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2120" windowHeight="10095" activeTab="3"/>
  </bookViews>
  <sheets>
    <sheet name="DADOS" sheetId="6" r:id="rId1"/>
    <sheet name="ORÇAMENTO" sheetId="1" r:id="rId2"/>
    <sheet name="CFF" sheetId="2" r:id="rId3"/>
    <sheet name="BDI" sheetId="4" r:id="rId4"/>
    <sheet name="CÁLCULO" sheetId="5" r:id="rId5"/>
    <sheet name="COMPOSIÇÕES" sheetId="7" r:id="rId6"/>
    <sheet name="FDE" sheetId="8" r:id="rId7"/>
    <sheet name="CDHU 193" sheetId="9" r:id="rId8"/>
  </sheets>
  <externalReferences>
    <externalReference r:id="rId9"/>
    <externalReference r:id="rId10"/>
  </externalReferences>
  <definedNames>
    <definedName name="BDI.Opcao" hidden="1">[1]DADOS!$F$18</definedName>
    <definedName name="BDI.TipoObra" hidden="1">[1]BDI!$A$141:$A$149</definedName>
    <definedName name="DESONERACAO" hidden="1">IF(OR(Import.Desoneracao="DESONERADO",Import.Desoneracao="SIM"),"SIM","NÃO")</definedName>
    <definedName name="Import.Desoneracao" hidden="1">OFFSET([1]DADOS!$G$18,0,-1)</definedName>
    <definedName name="Import.Município" hidden="1">[1]DADOS!$F$6</definedName>
    <definedName name="Import.RespOrçamento" hidden="1">[1]DADOS!$F$22:$F$24</definedName>
    <definedName name="ORÇAMENTO.CustoUnitario" hidden="1">ROUND(ORÇAMENTO!$Q1,15-13*ORÇAMENTO!$AB$10)</definedName>
    <definedName name="ORÇAMENTO.PrecoUnitarioLicitado" hidden="1">ORÇAMENTO!$AH1</definedName>
    <definedName name="TIPOORCAMENTO" hidden="1">IF(VALUE([2]MENU!$O$3)=2,"Licitado","Proposto")</definedName>
  </definedNames>
  <calcPr calcId="125725"/>
</workbook>
</file>

<file path=xl/calcChain.xml><?xml version="1.0" encoding="utf-8"?>
<calcChain xmlns="http://schemas.openxmlformats.org/spreadsheetml/2006/main">
  <c r="B9" i="5"/>
  <c r="B8" i="4"/>
  <c r="E97" i="5"/>
  <c r="E98"/>
  <c r="E99"/>
  <c r="E96"/>
  <c r="E76"/>
  <c r="E77"/>
  <c r="E78"/>
  <c r="E79"/>
  <c r="E80"/>
  <c r="E74"/>
  <c r="E75"/>
  <c r="E73"/>
  <c r="E72"/>
  <c r="C103"/>
  <c r="C100"/>
  <c r="C95"/>
  <c r="C91"/>
  <c r="C71"/>
  <c r="C63"/>
  <c r="C62"/>
  <c r="C51"/>
  <c r="C37"/>
  <c r="C33"/>
  <c r="C28"/>
  <c r="C21"/>
  <c r="C18"/>
  <c r="C15"/>
  <c r="M15" i="2"/>
  <c r="M25"/>
  <c r="C24"/>
  <c r="C23"/>
  <c r="D25"/>
  <c r="D24"/>
  <c r="M24" s="1"/>
  <c r="D22"/>
  <c r="M22" s="1"/>
  <c r="D18"/>
  <c r="M18" s="1"/>
  <c r="D17"/>
  <c r="M17" s="1"/>
  <c r="D16"/>
  <c r="M16" s="1"/>
  <c r="D15"/>
  <c r="D14"/>
  <c r="C25"/>
  <c r="C22"/>
  <c r="C21"/>
  <c r="C20"/>
  <c r="C19"/>
  <c r="C18"/>
  <c r="C17"/>
  <c r="C16"/>
  <c r="C15"/>
  <c r="C14"/>
  <c r="G2909" i="8"/>
  <c r="G2622"/>
  <c r="G2620"/>
  <c r="M14" i="2" l="1"/>
  <c r="I9" i="7"/>
  <c r="G7"/>
  <c r="B9"/>
  <c r="B8"/>
  <c r="B7"/>
  <c r="G36"/>
  <c r="I32"/>
  <c r="I31"/>
  <c r="I30"/>
  <c r="I29"/>
  <c r="I33" s="1"/>
  <c r="I24"/>
  <c r="I23"/>
  <c r="I22"/>
  <c r="I21"/>
  <c r="I25" s="1"/>
  <c r="I16"/>
  <c r="I15"/>
  <c r="I14"/>
  <c r="I13"/>
  <c r="I17" s="1"/>
  <c r="I12"/>
  <c r="I100" i="1" l="1"/>
  <c r="I102"/>
  <c r="I101"/>
  <c r="I41" l="1"/>
  <c r="I50"/>
  <c r="I97" l="1"/>
  <c r="I98"/>
  <c r="I99"/>
  <c r="I96"/>
  <c r="I93"/>
  <c r="I94"/>
  <c r="I92"/>
  <c r="I17"/>
  <c r="I16"/>
  <c r="I90"/>
  <c r="I89"/>
  <c r="I88"/>
  <c r="I73"/>
  <c r="I74"/>
  <c r="I75"/>
  <c r="I76"/>
  <c r="I77"/>
  <c r="I78"/>
  <c r="I79"/>
  <c r="I80"/>
  <c r="I81"/>
  <c r="I82"/>
  <c r="I83"/>
  <c r="I84"/>
  <c r="I85"/>
  <c r="I86"/>
  <c r="I87"/>
  <c r="I104"/>
  <c r="I103" s="1"/>
  <c r="I72"/>
  <c r="I65"/>
  <c r="I66"/>
  <c r="I67"/>
  <c r="I68"/>
  <c r="I69"/>
  <c r="I70"/>
  <c r="I64"/>
  <c r="I35"/>
  <c r="I34"/>
  <c r="I27"/>
  <c r="I22"/>
  <c r="I32"/>
  <c r="I29"/>
  <c r="I47"/>
  <c r="I48"/>
  <c r="I49"/>
  <c r="I53"/>
  <c r="I54"/>
  <c r="I55"/>
  <c r="I56"/>
  <c r="I57"/>
  <c r="I58"/>
  <c r="I59"/>
  <c r="I60"/>
  <c r="I61"/>
  <c r="I52"/>
  <c r="I38"/>
  <c r="I40"/>
  <c r="I42"/>
  <c r="I43"/>
  <c r="I44"/>
  <c r="I45"/>
  <c r="I46"/>
  <c r="I39"/>
  <c r="I31"/>
  <c r="I36"/>
  <c r="I30"/>
  <c r="I26"/>
  <c r="I37" l="1"/>
  <c r="I95"/>
  <c r="D23" i="2" s="1"/>
  <c r="I71" i="1"/>
  <c r="I91"/>
  <c r="I51"/>
  <c r="D20" i="2" s="1"/>
  <c r="M20" s="1"/>
  <c r="I63" i="1"/>
  <c r="I15"/>
  <c r="I28"/>
  <c r="I33"/>
  <c r="I24"/>
  <c r="I19"/>
  <c r="I20"/>
  <c r="I23"/>
  <c r="I21" s="1"/>
  <c r="I25"/>
  <c r="I26" i="2" l="1"/>
  <c r="I30" s="1"/>
  <c r="M23"/>
  <c r="D19"/>
  <c r="I18" i="1"/>
  <c r="I62"/>
  <c r="D21" i="2" s="1"/>
  <c r="H106" i="1" l="1"/>
  <c r="H108" s="1"/>
  <c r="G26" i="2"/>
  <c r="G30" s="1"/>
  <c r="F26"/>
  <c r="F30" s="1"/>
  <c r="M21"/>
  <c r="H26"/>
  <c r="H30" s="1"/>
  <c r="J26"/>
  <c r="J30" s="1"/>
  <c r="K26"/>
  <c r="K30" s="1"/>
  <c r="L26"/>
  <c r="L30" s="1"/>
  <c r="M19"/>
  <c r="D10" i="6"/>
  <c r="D9"/>
  <c r="B10" i="4"/>
  <c r="G8"/>
  <c r="B9"/>
  <c r="I14"/>
  <c r="I18"/>
  <c r="H24" s="1"/>
  <c r="I8" i="2"/>
  <c r="M10"/>
  <c r="B10"/>
  <c r="B9"/>
  <c r="B8"/>
  <c r="D26" l="1"/>
  <c r="J27" s="1"/>
  <c r="F28"/>
  <c r="G28" s="1"/>
  <c r="H28" s="1"/>
  <c r="I28" s="1"/>
  <c r="J28" s="1"/>
  <c r="K28" s="1"/>
  <c r="L27" l="1"/>
  <c r="K27"/>
  <c r="G27"/>
  <c r="H27"/>
  <c r="I27"/>
  <c r="F27"/>
  <c r="L28"/>
  <c r="L31" s="1"/>
  <c r="K31"/>
  <c r="E19"/>
  <c r="E24"/>
  <c r="E18"/>
  <c r="E17"/>
  <c r="E15"/>
  <c r="E20"/>
  <c r="E14"/>
  <c r="E25"/>
  <c r="E16"/>
  <c r="E21"/>
  <c r="E23"/>
  <c r="E22"/>
  <c r="M26"/>
  <c r="M30" s="1"/>
  <c r="F31"/>
  <c r="M27" l="1"/>
  <c r="E26"/>
  <c r="F29"/>
  <c r="G29" s="1"/>
  <c r="G31"/>
  <c r="H29" l="1"/>
  <c r="I29" s="1"/>
  <c r="J29" s="1"/>
  <c r="H31"/>
  <c r="K29" l="1"/>
  <c r="L29" s="1"/>
  <c r="M29" s="1"/>
  <c r="I31"/>
  <c r="M28" l="1"/>
  <c r="J31"/>
  <c r="M31" l="1"/>
</calcChain>
</file>

<file path=xl/sharedStrings.xml><?xml version="1.0" encoding="utf-8"?>
<sst xmlns="http://schemas.openxmlformats.org/spreadsheetml/2006/main" count="25779" uniqueCount="17259">
  <si>
    <t>DESCRIÇÃO</t>
  </si>
  <si>
    <t>TOTAL</t>
  </si>
  <si>
    <t>PREFEITURA MUNICIPAL DE MOCOCA</t>
  </si>
  <si>
    <t>Rua XV de Novembro, 360 - Centro - Mococa - São Paulo</t>
  </si>
  <si>
    <t>Tel: (19) 3656 - 9800</t>
  </si>
  <si>
    <t>Portal da Cidadania: www.mococa.sp.gov.br</t>
  </si>
  <si>
    <t>FONTE</t>
  </si>
  <si>
    <t>CÓDIGO</t>
  </si>
  <si>
    <t>ITEM</t>
  </si>
  <si>
    <t>1.1</t>
  </si>
  <si>
    <t>1.2</t>
  </si>
  <si>
    <t>3.1</t>
  </si>
  <si>
    <t>2.1</t>
  </si>
  <si>
    <t>2.2</t>
  </si>
  <si>
    <t>3.2</t>
  </si>
  <si>
    <t>2.3</t>
  </si>
  <si>
    <t>DESCRIÇÃO DOS SERVIÇOS</t>
  </si>
  <si>
    <t>%</t>
  </si>
  <si>
    <t>MÊS 01</t>
  </si>
  <si>
    <t>MÊS 02</t>
  </si>
  <si>
    <t>MÊS 03</t>
  </si>
  <si>
    <t>MÊS 04</t>
  </si>
  <si>
    <t>MÊS 05</t>
  </si>
  <si>
    <t>Total em R$</t>
  </si>
  <si>
    <t>Total em %</t>
  </si>
  <si>
    <t>Total acumulado em R$</t>
  </si>
  <si>
    <t>Total acumulado em %</t>
  </si>
  <si>
    <t>ISS</t>
  </si>
  <si>
    <t>VALOR DOS SERVIÇOS</t>
  </si>
  <si>
    <t>SERVIÇOS A SEREM EXECUTADOS POR PERIODO</t>
  </si>
  <si>
    <t xml:space="preserve">TOTAL </t>
  </si>
  <si>
    <t>CFF- CRONOGRAMA FÍSICO FINANCEIRO</t>
  </si>
  <si>
    <t>PLANILHA ANALÍTICA DO BDI</t>
  </si>
  <si>
    <t xml:space="preserve">ITEM </t>
  </si>
  <si>
    <t>3.3</t>
  </si>
  <si>
    <t>Administração central</t>
  </si>
  <si>
    <t xml:space="preserve">Impostos e Taxas </t>
  </si>
  <si>
    <t>PIS</t>
  </si>
  <si>
    <t>Cofins</t>
  </si>
  <si>
    <t>Taxa de Risco</t>
  </si>
  <si>
    <t>Seguro</t>
  </si>
  <si>
    <t>Risco</t>
  </si>
  <si>
    <t>Garantia</t>
  </si>
  <si>
    <t>Dispesa Financeira</t>
  </si>
  <si>
    <t>Lucro</t>
  </si>
  <si>
    <t xml:space="preserve">BDI TOTAL </t>
  </si>
  <si>
    <t>CÁLCULO</t>
  </si>
  <si>
    <t>DADOS E INFORMAÇÕES DO EMPREENDIMENTO</t>
  </si>
  <si>
    <t xml:space="preserve">VALOR DE REPASSE </t>
  </si>
  <si>
    <t>R$ XXXXX,XX</t>
  </si>
  <si>
    <t xml:space="preserve">VALOR DE CONTRAPARTIDA </t>
  </si>
  <si>
    <t xml:space="preserve">RESPONSAVÊL TÉCNICO </t>
  </si>
  <si>
    <t>CREA / CAU</t>
  </si>
  <si>
    <t xml:space="preserve">REGIME PREVIDENCIÁRIO PREVISTO PARA OBRA </t>
  </si>
  <si>
    <t xml:space="preserve">DATA BASE </t>
  </si>
  <si>
    <t>RENAN AUGUSTO DE CARVALHO</t>
  </si>
  <si>
    <t>CARGO / FUNÇÃO</t>
  </si>
  <si>
    <t>LICITAÇÃO</t>
  </si>
  <si>
    <t>DATA DE EMISSÃO DA LICITAÇÃO: XX/XX/XXXX</t>
  </si>
  <si>
    <t>Nº DE CONTRATO COM A EMPRESA : XXX/20XX</t>
  </si>
  <si>
    <t xml:space="preserve">NOME DA EMPRESA: </t>
  </si>
  <si>
    <t xml:space="preserve">CNPJ DA EMPRESA: </t>
  </si>
  <si>
    <t xml:space="preserve">TIPO DE LICITAÇÃO : </t>
  </si>
  <si>
    <t xml:space="preserve">ART Nº </t>
  </si>
  <si>
    <t>ACOMPANHAMENTO</t>
  </si>
  <si>
    <t xml:space="preserve">1ª MEDIÇÃO </t>
  </si>
  <si>
    <t xml:space="preserve">2ª MEDIÇÃO </t>
  </si>
  <si>
    <t xml:space="preserve">3ª MEDIÇÃO </t>
  </si>
  <si>
    <t xml:space="preserve">4ª MEDIÇÃO </t>
  </si>
  <si>
    <t xml:space="preserve">MEDIÇÃO Nº </t>
  </si>
  <si>
    <t>VALOR MEDIDO NO PERIODO</t>
  </si>
  <si>
    <t>DATA DA MEDIÇÃO</t>
  </si>
  <si>
    <t>XX/XX/XXXX</t>
  </si>
  <si>
    <t xml:space="preserve">PO - Planilha Orçamentária </t>
  </si>
  <si>
    <r>
      <t xml:space="preserve">Obs: </t>
    </r>
    <r>
      <rPr>
        <sz val="11"/>
        <color rgb="FFFF0000"/>
        <rFont val="Calibri"/>
        <family val="2"/>
        <scheme val="minor"/>
      </rPr>
      <t xml:space="preserve">"teve termo aditivo de prazo", teve termo aditivo de valor", obra paralizada de tal a tal dia. Obra finalizada tal data </t>
    </r>
  </si>
  <si>
    <t>VALOR MÁXIMO UNITÁRIO</t>
  </si>
  <si>
    <t>UNID.</t>
  </si>
  <si>
    <t>QUANTIDADE</t>
  </si>
  <si>
    <t>VALOR MAXIMO TOTAL</t>
  </si>
  <si>
    <t>SECRETARIA MUNICIPAL DE ENGENHARIA E INFRAESTRUTURA URBANA</t>
  </si>
  <si>
    <t>SECRETÁRIO MUNICIPAL</t>
  </si>
  <si>
    <t>CDHU</t>
  </si>
  <si>
    <t>4.1</t>
  </si>
  <si>
    <t>4.2</t>
  </si>
  <si>
    <t>5.1</t>
  </si>
  <si>
    <t>5.2</t>
  </si>
  <si>
    <t>5.3</t>
  </si>
  <si>
    <t>MÊS 06</t>
  </si>
  <si>
    <t>4.3</t>
  </si>
  <si>
    <t>4.4</t>
  </si>
  <si>
    <t>M2</t>
  </si>
  <si>
    <t>M3</t>
  </si>
  <si>
    <t>05.07.040</t>
  </si>
  <si>
    <t>03.04.020</t>
  </si>
  <si>
    <t xml:space="preserve">RETIRADAS E DEMOLIÇÕES </t>
  </si>
  <si>
    <t>Demolição mecanizada de pavimento ou piso em concreto, inclusive 
fragmentação, carregamento, transporte até 1 quilômetro e 
descarregamento</t>
  </si>
  <si>
    <t>03.01.240</t>
  </si>
  <si>
    <t xml:space="preserve">FECHAMENTO DOS TELHADOS </t>
  </si>
  <si>
    <t>34.20.050</t>
  </si>
  <si>
    <t>16.12.020</t>
  </si>
  <si>
    <t>RAMPA DE ACESSO A QUADRA</t>
  </si>
  <si>
    <t>3.4</t>
  </si>
  <si>
    <t>54.01.010</t>
  </si>
  <si>
    <t>Base de brita graduada</t>
  </si>
  <si>
    <t>54.01.210</t>
  </si>
  <si>
    <t>KG</t>
  </si>
  <si>
    <t>10.02.020</t>
  </si>
  <si>
    <t>Armadura em tela soldada de aço</t>
  </si>
  <si>
    <t>Piso com requadro em concreto simples com controle de fck= 25 Mpa</t>
  </si>
  <si>
    <t>REGULARIZAÇÃO DAS CANALETAS</t>
  </si>
  <si>
    <t>Regularização de piso com nata de cimento e adesivo de alto 
desempenho</t>
  </si>
  <si>
    <t>17.01.060</t>
  </si>
  <si>
    <t>49.06.190</t>
  </si>
  <si>
    <t xml:space="preserve">TROCA DAS PORTAS </t>
  </si>
  <si>
    <t>Porta/portão de abrir em chapa, sob medida</t>
  </si>
  <si>
    <t>24.02.060</t>
  </si>
  <si>
    <t>Demolição manual de revestimento cerâmico, incluindo a base ( demolição dos pisos instalados nas canaletas de escoamento)</t>
  </si>
  <si>
    <t>Tela de arame galvanizado fio nº 22 BWG, malha de 1´ (tela hexagonal tipo pinteiro fechamento para entrada de aves)</t>
  </si>
  <si>
    <t>Telhamento em chapa de aço pré-pintada com epóxi e poliéster, perfil 
ondulado, com espessura de 0,50 mm (fechamentos frontais dos telhados)</t>
  </si>
  <si>
    <t>Grelha pré-moldada em concreto, com furos redondos, 79,5 x 24,5 x 8 
cm (reposição das tampas quebradas e/ou danificadas das canaletas de escoamento)</t>
  </si>
  <si>
    <t>LOCAL: AV. FRANCISCO JOSÉ DIAS LIM, CONJ. HAB. FRANCISCO GARÓFALO, MOCOCA-SP, CEP 13.736-845</t>
  </si>
  <si>
    <t>Mococa, 15 de Maio de 2024</t>
  </si>
  <si>
    <t>Regularização e compactação mecanizada de superfície, sem controle 
do proctor normal</t>
  </si>
  <si>
    <t xml:space="preserve">ILUMINAÇÃO </t>
  </si>
  <si>
    <t>6.1</t>
  </si>
  <si>
    <t>6.2</t>
  </si>
  <si>
    <t>6.3</t>
  </si>
  <si>
    <t>6.4</t>
  </si>
  <si>
    <t>6.5</t>
  </si>
  <si>
    <t>6.6</t>
  </si>
  <si>
    <t>6.7</t>
  </si>
  <si>
    <t>6.8</t>
  </si>
  <si>
    <t>UND</t>
  </si>
  <si>
    <t xml:space="preserve">Luminária retangular fechada para iluminação externa em poste, tipo 
pétala grande </t>
  </si>
  <si>
    <t>41.11.100</t>
  </si>
  <si>
    <t>SINAPI-I</t>
  </si>
  <si>
    <t>LUMINARIA LED REFLETOR RETANGULAR BIVOLT, LUZ BRANCA, 100 W</t>
  </si>
  <si>
    <t>Cabo de cobre de 2,5 mm², isolamento 750 V - isolação em PVC 70°C</t>
  </si>
  <si>
    <t>39.02.016</t>
  </si>
  <si>
    <t>Cabo de cobre de 6 mm², isolamento 750 V - isolação em PVC 70°C</t>
  </si>
  <si>
    <t>39.02.030</t>
  </si>
  <si>
    <t>M</t>
  </si>
  <si>
    <t>Eletroduto corrugado em polietileno de alta densidade, DN= 50 mm, 
com acessórios</t>
  </si>
  <si>
    <t>38.13.020</t>
  </si>
  <si>
    <t>6.9</t>
  </si>
  <si>
    <t>6.10</t>
  </si>
  <si>
    <t>Contator de potência 32 A - 2na+2nf</t>
  </si>
  <si>
    <t>40.10.100</t>
  </si>
  <si>
    <t>Relé fotoelétrico 50/60 Hz, 110/220 V, 1200 VA, completo</t>
  </si>
  <si>
    <t>40.11.010</t>
  </si>
  <si>
    <t>6.11</t>
  </si>
  <si>
    <t>7.1</t>
  </si>
  <si>
    <t>7.2</t>
  </si>
  <si>
    <t>7.3</t>
  </si>
  <si>
    <t>7.4</t>
  </si>
  <si>
    <t>7.5</t>
  </si>
  <si>
    <t>7.6</t>
  </si>
  <si>
    <t>7.8</t>
  </si>
  <si>
    <t>7.9</t>
  </si>
  <si>
    <t>7.10</t>
  </si>
  <si>
    <t>04.17.100</t>
  </si>
  <si>
    <t>H</t>
  </si>
  <si>
    <t>SINAPI</t>
  </si>
  <si>
    <t>ELETRICISTA COM ENCARGOS COMPLEMENTARES</t>
  </si>
  <si>
    <t>Remoção de barramento de cobre</t>
  </si>
  <si>
    <t>04.17.080</t>
  </si>
  <si>
    <t>04.17.040</t>
  </si>
  <si>
    <t>Remoção de base de disjuntor tipo QUIK-LAG</t>
  </si>
  <si>
    <t xml:space="preserve">REPAROS NA REDE ELÉTRICA </t>
  </si>
  <si>
    <t xml:space="preserve">Lâmpada LED tubular T8 com base G13, de 3400 até 4000 Im - 36 a 40 W
</t>
  </si>
  <si>
    <t>41.02.562</t>
  </si>
  <si>
    <t>Luminária retangular de sobrepor tipo calha aberta, para 2 lâmpadas 
fluorescentes tubulares de 32 W</t>
  </si>
  <si>
    <t>41.14.070</t>
  </si>
  <si>
    <t>Disjuntor termomagnético, unipolar 127/220 V, corrente de 10 A até 30 
A</t>
  </si>
  <si>
    <t>Disjuntor termomagnético, bipolar 220/380 V, corrente de 10 A até 50 
A</t>
  </si>
  <si>
    <t>37.13.600</t>
  </si>
  <si>
    <t>37.13.630</t>
  </si>
  <si>
    <t xml:space="preserve">CAIXA DE CONCRETO ARMADO PRE-MOLDADO, COM FUNDO E TAMPA, DIMENSOES DE 0,40 X 0,40 X 0,40 M
</t>
  </si>
  <si>
    <t>Escavação manual em solo de 1ª e 2ª categoria em campo aberto</t>
  </si>
  <si>
    <t>06.01.020</t>
  </si>
  <si>
    <t>Dispositivo diferencial residual de 40 A x 30 mA - 2 polos</t>
  </si>
  <si>
    <t>37.17.070</t>
  </si>
  <si>
    <t>Remoção de lâmpada</t>
  </si>
  <si>
    <t>04.20.040</t>
  </si>
  <si>
    <t>7.11</t>
  </si>
  <si>
    <t>AUXILIAR DE ELETRICISTA COM ENCARGOS COMPLEMENTARES (ORGANIZAR O CABEAMENTO EXPOSTO)</t>
  </si>
  <si>
    <t>REFORMA DOS BANHEIROS</t>
  </si>
  <si>
    <t>8.1</t>
  </si>
  <si>
    <t>8.2</t>
  </si>
  <si>
    <t>8.6</t>
  </si>
  <si>
    <t>Demolição manual de revestimento cerâmico, incluindo a base (demolição dos pisos e azuleijos dos banheiros)</t>
  </si>
  <si>
    <t>03.02.040</t>
  </si>
  <si>
    <t>04.08.020</t>
  </si>
  <si>
    <t>Retirada de folha de esquadria em madeira (retirada das portas)</t>
  </si>
  <si>
    <t>Demolição manual de alvenaria de elevação ou elemento vazado, incluindo revestimento (demolição das divisórias)</t>
  </si>
  <si>
    <t>Retirada de aparelho sanitário incluindo acessórios</t>
  </si>
  <si>
    <t>04.11.020</t>
  </si>
  <si>
    <t>Retirada de registro ou válvula aparentes</t>
  </si>
  <si>
    <t>04.11.100</t>
  </si>
  <si>
    <t>Retirada de peça ou acessório complementar em geral de esquadria</t>
  </si>
  <si>
    <t>04.10.080</t>
  </si>
  <si>
    <t>8.1.1</t>
  </si>
  <si>
    <t>8.1.2</t>
  </si>
  <si>
    <t>8.1.3</t>
  </si>
  <si>
    <t>8.1.4</t>
  </si>
  <si>
    <t>8.1.5</t>
  </si>
  <si>
    <t>8.1.6</t>
  </si>
  <si>
    <t xml:space="preserve">Remoção de entulho separado de obra com caçamba metálica - terra, 
alvenaria, concreto, argamassa, madeira, papel, plástico ou metal </t>
  </si>
  <si>
    <t>REPOSIÇÃO E REFORMA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</si>
  <si>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</si>
  <si>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</si>
  <si>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</si>
  <si>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</si>
  <si>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</si>
  <si>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</si>
  <si>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</si>
  <si>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</si>
  <si>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8.2.9</t>
  </si>
  <si>
    <t>8.2.10</t>
  </si>
  <si>
    <t>Remoção de entulho separado de obra com caçamba metálica - terra, 
alvenaria, concreto, argamassa, madeira, papel, plástico ou metal  (pisos demolidos + retirada da camada de brita )</t>
  </si>
  <si>
    <t>3.5</t>
  </si>
  <si>
    <t xml:space="preserve">Remoção de entulho separado de obra com caçamba metálica - terra, 
alvenaria, concreto, argamassa, madeira, papel, plástico ou metal  </t>
  </si>
  <si>
    <t>SERVIÇOS PRELIMINARES</t>
  </si>
  <si>
    <t>Remoção de aparelho de iluminação ou projetor fixo em poste ou braço</t>
  </si>
  <si>
    <t>18.06.102</t>
  </si>
  <si>
    <t>18.06.103</t>
  </si>
  <si>
    <t>18.06.410</t>
  </si>
  <si>
    <t xml:space="preserve">Rejuntamento em placas cerâmicas com argamassa industrializada para 
rejunte, juntas acima de 3 até 5 mm </t>
  </si>
  <si>
    <t>Placa cerâmica esmaltada PEI-5 para área interna, grupo de absorção 
BIIb, resistência química B, assentado com argamassa colante industrializada</t>
  </si>
  <si>
    <t xml:space="preserve">Rodapé em placa cerâmica esmaltada PEI-5 para área interna, grupo de 
absorção BIIb, resistência química B, assentado com argamassa colante industrializada
</t>
  </si>
  <si>
    <t>18.11.052</t>
  </si>
  <si>
    <t>Revestimento em placa cerâmica esmaltada, tipo monoporosa, 
assentado e rejuntado com argamassa industrializada (azulejo)</t>
  </si>
  <si>
    <t>CONTRAPISO EM ARGAMASSA TRAÇO 1:4 (CIMENTO E AREIA), PREPARO MECÂNICO COM BETONEIRA 400 L, APLICADO EM ÁREAS SECAS SOBRE LAJE, ADERIDO, ACABAMENTO NÃO REFORÇADO, ESPESSURA 4CM. AF_07/2021</t>
  </si>
  <si>
    <t>8.2.11</t>
  </si>
  <si>
    <t>8.2.12</t>
  </si>
  <si>
    <t>8.2.13</t>
  </si>
  <si>
    <t>8.2.14</t>
  </si>
  <si>
    <t>8.2.15</t>
  </si>
  <si>
    <t>PORTA DE ALUMÍNIO DE ABRIR COM LAMBRI, COM GUARNIÇÃO, FIXAÇÃO COM PARAFUSOS - FORNECIMENTO E INSTALAÇÃO. AF_12/2019</t>
  </si>
  <si>
    <t>TARJETA TIPO LIVRE/OCUPADO PARA PORTA DE BANHEIRO. AF_12/2019</t>
  </si>
  <si>
    <t>Bacia sifonada de louça para pessoas com mobilidade reduzida - 
capacidade de 6 litros</t>
  </si>
  <si>
    <t>30.08.060</t>
  </si>
  <si>
    <t>30.08.040</t>
  </si>
  <si>
    <t xml:space="preserve">Lavatório de louça para canto sem coluna para pessoas com mobilidade 
reduzida
</t>
  </si>
  <si>
    <t>Placa de identificação em alumínio para WC, com desenho universal de 
acessibilidade</t>
  </si>
  <si>
    <t>30.06.080</t>
  </si>
  <si>
    <t>Batente em chapa dobrada para portas</t>
  </si>
  <si>
    <t>24.20.120</t>
  </si>
  <si>
    <t>23.20.170</t>
  </si>
  <si>
    <t>8.2.16</t>
  </si>
  <si>
    <t>8.2.17</t>
  </si>
  <si>
    <t>8.2.18</t>
  </si>
  <si>
    <t>8.2.19</t>
  </si>
  <si>
    <t>Barra de apoio reta, para pessoas com mobilidade reduzida, em tubo 
de aço inoxidável de 1 1/2´ x 500 mm</t>
  </si>
  <si>
    <t>30.01.020</t>
  </si>
  <si>
    <t>Reparo para válvula de descarga</t>
  </si>
  <si>
    <t>44.20.180</t>
  </si>
  <si>
    <t>Bacia sifonada de louça sem tampa - 6 litros</t>
  </si>
  <si>
    <t>44.01.050</t>
  </si>
  <si>
    <t>Tampa de plástico para bacia sanitária</t>
  </si>
  <si>
    <t xml:space="preserve">44.20.280 </t>
  </si>
  <si>
    <t>Bolsa para bacia sanitária</t>
  </si>
  <si>
    <t>44.20.300</t>
  </si>
  <si>
    <t xml:space="preserve"> Ralo seco em PVC rígido de 100 x 40 mm, com grelha</t>
  </si>
  <si>
    <t>49.04.010</t>
  </si>
  <si>
    <t>Folha de porta lisa folheada com madeira, sob medida</t>
  </si>
  <si>
    <t>Placa de identificação para obra</t>
  </si>
  <si>
    <t>02.08.020</t>
  </si>
  <si>
    <t>Locação de container tipo depósito - área mínima de 13,80 m²</t>
  </si>
  <si>
    <t>02.02.150</t>
  </si>
  <si>
    <t>UM/MÊS</t>
  </si>
  <si>
    <t>3.6</t>
  </si>
  <si>
    <t>17.05.100</t>
  </si>
  <si>
    <t>9.1</t>
  </si>
  <si>
    <t xml:space="preserve">LIMPEZA E ARREMATES FINAIS </t>
  </si>
  <si>
    <t xml:space="preserve">Limpeza final da obra </t>
  </si>
  <si>
    <t>55.01.020</t>
  </si>
  <si>
    <t xml:space="preserve">PINTURA DOS POSTES </t>
  </si>
  <si>
    <t>10.1</t>
  </si>
  <si>
    <t>Pintura com esmalte alquídico em estrutura metálica</t>
  </si>
  <si>
    <t>33.07.140</t>
  </si>
  <si>
    <t>9.2</t>
  </si>
  <si>
    <t>9.3</t>
  </si>
  <si>
    <t xml:space="preserve">Preparo de base para superfície metálica com fundo antioxidante </t>
  </si>
  <si>
    <t>33.01.350</t>
  </si>
  <si>
    <t>03.10.100</t>
  </si>
  <si>
    <r>
      <rPr>
        <b/>
        <i/>
        <sz val="10"/>
        <color theme="1"/>
        <rFont val="Calibri"/>
        <family val="2"/>
        <scheme val="minor"/>
      </rPr>
      <t>FONTE/DATA BASE: CDHU 193 sem desoneração e SINAPI 03-2024 sem desoneração</t>
    </r>
    <r>
      <rPr>
        <i/>
        <sz val="10"/>
        <color theme="1"/>
        <rFont val="Calibri"/>
        <family val="2"/>
        <scheme val="minor"/>
      </rPr>
      <t xml:space="preserve">                                         </t>
    </r>
  </si>
  <si>
    <t>BDI = 19,16%</t>
  </si>
  <si>
    <t>10.2</t>
  </si>
  <si>
    <t>10.3</t>
  </si>
  <si>
    <t>10.4</t>
  </si>
  <si>
    <t>11.1</t>
  </si>
  <si>
    <t xml:space="preserve">TROCA DOS AZULEJOS E PISOS DANIFICADOS </t>
  </si>
  <si>
    <t>Placa cerâmica esmaltada PEI-5 para área interna, grupo de absorção BIIb, resistência química B, assentado com argamassa colante industrializada</t>
  </si>
  <si>
    <t>Revestimento em placa cerâmica esmaltada, tipo monoporosa, assentado e rejuntado com argamassa industrializada (azulejo corredor)</t>
  </si>
  <si>
    <t>Remoção de pintura em superfícies de madeira e/ou metálicas com lixamento</t>
  </si>
  <si>
    <t>Divisória em placas de granilite com espessura de 3 cm</t>
  </si>
  <si>
    <t>14.30.020</t>
  </si>
  <si>
    <t>Escavação mecanizada de valas ou cavas com profundidade de até 2 m</t>
  </si>
  <si>
    <t>07.02.020</t>
  </si>
  <si>
    <t>6.12</t>
  </si>
  <si>
    <t>6.13</t>
  </si>
  <si>
    <t>Cruzeta reforçada em ferro galvanizado para fixação de duas luminárias</t>
  </si>
  <si>
    <t>41.10.080</t>
  </si>
  <si>
    <t>Suporte tubular de fixação em poste para 1 luminária tipo pétala</t>
  </si>
  <si>
    <t>41.11.440</t>
  </si>
  <si>
    <t>LT-04 LAVATORIO /BEBEDOURO COLETIVO COM TORNEIRA ANTIVANDALISMO</t>
  </si>
  <si>
    <t>08.15.013</t>
  </si>
  <si>
    <t>FDE</t>
  </si>
  <si>
    <t>12.1</t>
  </si>
  <si>
    <t>11.2</t>
  </si>
  <si>
    <t xml:space="preserve"> Retirada de purificador/bebedouro</t>
  </si>
  <si>
    <t>04.11.110</t>
  </si>
  <si>
    <t>QUADRO DE COMPOSIÇÕES</t>
  </si>
  <si>
    <t>COMP01</t>
  </si>
  <si>
    <t>INSTALAÇÃO DE POSTE PADRÃO DE ENERGIA TIPO C1, COM CABEAMENTO DE 16 MM2 E DIJSJUNTORES DE 50A A 100A.</t>
  </si>
  <si>
    <t>VALOR UNT</t>
  </si>
  <si>
    <t>COEFICIENTE</t>
  </si>
  <si>
    <t>ENTRADA DE ENERGIA ELÉTRICA, AÉREA, BIFÁSICA, COM CAIXA DE EMBUTIR, CABO DE 16 MM2 E DISJUNTOR DIN 50A (NÃO INCLUSO O POSTE DE CONCRETO). AF</t>
  </si>
  <si>
    <t>POSTE DE CONCRETO ARMADO DE SECAO DUPLO T, EXTENSAO DE 10,00 M, RESISTENCIADE 600 DAN, TIPO B</t>
  </si>
  <si>
    <t>1.7</t>
  </si>
  <si>
    <t>AUXILIAR DE ELETRICISTA COM ENCARGOS COMPLEMENTARES</t>
  </si>
  <si>
    <t>1.8</t>
  </si>
  <si>
    <t xml:space="preserve">ELETRICISTA COM ENCARGOS COMPLEMENTARES </t>
  </si>
  <si>
    <t>1.9</t>
  </si>
  <si>
    <t>AUXILIAR DE SERVIÇOS GERAIS COM ENCARGOS COMPLEMENTARES</t>
  </si>
  <si>
    <t>VALOR TOTAL</t>
  </si>
  <si>
    <t>COMP02</t>
  </si>
  <si>
    <t>REFLETOR LED 1000 W HOLOFOTE IP 68, 9000lm, BRANCO FRIO, VOLTAGEM 85V - 265V</t>
  </si>
  <si>
    <t>COT01</t>
  </si>
  <si>
    <t>COTAÇÃO</t>
  </si>
  <si>
    <t>Refletor 1000w Holofote Led Osram Combate 90000lm Ip66</t>
  </si>
  <si>
    <t>COT02</t>
  </si>
  <si>
    <t>Refletor Led 1000w Holofote Branco Frio 75% - Ecosoli</t>
  </si>
  <si>
    <t>1.3</t>
  </si>
  <si>
    <t>COT03</t>
  </si>
  <si>
    <t xml:space="preserve">Refletor Holofote LED 1000W Branco Frio 6500K A Prova d'água - Bivolt
</t>
  </si>
  <si>
    <t>1.4</t>
  </si>
  <si>
    <t>COT04</t>
  </si>
  <si>
    <t>Refletor Holofote Microled 1000w Branco Frio IP67 - 82728</t>
  </si>
  <si>
    <t>COMP03</t>
  </si>
  <si>
    <t>CORTE EM PAVIMENTO DE ASFALTO / CONCRETO COM MÁQUINA E DISCO DIAMANTADO DB 03/2024</t>
  </si>
  <si>
    <t>CORTADORA DE PISO COM MOTOR 4 TEMPOS A GASOLINA, POTÊNCIA DE 13 HP, COM DISCO DE CORTE DIAMANTADO SEGMENTADO PARA CONCRETO, DIÂMETRO DE 350MM, FURO DE 1" (14 X 1") - CHP DIURNO. AF_08/2015</t>
  </si>
  <si>
    <t>CHP</t>
  </si>
  <si>
    <t>PEDREIRO COM ENCARGOS COMPLEMENTARES</t>
  </si>
  <si>
    <t xml:space="preserve">SERVENTE COM ENCARGOS COMPLEMENTARES </t>
  </si>
  <si>
    <t>DISCO DE CORTE DIAMANTADO SEGMENTADO PARA CONCRETO, DIAMETRO DE 350 MM, FURO DE 1 " (14 X 1 ")</t>
  </si>
  <si>
    <r>
      <rPr>
        <b/>
        <sz val="12"/>
        <rFont val="Arial"/>
        <family val="2"/>
      </rPr>
      <t xml:space="preserve">TABELA DE PREÇOS
</t>
    </r>
    <r>
      <rPr>
        <b/>
        <sz val="10"/>
        <rFont val="Arial"/>
        <family val="2"/>
      </rPr>
      <t>Data Base 01/2024                                                                                               LS 71,27             BDI 19,5</t>
    </r>
  </si>
  <si>
    <r>
      <rPr>
        <b/>
        <sz val="8"/>
        <rFont val="Arial"/>
        <family val="2"/>
      </rPr>
      <t>Serviço           Descrição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</si>
  <si>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</si>
  <si>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Valor</t>
    </r>
  </si>
  <si>
    <r>
      <rPr>
        <sz val="8"/>
        <rFont val="Arial"/>
        <family val="2"/>
      </rPr>
      <t>01.01.001</t>
    </r>
  </si>
  <si>
    <r>
      <rPr>
        <sz val="8"/>
        <rFont val="Arial"/>
        <family val="2"/>
      </rPr>
      <t>RETIRANDO A VEGETACAO, TRONCOS ATE 5CM DE DIAMETRO E RASPAGEM.</t>
    </r>
  </si>
  <si>
    <r>
      <rPr>
        <sz val="8"/>
        <rFont val="Arial"/>
        <family val="2"/>
      </rPr>
      <t>M2</t>
    </r>
  </si>
  <si>
    <r>
      <rPr>
        <sz val="8"/>
        <rFont val="Arial"/>
        <family val="2"/>
      </rPr>
      <t>3,67</t>
    </r>
  </si>
  <si>
    <r>
      <rPr>
        <sz val="8"/>
        <rFont val="Arial"/>
        <family val="2"/>
      </rPr>
      <t>01.01.010</t>
    </r>
  </si>
  <si>
    <r>
      <rPr>
        <sz val="8"/>
        <rFont val="Arial"/>
        <family val="2"/>
      </rPr>
      <t>CORTE, RECORTE E REMOCAO DE ARVORES INCL RAIZES DIAM&gt;5&lt;15CM</t>
    </r>
  </si>
  <si>
    <r>
      <rPr>
        <sz val="8"/>
        <rFont val="Arial"/>
        <family val="2"/>
      </rPr>
      <t>UN</t>
    </r>
  </si>
  <si>
    <r>
      <rPr>
        <sz val="8"/>
        <rFont val="Arial"/>
        <family val="2"/>
      </rPr>
      <t>147,35</t>
    </r>
  </si>
  <si>
    <r>
      <rPr>
        <sz val="8"/>
        <rFont val="Arial"/>
        <family val="2"/>
      </rPr>
      <t>01.01.021</t>
    </r>
  </si>
  <si>
    <r>
      <rPr>
        <sz val="8"/>
        <rFont val="Arial"/>
        <family val="2"/>
      </rPr>
      <t>CORTE, RECORTE E REMOÇÃO DE ÁRVORES INCL.RAIZES  15CM&lt;DIAM&lt;30CM</t>
    </r>
  </si>
  <si>
    <r>
      <rPr>
        <sz val="8"/>
        <rFont val="Arial"/>
        <family val="2"/>
      </rPr>
      <t>891,32</t>
    </r>
  </si>
  <si>
    <r>
      <rPr>
        <sz val="8"/>
        <rFont val="Arial"/>
        <family val="2"/>
      </rPr>
      <t>01.01.022</t>
    </r>
  </si>
  <si>
    <r>
      <rPr>
        <sz val="8"/>
        <rFont val="Arial"/>
        <family val="2"/>
      </rPr>
      <t>CORTE, RECORTE E REMOÇÃO DE ÁRVORES INCL.RAIZES  30CM&lt;DIAM&lt;45CM</t>
    </r>
  </si>
  <si>
    <r>
      <rPr>
        <sz val="8"/>
        <rFont val="Arial"/>
        <family val="2"/>
      </rPr>
      <t>2746,09</t>
    </r>
  </si>
  <si>
    <r>
      <rPr>
        <sz val="8"/>
        <rFont val="Arial"/>
        <family val="2"/>
      </rPr>
      <t>01.01.023</t>
    </r>
  </si>
  <si>
    <r>
      <rPr>
        <sz val="8"/>
        <rFont val="Arial"/>
        <family val="2"/>
      </rPr>
      <t>CORTE, RECORTE E REMOÇÃO DE ÁRVORES INCL.RAIZES  45CM&lt;DIAM&lt;60CM</t>
    </r>
  </si>
  <si>
    <r>
      <rPr>
        <sz val="8"/>
        <rFont val="Arial"/>
        <family val="2"/>
      </rPr>
      <t>4315,99</t>
    </r>
  </si>
  <si>
    <r>
      <rPr>
        <sz val="8"/>
        <rFont val="Arial"/>
        <family val="2"/>
      </rPr>
      <t>01.01.024</t>
    </r>
  </si>
  <si>
    <r>
      <rPr>
        <sz val="8"/>
        <rFont val="Arial"/>
        <family val="2"/>
      </rPr>
      <t>CORTE, RECORTE E REMOÇÃO DE ÁRVORES INCL.RAIZES  60CM&lt;DIAM&lt;100CM</t>
    </r>
  </si>
  <si>
    <r>
      <rPr>
        <sz val="8"/>
        <rFont val="Arial"/>
        <family val="2"/>
      </rPr>
      <t>8566,12</t>
    </r>
  </si>
  <si>
    <r>
      <rPr>
        <sz val="8"/>
        <rFont val="Arial"/>
        <family val="2"/>
      </rPr>
      <t>01.01.025</t>
    </r>
  </si>
  <si>
    <r>
      <rPr>
        <sz val="8"/>
        <rFont val="Arial"/>
        <family val="2"/>
      </rPr>
      <t>CORTE, RECORTE E REMOÇÃO DE ÁRVORES INCL.RAIZES  DIAM &gt;100CM</t>
    </r>
  </si>
  <si>
    <r>
      <rPr>
        <sz val="8"/>
        <rFont val="Arial"/>
        <family val="2"/>
      </rPr>
      <t>11995,54</t>
    </r>
  </si>
  <si>
    <r>
      <rPr>
        <sz val="8"/>
        <rFont val="Arial"/>
        <family val="2"/>
      </rPr>
      <t>01.01.030</t>
    </r>
  </si>
  <si>
    <r>
      <rPr>
        <sz val="8"/>
        <rFont val="Arial"/>
        <family val="2"/>
      </rPr>
      <t>CORTE RASO , RECORTE E REMOÇÃO DE ÁRVORES 5CM&lt;DIAM&lt;15CM</t>
    </r>
  </si>
  <si>
    <r>
      <rPr>
        <sz val="8"/>
        <rFont val="Arial"/>
        <family val="2"/>
      </rPr>
      <t>110,55</t>
    </r>
  </si>
  <si>
    <r>
      <rPr>
        <sz val="8"/>
        <rFont val="Arial"/>
        <family val="2"/>
      </rPr>
      <t>01.01.031</t>
    </r>
  </si>
  <si>
    <r>
      <rPr>
        <sz val="8"/>
        <rFont val="Arial"/>
        <family val="2"/>
      </rPr>
      <t>CORTE RASO, RECORTE E REMOÇÃO DE ÁRVORES 15CM&lt;DIAM&lt;30CM</t>
    </r>
  </si>
  <si>
    <r>
      <rPr>
        <sz val="8"/>
        <rFont val="Arial"/>
        <family val="2"/>
      </rPr>
      <t>626,46</t>
    </r>
  </si>
  <si>
    <r>
      <rPr>
        <sz val="8"/>
        <rFont val="Arial"/>
        <family val="2"/>
      </rPr>
      <t>01.01.032</t>
    </r>
  </si>
  <si>
    <r>
      <rPr>
        <sz val="8"/>
        <rFont val="Arial"/>
        <family val="2"/>
      </rPr>
      <t>CORTE RASO, RECORTE E REMOÇÃO DE ÁRVORES 30CM&lt;DIAM&lt;45CM</t>
    </r>
  </si>
  <si>
    <r>
      <rPr>
        <sz val="8"/>
        <rFont val="Arial"/>
        <family val="2"/>
      </rPr>
      <t>2216,37</t>
    </r>
  </si>
  <si>
    <r>
      <rPr>
        <sz val="8"/>
        <rFont val="Arial"/>
        <family val="2"/>
      </rPr>
      <t>01.01.033</t>
    </r>
  </si>
  <si>
    <r>
      <rPr>
        <sz val="8"/>
        <rFont val="Arial"/>
        <family val="2"/>
      </rPr>
      <t>CORTE RASO, RECORTE E REMOÇÃO DE ÁRVORES  45CM&lt;DIAM&lt;60CM</t>
    </r>
  </si>
  <si>
    <r>
      <rPr>
        <sz val="8"/>
        <rFont val="Arial"/>
        <family val="2"/>
      </rPr>
      <t>3521,41</t>
    </r>
  </si>
  <si>
    <r>
      <rPr>
        <sz val="8"/>
        <rFont val="Arial"/>
        <family val="2"/>
      </rPr>
      <t>01.01.034</t>
    </r>
  </si>
  <si>
    <r>
      <rPr>
        <sz val="8"/>
        <rFont val="Arial"/>
        <family val="2"/>
      </rPr>
      <t>CORTE RASO, RECORTE E REMOÇÃO DE ÁRVORES  60CM&lt;DIAM&lt;100CM</t>
    </r>
  </si>
  <si>
    <r>
      <rPr>
        <sz val="8"/>
        <rFont val="Arial"/>
        <family val="2"/>
      </rPr>
      <t>7506,68</t>
    </r>
  </si>
  <si>
    <r>
      <rPr>
        <sz val="8"/>
        <rFont val="Arial"/>
        <family val="2"/>
      </rPr>
      <t>01.01.035</t>
    </r>
  </si>
  <si>
    <r>
      <rPr>
        <sz val="8"/>
        <rFont val="Arial"/>
        <family val="2"/>
      </rPr>
      <t>CORTE RASO, RECORTE E REMOÇÃO DE ÁRVORES 100CM&lt;DIAM&lt;150CM</t>
    </r>
  </si>
  <si>
    <r>
      <rPr>
        <sz val="8"/>
        <rFont val="Arial"/>
        <family val="2"/>
      </rPr>
      <t>10671,24</t>
    </r>
  </si>
  <si>
    <r>
      <rPr>
        <sz val="8"/>
        <rFont val="Arial"/>
        <family val="2"/>
      </rPr>
      <t>01.01.036</t>
    </r>
  </si>
  <si>
    <r>
      <rPr>
        <sz val="8"/>
        <rFont val="Arial"/>
        <family val="2"/>
      </rPr>
      <t>CORTE RASO, RECORTE E REMOÇÃO DE ÁRVORES  150CM&lt;DIAM&lt;250CM</t>
    </r>
  </si>
  <si>
    <r>
      <rPr>
        <sz val="8"/>
        <rFont val="Arial"/>
        <family val="2"/>
      </rPr>
      <t>21342,49</t>
    </r>
  </si>
  <si>
    <r>
      <rPr>
        <sz val="8"/>
        <rFont val="Arial"/>
        <family val="2"/>
      </rPr>
      <t>01.01.037</t>
    </r>
  </si>
  <si>
    <r>
      <rPr>
        <sz val="8"/>
        <rFont val="Arial"/>
        <family val="2"/>
      </rPr>
      <t>CORTE RASO, RECORTE E REMOÇÃO DE ÁRVORES  250CM&lt;DIAM&lt;350CM</t>
    </r>
  </si>
  <si>
    <r>
      <rPr>
        <sz val="8"/>
        <rFont val="Arial"/>
        <family val="2"/>
      </rPr>
      <t>32013,73</t>
    </r>
  </si>
  <si>
    <r>
      <rPr>
        <sz val="8"/>
        <rFont val="Arial"/>
        <family val="2"/>
      </rPr>
      <t>01.01.040</t>
    </r>
  </si>
  <si>
    <r>
      <rPr>
        <sz val="8"/>
        <rFont val="Arial"/>
        <family val="2"/>
      </rPr>
      <t>REMOÇAO DE RAIZES (DESTOCA) REMANESCENTE DE TRONCO DE ARVORE 60CM&lt;DIAM&lt;100CM.</t>
    </r>
  </si>
  <si>
    <r>
      <rPr>
        <sz val="8"/>
        <rFont val="Arial"/>
        <family val="2"/>
      </rPr>
      <t>2362,97</t>
    </r>
  </si>
  <si>
    <r>
      <rPr>
        <sz val="8"/>
        <rFont val="Arial"/>
        <family val="2"/>
      </rPr>
      <t>01.01.041</t>
    </r>
  </si>
  <si>
    <r>
      <rPr>
        <sz val="8"/>
        <rFont val="Arial"/>
        <family val="2"/>
      </rPr>
      <t>REMOÇAO DE RAIZES (DESTOCA) REMANESCENTE DE TRONCO DE ARVORE 100CM&lt;DIAM&lt;150CM.</t>
    </r>
  </si>
  <si>
    <r>
      <rPr>
        <sz val="8"/>
        <rFont val="Arial"/>
        <family val="2"/>
      </rPr>
      <t>3052,89</t>
    </r>
  </si>
  <si>
    <r>
      <rPr>
        <sz val="8"/>
        <rFont val="Arial"/>
        <family val="2"/>
      </rPr>
      <t>01.01.043</t>
    </r>
  </si>
  <si>
    <r>
      <rPr>
        <sz val="8"/>
        <rFont val="Arial"/>
        <family val="2"/>
      </rPr>
      <t>REMOÇAO DE RAIZES (DESTOCA) REMANESCENTE DE TRONCO DE ARVORE 150CM&lt;DIAM&lt;250CM</t>
    </r>
  </si>
  <si>
    <r>
      <rPr>
        <sz val="8"/>
        <rFont val="Arial"/>
        <family val="2"/>
      </rPr>
      <t>4024,83</t>
    </r>
  </si>
  <si>
    <r>
      <rPr>
        <sz val="8"/>
        <rFont val="Arial"/>
        <family val="2"/>
      </rPr>
      <t>01.01.044</t>
    </r>
  </si>
  <si>
    <r>
      <rPr>
        <sz val="8"/>
        <rFont val="Arial"/>
        <family val="2"/>
      </rPr>
      <t>REMOÇAO DE RAIZES (DESTOCA) REMANESCENTE DE TRONCO DE ARVORE 250CM&lt;DIAM&lt;350CM</t>
    </r>
  </si>
  <si>
    <r>
      <rPr>
        <sz val="8"/>
        <rFont val="Arial"/>
        <family val="2"/>
      </rPr>
      <t>4467,05</t>
    </r>
  </si>
  <si>
    <r>
      <rPr>
        <sz val="8"/>
        <rFont val="Arial"/>
        <family val="2"/>
      </rPr>
      <t>01.01.099</t>
    </r>
  </si>
  <si>
    <r>
      <rPr>
        <sz val="8"/>
        <rFont val="Arial"/>
        <family val="2"/>
      </rPr>
      <t>LIMPEZAS DO TERRENO</t>
    </r>
  </si>
  <si>
    <r>
      <rPr>
        <sz val="8"/>
        <rFont val="Arial"/>
        <family val="2"/>
      </rPr>
      <t>MV</t>
    </r>
  </si>
  <si>
    <r>
      <rPr>
        <sz val="8"/>
        <rFont val="Arial"/>
        <family val="2"/>
      </rPr>
      <t>633,68</t>
    </r>
  </si>
  <si>
    <r>
      <rPr>
        <sz val="8"/>
        <rFont val="Arial"/>
        <family val="2"/>
      </rPr>
      <t>01.02.001</t>
    </r>
  </si>
  <si>
    <r>
      <rPr>
        <sz val="8"/>
        <rFont val="Arial"/>
        <family val="2"/>
      </rPr>
      <t>CORTE E ATERRO DENTRO DA OBRA COM TRANSPORTE INTERNO</t>
    </r>
  </si>
  <si>
    <r>
      <rPr>
        <sz val="8"/>
        <rFont val="Arial"/>
        <family val="2"/>
      </rPr>
      <t>M3</t>
    </r>
  </si>
  <si>
    <r>
      <rPr>
        <sz val="8"/>
        <rFont val="Arial"/>
        <family val="2"/>
      </rPr>
      <t>45,99</t>
    </r>
  </si>
  <si>
    <r>
      <rPr>
        <sz val="8"/>
        <rFont val="Arial"/>
        <family val="2"/>
      </rPr>
      <t>01.02.002</t>
    </r>
  </si>
  <si>
    <r>
      <rPr>
        <sz val="8"/>
        <rFont val="Arial"/>
        <family val="2"/>
      </rPr>
      <t>CORTE COM RETIRADA POR CAMINHAO NOS PRIMEIROS 100 M</t>
    </r>
  </si>
  <si>
    <r>
      <rPr>
        <sz val="8"/>
        <rFont val="Arial"/>
        <family val="2"/>
      </rPr>
      <t>56,91</t>
    </r>
  </si>
  <si>
    <r>
      <rPr>
        <sz val="8"/>
        <rFont val="Arial"/>
        <family val="2"/>
      </rPr>
      <t>01.02.003</t>
    </r>
  </si>
  <si>
    <r>
      <rPr>
        <sz val="8"/>
        <rFont val="Arial"/>
        <family val="2"/>
      </rPr>
      <t>ATERRO COM TRANSPORTE POR CAMINHAO NOS PRIMEIROS 100 M</t>
    </r>
  </si>
  <si>
    <r>
      <rPr>
        <sz val="8"/>
        <rFont val="Arial"/>
        <family val="2"/>
      </rPr>
      <t>01.02.004</t>
    </r>
  </si>
  <si>
    <r>
      <rPr>
        <sz val="8"/>
        <rFont val="Arial"/>
        <family val="2"/>
      </rPr>
      <t>TRANSPORTE POR CAMINHAO                                             M3X</t>
    </r>
  </si>
  <si>
    <r>
      <rPr>
        <sz val="8"/>
        <rFont val="Arial"/>
        <family val="2"/>
      </rPr>
      <t>KM</t>
    </r>
  </si>
  <si>
    <r>
      <rPr>
        <sz val="8"/>
        <rFont val="Arial"/>
        <family val="2"/>
      </rPr>
      <t>2,53</t>
    </r>
  </si>
  <si>
    <r>
      <rPr>
        <sz val="8"/>
        <rFont val="Arial"/>
        <family val="2"/>
      </rPr>
      <t>01.02.099</t>
    </r>
  </si>
  <si>
    <r>
      <rPr>
        <sz val="8"/>
        <rFont val="Arial"/>
        <family val="2"/>
      </rPr>
      <t>MOVIMENTOS DE TERRA MANUAL</t>
    </r>
  </si>
  <si>
    <r>
      <rPr>
        <sz val="8"/>
        <rFont val="Arial"/>
        <family val="2"/>
      </rPr>
      <t>01.03.001</t>
    </r>
  </si>
  <si>
    <r>
      <rPr>
        <sz val="8"/>
        <rFont val="Arial"/>
        <family val="2"/>
      </rPr>
      <t>10,80</t>
    </r>
  </si>
  <si>
    <r>
      <rPr>
        <sz val="8"/>
        <rFont val="Arial"/>
        <family val="2"/>
      </rPr>
      <t>01.03.002</t>
    </r>
  </si>
  <si>
    <r>
      <rPr>
        <sz val="8"/>
        <rFont val="Arial"/>
        <family val="2"/>
      </rPr>
      <t>32,71</t>
    </r>
  </si>
  <si>
    <r>
      <rPr>
        <sz val="8"/>
        <rFont val="Arial"/>
        <family val="2"/>
      </rPr>
      <t>01.03.004</t>
    </r>
  </si>
  <si>
    <r>
      <rPr>
        <sz val="8"/>
        <rFont val="Arial"/>
        <family val="2"/>
      </rPr>
      <t>34,85</t>
    </r>
  </si>
  <si>
    <r>
      <rPr>
        <sz val="8"/>
        <rFont val="Arial"/>
        <family val="2"/>
      </rPr>
      <t>01.03.005</t>
    </r>
  </si>
  <si>
    <r>
      <rPr>
        <sz val="8"/>
        <rFont val="Arial"/>
        <family val="2"/>
      </rPr>
      <t>3,35</t>
    </r>
  </si>
  <si>
    <r>
      <rPr>
        <sz val="8"/>
        <rFont val="Arial"/>
        <family val="2"/>
      </rPr>
      <t>01.03.099</t>
    </r>
  </si>
  <si>
    <r>
      <rPr>
        <sz val="8"/>
        <rFont val="Arial"/>
        <family val="2"/>
      </rPr>
      <t>MOVIMENTOS DE TERRA MECANIZADOS</t>
    </r>
  </si>
  <si>
    <r>
      <rPr>
        <sz val="8"/>
        <rFont val="Arial"/>
        <family val="2"/>
      </rPr>
      <t>01.04.006</t>
    </r>
  </si>
  <si>
    <r>
      <rPr>
        <sz val="8"/>
        <rFont val="Arial"/>
        <family val="2"/>
      </rPr>
      <t>ESCORAMENTO PONTALETADO</t>
    </r>
  </si>
  <si>
    <r>
      <rPr>
        <sz val="8"/>
        <rFont val="Arial"/>
        <family val="2"/>
      </rPr>
      <t>112,15</t>
    </r>
  </si>
  <si>
    <r>
      <rPr>
        <sz val="8"/>
        <rFont val="Arial"/>
        <family val="2"/>
      </rPr>
      <t>01.04.010</t>
    </r>
  </si>
  <si>
    <r>
      <rPr>
        <sz val="8"/>
        <rFont val="Arial"/>
        <family val="2"/>
      </rPr>
      <t>ESCORAMENTO DE VALAS CONTINUO ATE 2,00M</t>
    </r>
  </si>
  <si>
    <r>
      <rPr>
        <sz val="8"/>
        <rFont val="Arial"/>
        <family val="2"/>
      </rPr>
      <t>124,77</t>
    </r>
  </si>
  <si>
    <r>
      <rPr>
        <sz val="8"/>
        <rFont val="Arial"/>
        <family val="2"/>
      </rPr>
      <t>01.04.015</t>
    </r>
  </si>
  <si>
    <r>
      <rPr>
        <sz val="8"/>
        <rFont val="Arial"/>
        <family val="2"/>
      </rPr>
      <t>ESCORAMENTO DE VALAS DESCONTINUO ATE 2,00M</t>
    </r>
  </si>
  <si>
    <r>
      <rPr>
        <sz val="8"/>
        <rFont val="Arial"/>
        <family val="2"/>
      </rPr>
      <t>81,08</t>
    </r>
  </si>
  <si>
    <r>
      <rPr>
        <sz val="8"/>
        <rFont val="Arial"/>
        <family val="2"/>
      </rPr>
      <t>01.04.099</t>
    </r>
  </si>
  <si>
    <r>
      <rPr>
        <sz val="8"/>
        <rFont val="Arial"/>
        <family val="2"/>
      </rPr>
      <t>ESCORAMENTOS DE TERRA</t>
    </r>
  </si>
  <si>
    <r>
      <rPr>
        <sz val="8"/>
        <rFont val="Arial"/>
        <family val="2"/>
      </rPr>
      <t>01.05.001</t>
    </r>
  </si>
  <si>
    <r>
      <rPr>
        <sz val="8"/>
        <rFont val="Arial"/>
        <family val="2"/>
      </rPr>
      <t>ESCAVACAO MANUAL - PROFUNDIDADE ATE 1.80 M</t>
    </r>
  </si>
  <si>
    <r>
      <rPr>
        <sz val="8"/>
        <rFont val="Arial"/>
        <family val="2"/>
      </rPr>
      <t>42,31</t>
    </r>
  </si>
  <si>
    <r>
      <rPr>
        <sz val="8"/>
        <rFont val="Arial"/>
        <family val="2"/>
      </rPr>
      <t>01.05.002</t>
    </r>
  </si>
  <si>
    <r>
      <rPr>
        <sz val="8"/>
        <rFont val="Arial"/>
        <family val="2"/>
      </rPr>
      <t>ESCAVACAO MANUAL - PROFUNDIDADE ALEM DE 1.80 M</t>
    </r>
  </si>
  <si>
    <r>
      <rPr>
        <sz val="8"/>
        <rFont val="Arial"/>
        <family val="2"/>
      </rPr>
      <t>55,19</t>
    </r>
  </si>
  <si>
    <r>
      <rPr>
        <sz val="8"/>
        <rFont val="Arial"/>
        <family val="2"/>
      </rPr>
      <t>01.05.099</t>
    </r>
  </si>
  <si>
    <r>
      <rPr>
        <sz val="8"/>
        <rFont val="Arial"/>
        <family val="2"/>
      </rPr>
      <t>ESCAVACOES MANUAIS EM TERRA</t>
    </r>
  </si>
  <si>
    <r>
      <rPr>
        <sz val="8"/>
        <rFont val="Arial"/>
        <family val="2"/>
      </rPr>
      <t>01.06.001</t>
    </r>
  </si>
  <si>
    <r>
      <rPr>
        <sz val="8"/>
        <rFont val="Arial"/>
        <family val="2"/>
      </rPr>
      <t>APILOAMENTO PARA SIMPLES REGULARIZACAO</t>
    </r>
  </si>
  <si>
    <r>
      <rPr>
        <sz val="8"/>
        <rFont val="Arial"/>
        <family val="2"/>
      </rPr>
      <t>7,35</t>
    </r>
  </si>
  <si>
    <r>
      <rPr>
        <sz val="8"/>
        <rFont val="Arial"/>
        <family val="2"/>
      </rPr>
      <t>01.06.005</t>
    </r>
  </si>
  <si>
    <r>
      <rPr>
        <sz val="8"/>
        <rFont val="Arial"/>
        <family val="2"/>
      </rPr>
      <t>REATERRO INTERNO APILOADO</t>
    </r>
  </si>
  <si>
    <r>
      <rPr>
        <sz val="8"/>
        <rFont val="Arial"/>
        <family val="2"/>
      </rPr>
      <t>64,39</t>
    </r>
  </si>
  <si>
    <r>
      <rPr>
        <sz val="8"/>
        <rFont val="Arial"/>
        <family val="2"/>
      </rPr>
      <t>01.06.099</t>
    </r>
  </si>
  <si>
    <r>
      <rPr>
        <sz val="8"/>
        <rFont val="Arial"/>
        <family val="2"/>
      </rPr>
      <t>APILOAMENTO E ATERRO DE CAVAS</t>
    </r>
  </si>
  <si>
    <r>
      <rPr>
        <sz val="8"/>
        <rFont val="Arial"/>
        <family val="2"/>
      </rPr>
      <t>01.07.002</t>
    </r>
  </si>
  <si>
    <r>
      <rPr>
        <sz val="8"/>
        <rFont val="Arial"/>
        <family val="2"/>
      </rPr>
      <t>LASTRO DE PEDRA BRITADA - 5CM</t>
    </r>
  </si>
  <si>
    <r>
      <rPr>
        <sz val="8"/>
        <rFont val="Arial"/>
        <family val="2"/>
      </rPr>
      <t>11,72</t>
    </r>
  </si>
  <si>
    <r>
      <rPr>
        <sz val="8"/>
        <rFont val="Arial"/>
        <family val="2"/>
      </rPr>
      <t>01.07.010</t>
    </r>
  </si>
  <si>
    <r>
      <rPr>
        <sz val="8"/>
        <rFont val="Arial"/>
        <family val="2"/>
      </rPr>
      <t>LASTRO DE CONCRETO - 5 CM</t>
    </r>
  </si>
  <si>
    <r>
      <rPr>
        <sz val="8"/>
        <rFont val="Arial"/>
        <family val="2"/>
      </rPr>
      <t>40,78</t>
    </r>
  </si>
  <si>
    <r>
      <rPr>
        <sz val="8"/>
        <rFont val="Arial"/>
        <family val="2"/>
      </rPr>
      <t>01.07.099</t>
    </r>
  </si>
  <si>
    <r>
      <rPr>
        <sz val="8"/>
        <rFont val="Arial"/>
        <family val="2"/>
      </rPr>
      <t>LASTROS</t>
    </r>
  </si>
  <si>
    <r>
      <rPr>
        <sz val="8"/>
        <rFont val="Arial"/>
        <family val="2"/>
      </rPr>
      <t>01.08.014</t>
    </r>
  </si>
  <si>
    <r>
      <rPr>
        <sz val="8"/>
        <rFont val="Arial"/>
        <family val="2"/>
      </rPr>
      <t>TUBO PVC OCRE JUNTA ELÁSTICA DN 100 INCLUSIVE CONEXÕES - ENTERRADO</t>
    </r>
  </si>
  <si>
    <r>
      <rPr>
        <sz val="8"/>
        <rFont val="Arial"/>
        <family val="2"/>
      </rPr>
      <t>M</t>
    </r>
  </si>
  <si>
    <r>
      <rPr>
        <sz val="8"/>
        <rFont val="Arial"/>
        <family val="2"/>
      </rPr>
      <t>82,55</t>
    </r>
  </si>
  <si>
    <r>
      <rPr>
        <sz val="8"/>
        <rFont val="Arial"/>
        <family val="2"/>
      </rPr>
      <t>01.08.015</t>
    </r>
  </si>
  <si>
    <r>
      <rPr>
        <sz val="8"/>
        <rFont val="Arial"/>
        <family val="2"/>
      </rPr>
      <t>TUBO PVC OCRE JUNTA ELÁSTICA DN 150 INCLUSIVE CONEXÕES - ENTERRADO</t>
    </r>
  </si>
  <si>
    <r>
      <rPr>
        <sz val="8"/>
        <rFont val="Arial"/>
        <family val="2"/>
      </rPr>
      <t>121,39</t>
    </r>
  </si>
  <si>
    <r>
      <rPr>
        <sz val="8"/>
        <rFont val="Arial"/>
        <family val="2"/>
      </rPr>
      <t>01.08.032</t>
    </r>
  </si>
  <si>
    <r>
      <rPr>
        <sz val="8"/>
        <rFont val="Arial"/>
        <family val="2"/>
      </rPr>
      <t>TUBO DRENO PLASTICO CORRUGADO PERFURADO DE 100MM EM BARRAS</t>
    </r>
  </si>
  <si>
    <r>
      <rPr>
        <sz val="8"/>
        <rFont val="Arial"/>
        <family val="2"/>
      </rPr>
      <t>139,15</t>
    </r>
  </si>
  <si>
    <r>
      <rPr>
        <sz val="8"/>
        <rFont val="Arial"/>
        <family val="2"/>
      </rPr>
      <t>01.08.033</t>
    </r>
  </si>
  <si>
    <r>
      <rPr>
        <sz val="8"/>
        <rFont val="Arial"/>
        <family val="2"/>
      </rPr>
      <t>TUBO DRENO PLASTICO CORRUGADO PERFURADO DE 150MM EM BARRAS</t>
    </r>
  </si>
  <si>
    <r>
      <rPr>
        <sz val="8"/>
        <rFont val="Arial"/>
        <family val="2"/>
      </rPr>
      <t>172,32</t>
    </r>
  </si>
  <si>
    <r>
      <rPr>
        <sz val="8"/>
        <rFont val="Arial"/>
        <family val="2"/>
      </rPr>
      <t>01.08.034</t>
    </r>
  </si>
  <si>
    <r>
      <rPr>
        <sz val="8"/>
        <rFont val="Arial"/>
        <family val="2"/>
      </rPr>
      <t>MANTA GEOTÊXTIL NÃO TECIDO AGULHADO 100% POLIESTER, RT 10</t>
    </r>
  </si>
  <si>
    <r>
      <rPr>
        <sz val="8"/>
        <rFont val="Arial"/>
        <family val="2"/>
      </rPr>
      <t>18,37</t>
    </r>
  </si>
  <si>
    <r>
      <rPr>
        <sz val="8"/>
        <rFont val="Arial"/>
        <family val="2"/>
      </rPr>
      <t>01.08.035</t>
    </r>
  </si>
  <si>
    <r>
      <rPr>
        <sz val="8"/>
        <rFont val="Arial"/>
        <family val="2"/>
      </rPr>
      <t>MANTA GEOTÊXTIL NÃO TECIDO AGULHADO 100% POLIESTER, RT 21</t>
    </r>
  </si>
  <si>
    <r>
      <rPr>
        <sz val="8"/>
        <rFont val="Arial"/>
        <family val="2"/>
      </rPr>
      <t>20,90</t>
    </r>
  </si>
  <si>
    <r>
      <rPr>
        <sz val="8"/>
        <rFont val="Arial"/>
        <family val="2"/>
      </rPr>
      <t>01.08.036</t>
    </r>
  </si>
  <si>
    <r>
      <rPr>
        <sz val="8"/>
        <rFont val="Arial"/>
        <family val="2"/>
      </rPr>
      <t>MANTA GEOTÊXTIL NÃO TECIDO AGULHADO 100% POLIESTER, RT 31</t>
    </r>
  </si>
  <si>
    <r>
      <rPr>
        <sz val="8"/>
        <rFont val="Arial"/>
        <family val="2"/>
      </rPr>
      <t>29,11</t>
    </r>
  </si>
  <si>
    <r>
      <rPr>
        <sz val="8"/>
        <rFont val="Arial"/>
        <family val="2"/>
      </rPr>
      <t>01.08.040</t>
    </r>
  </si>
  <si>
    <r>
      <rPr>
        <sz val="8"/>
        <rFont val="Arial"/>
        <family val="2"/>
      </rPr>
      <t>ENVOLVIMENTO DE DRENOS COM PEDRA BRITADA</t>
    </r>
  </si>
  <si>
    <r>
      <rPr>
        <sz val="8"/>
        <rFont val="Arial"/>
        <family val="2"/>
      </rPr>
      <t>225,34</t>
    </r>
  </si>
  <si>
    <r>
      <rPr>
        <sz val="8"/>
        <rFont val="Arial"/>
        <family val="2"/>
      </rPr>
      <t>01.08.041</t>
    </r>
  </si>
  <si>
    <r>
      <rPr>
        <sz val="8"/>
        <rFont val="Arial"/>
        <family val="2"/>
      </rPr>
      <t>ENVOLVIMENTO DE DRENOS COM AREIA GROSSA</t>
    </r>
  </si>
  <si>
    <r>
      <rPr>
        <sz val="8"/>
        <rFont val="Arial"/>
        <family val="2"/>
      </rPr>
      <t>244,42</t>
    </r>
  </si>
  <si>
    <r>
      <rPr>
        <sz val="8"/>
        <rFont val="Arial"/>
        <family val="2"/>
      </rPr>
      <t>01.08.044</t>
    </r>
  </si>
  <si>
    <r>
      <rPr>
        <sz val="8"/>
        <rFont val="Arial"/>
        <family val="2"/>
      </rPr>
      <t>FORNEC E INST DE DHP EM FUROS DE 100MM C/TUBO PVC 1 1/2" INCL TXS INST</t>
    </r>
  </si>
  <si>
    <r>
      <rPr>
        <sz val="8"/>
        <rFont val="Arial"/>
        <family val="2"/>
      </rPr>
      <t>328,39</t>
    </r>
  </si>
  <si>
    <r>
      <rPr>
        <sz val="8"/>
        <rFont val="Arial"/>
        <family val="2"/>
      </rPr>
      <t>01.08.045</t>
    </r>
  </si>
  <si>
    <r>
      <rPr>
        <sz val="8"/>
        <rFont val="Arial"/>
        <family val="2"/>
      </rPr>
      <t>FORNEC E INST DE DHP EM FUROS DE 100MM C/TUBO PVC 2" INCL TXS INST</t>
    </r>
  </si>
  <si>
    <r>
      <rPr>
        <sz val="8"/>
        <rFont val="Arial"/>
        <family val="2"/>
      </rPr>
      <t>350,05</t>
    </r>
  </si>
  <si>
    <r>
      <rPr>
        <sz val="8"/>
        <rFont val="Arial"/>
        <family val="2"/>
      </rPr>
      <t>01.08.050</t>
    </r>
  </si>
  <si>
    <r>
      <rPr>
        <sz val="8"/>
        <rFont val="Arial"/>
        <family val="2"/>
      </rPr>
      <t>CAIXA DE LIGACAO OU INSPECAO - ALVENARIA DE 1/2 TIJOLO REVESTIDA</t>
    </r>
  </si>
  <si>
    <r>
      <rPr>
        <sz val="8"/>
        <rFont val="Arial"/>
        <family val="2"/>
      </rPr>
      <t>240,95</t>
    </r>
  </si>
  <si>
    <r>
      <rPr>
        <sz val="8"/>
        <rFont val="Arial"/>
        <family val="2"/>
      </rPr>
      <t>01.08.051</t>
    </r>
  </si>
  <si>
    <r>
      <rPr>
        <sz val="8"/>
        <rFont val="Arial"/>
        <family val="2"/>
      </rPr>
      <t>CAIXA DE LIGACAO OU INSPECAO - ALVENARIA DE 1 TIJOLO REVESTIDA</t>
    </r>
  </si>
  <si>
    <r>
      <rPr>
        <sz val="8"/>
        <rFont val="Arial"/>
        <family val="2"/>
      </rPr>
      <t>386,64</t>
    </r>
  </si>
  <si>
    <r>
      <rPr>
        <sz val="8"/>
        <rFont val="Arial"/>
        <family val="2"/>
      </rPr>
      <t>01.08.052</t>
    </r>
  </si>
  <si>
    <r>
      <rPr>
        <sz val="8"/>
        <rFont val="Arial"/>
        <family val="2"/>
      </rPr>
      <t>CAIXA DE LIGACAO OU INSPECAO - TAMPA DE CONCRETO ARMADO</t>
    </r>
  </si>
  <si>
    <r>
      <rPr>
        <sz val="8"/>
        <rFont val="Arial"/>
        <family val="2"/>
      </rPr>
      <t>229,67</t>
    </r>
  </si>
  <si>
    <r>
      <rPr>
        <sz val="8"/>
        <rFont val="Arial"/>
        <family val="2"/>
      </rPr>
      <t>01.08.053</t>
    </r>
  </si>
  <si>
    <r>
      <rPr>
        <sz val="8"/>
        <rFont val="Arial"/>
        <family val="2"/>
      </rPr>
      <t>TUBO CONCRETO SIMPLES (PS-1) COM PONTA E BOLSA  Ø 30CM  NBR 8890/2007</t>
    </r>
  </si>
  <si>
    <r>
      <rPr>
        <sz val="8"/>
        <rFont val="Arial"/>
        <family val="2"/>
      </rPr>
      <t>149,81</t>
    </r>
  </si>
  <si>
    <r>
      <rPr>
        <sz val="8"/>
        <rFont val="Arial"/>
        <family val="2"/>
      </rPr>
      <t>01.08.054</t>
    </r>
  </si>
  <si>
    <r>
      <rPr>
        <sz val="8"/>
        <rFont val="Arial"/>
        <family val="2"/>
      </rPr>
      <t>TUBO CONCRETO SIMPLES (PS-1) COM PONTA E BOLSA  Ø 40CM  NBR 8890/2007</t>
    </r>
  </si>
  <si>
    <r>
      <rPr>
        <sz val="8"/>
        <rFont val="Arial"/>
        <family val="2"/>
      </rPr>
      <t>134,45</t>
    </r>
  </si>
  <si>
    <r>
      <rPr>
        <sz val="8"/>
        <rFont val="Arial"/>
        <family val="2"/>
      </rPr>
      <t>01.08.055</t>
    </r>
  </si>
  <si>
    <r>
      <rPr>
        <sz val="8"/>
        <rFont val="Arial"/>
        <family val="2"/>
      </rPr>
      <t>TUBO CONCRETO SIMPLES (PS-1) COM PONTA E BOLSA  Ø 50CM  NBR 8890/2007</t>
    </r>
  </si>
  <si>
    <r>
      <rPr>
        <sz val="8"/>
        <rFont val="Arial"/>
        <family val="2"/>
      </rPr>
      <t>182,78</t>
    </r>
  </si>
  <si>
    <r>
      <rPr>
        <sz val="8"/>
        <rFont val="Arial"/>
        <family val="2"/>
      </rPr>
      <t>01.08.056</t>
    </r>
  </si>
  <si>
    <r>
      <rPr>
        <sz val="8"/>
        <rFont val="Arial"/>
        <family val="2"/>
      </rPr>
      <t>TUBO CONCRETO SIMPLES (PS-1) COM PONTA E BOLSA  Ø 60CM  NBR 8890/2007</t>
    </r>
  </si>
  <si>
    <r>
      <rPr>
        <sz val="8"/>
        <rFont val="Arial"/>
        <family val="2"/>
      </rPr>
      <t>224,55</t>
    </r>
  </si>
  <si>
    <r>
      <rPr>
        <sz val="8"/>
        <rFont val="Arial"/>
        <family val="2"/>
      </rPr>
      <t>01.08.057</t>
    </r>
  </si>
  <si>
    <r>
      <rPr>
        <sz val="8"/>
        <rFont val="Arial"/>
        <family val="2"/>
      </rPr>
      <t>TUBO CONCRETO ARMADO (PA-1) COM PONTA E BOLSA  Ø 80CM  NBR 8890/2007</t>
    </r>
  </si>
  <si>
    <r>
      <rPr>
        <sz val="8"/>
        <rFont val="Arial"/>
        <family val="2"/>
      </rPr>
      <t>480,96</t>
    </r>
  </si>
  <si>
    <r>
      <rPr>
        <sz val="8"/>
        <rFont val="Arial"/>
        <family val="2"/>
      </rPr>
      <t>01.08.058</t>
    </r>
  </si>
  <si>
    <r>
      <rPr>
        <sz val="8"/>
        <rFont val="Arial"/>
        <family val="2"/>
      </rPr>
      <t>TUBO CONCRETO ARMADO (PA-1) COM PONTA E BOLSA  Ø 100CM  NBR 8890/2007</t>
    </r>
  </si>
  <si>
    <r>
      <rPr>
        <sz val="8"/>
        <rFont val="Arial"/>
        <family val="2"/>
      </rPr>
      <t>676,22</t>
    </r>
  </si>
  <si>
    <r>
      <rPr>
        <sz val="8"/>
        <rFont val="Arial"/>
        <family val="2"/>
      </rPr>
      <t>01.08.059</t>
    </r>
  </si>
  <si>
    <r>
      <rPr>
        <sz val="8"/>
        <rFont val="Arial"/>
        <family val="2"/>
      </rPr>
      <t>TUBO CONCRETO ARMADO (PA-1) COM PONTA E BOLSA  Ø 120CM  NBR 8890/2007</t>
    </r>
  </si>
  <si>
    <r>
      <rPr>
        <sz val="8"/>
        <rFont val="Arial"/>
        <family val="2"/>
      </rPr>
      <t>1003,12</t>
    </r>
  </si>
  <si>
    <r>
      <rPr>
        <sz val="8"/>
        <rFont val="Arial"/>
        <family val="2"/>
      </rPr>
      <t>01.08.060</t>
    </r>
  </si>
  <si>
    <r>
      <rPr>
        <sz val="8"/>
        <rFont val="Arial"/>
        <family val="2"/>
      </rPr>
      <t>TUBO DRENO PEAD CORRUG PERF DN 65MM EM ROLOS</t>
    </r>
  </si>
  <si>
    <r>
      <rPr>
        <sz val="8"/>
        <rFont val="Arial"/>
        <family val="2"/>
      </rPr>
      <t>73,14</t>
    </r>
  </si>
  <si>
    <r>
      <rPr>
        <sz val="8"/>
        <rFont val="Arial"/>
        <family val="2"/>
      </rPr>
      <t>01.08.061</t>
    </r>
  </si>
  <si>
    <r>
      <rPr>
        <sz val="8"/>
        <rFont val="Arial"/>
        <family val="2"/>
      </rPr>
      <t>TUBO DRENO PEAD CORRUG PERF DN 80MM EM ROLO</t>
    </r>
  </si>
  <si>
    <r>
      <rPr>
        <sz val="8"/>
        <rFont val="Arial"/>
        <family val="2"/>
      </rPr>
      <t>81,43</t>
    </r>
  </si>
  <si>
    <r>
      <rPr>
        <sz val="8"/>
        <rFont val="Arial"/>
        <family val="2"/>
      </rPr>
      <t>01.08.062</t>
    </r>
  </si>
  <si>
    <r>
      <rPr>
        <sz val="8"/>
        <rFont val="Arial"/>
        <family val="2"/>
      </rPr>
      <t>TUBO DRENO PEAD CORRUG PERF DN 100MM EM ROLO</t>
    </r>
  </si>
  <si>
    <r>
      <rPr>
        <sz val="8"/>
        <rFont val="Arial"/>
        <family val="2"/>
      </rPr>
      <t>91,73</t>
    </r>
  </si>
  <si>
    <r>
      <rPr>
        <sz val="8"/>
        <rFont val="Arial"/>
        <family val="2"/>
      </rPr>
      <t>01.08.063</t>
    </r>
  </si>
  <si>
    <r>
      <rPr>
        <sz val="8"/>
        <rFont val="Arial"/>
        <family val="2"/>
      </rPr>
      <t>TUBO DRENO PEAD CORRUG PERF DN 170MM EM ROLO</t>
    </r>
  </si>
  <si>
    <r>
      <rPr>
        <sz val="8"/>
        <rFont val="Arial"/>
        <family val="2"/>
      </rPr>
      <t>128,65</t>
    </r>
  </si>
  <si>
    <r>
      <rPr>
        <sz val="8"/>
        <rFont val="Arial"/>
        <family val="2"/>
      </rPr>
      <t>01.08.064</t>
    </r>
  </si>
  <si>
    <r>
      <rPr>
        <sz val="8"/>
        <rFont val="Arial"/>
        <family val="2"/>
      </rPr>
      <t>TUBO DRENO PEAD CORRUG PERF P/ PAISAGISMO DN 65MM EM ROLO</t>
    </r>
  </si>
  <si>
    <r>
      <rPr>
        <sz val="8"/>
        <rFont val="Arial"/>
        <family val="2"/>
      </rPr>
      <t>69,98</t>
    </r>
  </si>
  <si>
    <r>
      <rPr>
        <sz val="8"/>
        <rFont val="Arial"/>
        <family val="2"/>
      </rPr>
      <t>01.08.065</t>
    </r>
  </si>
  <si>
    <r>
      <rPr>
        <sz val="8"/>
        <rFont val="Arial"/>
        <family val="2"/>
      </rPr>
      <t>TUBO DRENO PEAD CORRUG PERF P/ PAISAGISMO DN 110MM EM ROLO</t>
    </r>
  </si>
  <si>
    <r>
      <rPr>
        <sz val="8"/>
        <rFont val="Arial"/>
        <family val="2"/>
      </rPr>
      <t>88,03</t>
    </r>
  </si>
  <si>
    <r>
      <rPr>
        <sz val="8"/>
        <rFont val="Arial"/>
        <family val="2"/>
      </rPr>
      <t>01.08.099</t>
    </r>
  </si>
  <si>
    <r>
      <rPr>
        <sz val="8"/>
        <rFont val="Arial"/>
        <family val="2"/>
      </rPr>
      <t>SERVICOS EM DRENAGEM DO TERRENO</t>
    </r>
  </si>
  <si>
    <r>
      <rPr>
        <sz val="8"/>
        <rFont val="Arial"/>
        <family val="2"/>
      </rPr>
      <t>01.10.001</t>
    </r>
  </si>
  <si>
    <r>
      <rPr>
        <sz val="8"/>
        <rFont val="Arial"/>
        <family val="2"/>
      </rPr>
      <t>GABARITO DE MADEIRA ESQUADRADO E NIVELADO PARA LOCAÇÃO DE OBRA</t>
    </r>
  </si>
  <si>
    <r>
      <rPr>
        <sz val="8"/>
        <rFont val="Arial"/>
        <family val="2"/>
      </rPr>
      <t>26,97</t>
    </r>
  </si>
  <si>
    <r>
      <rPr>
        <sz val="8"/>
        <rFont val="Arial"/>
        <family val="2"/>
      </rPr>
      <t>01.50.099</t>
    </r>
  </si>
  <si>
    <r>
      <rPr>
        <sz val="8"/>
        <rFont val="Arial"/>
        <family val="2"/>
      </rPr>
      <t>DEMOLICOES</t>
    </r>
  </si>
  <si>
    <r>
      <rPr>
        <sz val="8"/>
        <rFont val="Arial"/>
        <family val="2"/>
      </rPr>
      <t>01.60.099</t>
    </r>
  </si>
  <si>
    <r>
      <rPr>
        <sz val="8"/>
        <rFont val="Arial"/>
        <family val="2"/>
      </rPr>
      <t>RETIRADAS</t>
    </r>
  </si>
  <si>
    <r>
      <rPr>
        <sz val="8"/>
        <rFont val="Arial"/>
        <family val="2"/>
      </rPr>
      <t>01.70.099</t>
    </r>
  </si>
  <si>
    <r>
      <rPr>
        <sz val="8"/>
        <rFont val="Arial"/>
        <family val="2"/>
      </rPr>
      <t>RECOLOCACOES</t>
    </r>
  </si>
  <si>
    <r>
      <rPr>
        <sz val="8"/>
        <rFont val="Arial"/>
        <family val="2"/>
      </rPr>
      <t>01.80.099</t>
    </r>
  </si>
  <si>
    <r>
      <rPr>
        <sz val="8"/>
        <rFont val="Arial"/>
        <family val="2"/>
      </rPr>
      <t>SERVICOS PRELIMINARES - CONSERVACAO</t>
    </r>
  </si>
  <si>
    <r>
      <rPr>
        <sz val="8"/>
        <rFont val="Arial"/>
        <family val="2"/>
      </rPr>
      <t>02.01.001</t>
    </r>
  </si>
  <si>
    <r>
      <rPr>
        <sz val="8"/>
        <rFont val="Arial"/>
        <family val="2"/>
      </rPr>
      <t>73,59</t>
    </r>
  </si>
  <si>
    <r>
      <rPr>
        <sz val="8"/>
        <rFont val="Arial"/>
        <family val="2"/>
      </rPr>
      <t>02.01.002</t>
    </r>
  </si>
  <si>
    <r>
      <rPr>
        <sz val="8"/>
        <rFont val="Arial"/>
        <family val="2"/>
      </rPr>
      <t>82,79</t>
    </r>
  </si>
  <si>
    <r>
      <rPr>
        <sz val="8"/>
        <rFont val="Arial"/>
        <family val="2"/>
      </rPr>
      <t>02.01.005</t>
    </r>
  </si>
  <si>
    <r>
      <rPr>
        <sz val="8"/>
        <rFont val="Arial"/>
        <family val="2"/>
      </rPr>
      <t>ESCORAMENTO DE TERRA CONTINUO</t>
    </r>
  </si>
  <si>
    <r>
      <rPr>
        <sz val="8"/>
        <rFont val="Arial"/>
        <family val="2"/>
      </rPr>
      <t>233,35</t>
    </r>
  </si>
  <si>
    <r>
      <rPr>
        <sz val="8"/>
        <rFont val="Arial"/>
        <family val="2"/>
      </rPr>
      <t>02.01.006</t>
    </r>
  </si>
  <si>
    <r>
      <rPr>
        <sz val="8"/>
        <rFont val="Arial"/>
        <family val="2"/>
      </rPr>
      <t>ESCORAMENTO DE TERRA DESCONTINUO</t>
    </r>
  </si>
  <si>
    <r>
      <rPr>
        <sz val="8"/>
        <rFont val="Arial"/>
        <family val="2"/>
      </rPr>
      <t>118,71</t>
    </r>
  </si>
  <si>
    <r>
      <rPr>
        <sz val="8"/>
        <rFont val="Arial"/>
        <family val="2"/>
      </rPr>
      <t>02.01.010</t>
    </r>
  </si>
  <si>
    <r>
      <rPr>
        <sz val="8"/>
        <rFont val="Arial"/>
        <family val="2"/>
      </rPr>
      <t>02.01.012</t>
    </r>
  </si>
  <si>
    <r>
      <rPr>
        <sz val="8"/>
        <rFont val="Arial"/>
        <family val="2"/>
      </rPr>
      <t>02.01.015</t>
    </r>
  </si>
  <si>
    <r>
      <rPr>
        <sz val="8"/>
        <rFont val="Arial"/>
        <family val="2"/>
      </rPr>
      <t>02.01.025</t>
    </r>
  </si>
  <si>
    <r>
      <rPr>
        <sz val="8"/>
        <rFont val="Arial"/>
        <family val="2"/>
      </rPr>
      <t>02.01.027</t>
    </r>
  </si>
  <si>
    <r>
      <rPr>
        <sz val="8"/>
        <rFont val="Arial"/>
        <family val="2"/>
      </rPr>
      <t>REATERRO COM ADICAO DE 2% DE CIMENTO</t>
    </r>
  </si>
  <si>
    <r>
      <rPr>
        <sz val="8"/>
        <rFont val="Arial"/>
        <family val="2"/>
      </rPr>
      <t>176,75</t>
    </r>
  </si>
  <si>
    <r>
      <rPr>
        <sz val="8"/>
        <rFont val="Arial"/>
        <family val="2"/>
      </rPr>
      <t>02.01.099</t>
    </r>
  </si>
  <si>
    <r>
      <rPr>
        <sz val="8"/>
        <rFont val="Arial"/>
        <family val="2"/>
      </rPr>
      <t>ESCAVACOES</t>
    </r>
  </si>
  <si>
    <r>
      <rPr>
        <sz val="8"/>
        <rFont val="Arial"/>
        <family val="2"/>
      </rPr>
      <t>02.02.004</t>
    </r>
  </si>
  <si>
    <r>
      <rPr>
        <sz val="8"/>
        <rFont val="Arial"/>
        <family val="2"/>
      </rPr>
      <t>TUBULÕES  ESCAVAÇÃO MANUAL - DIÂMETRO MÍNIMO DE 100CM</t>
    </r>
  </si>
  <si>
    <r>
      <rPr>
        <sz val="8"/>
        <rFont val="Arial"/>
        <family val="2"/>
      </rPr>
      <t>367,99</t>
    </r>
  </si>
  <si>
    <r>
      <rPr>
        <sz val="8"/>
        <rFont val="Arial"/>
        <family val="2"/>
      </rPr>
      <t>02.02.005</t>
    </r>
  </si>
  <si>
    <r>
      <rPr>
        <sz val="8"/>
        <rFont val="Arial"/>
        <family val="2"/>
      </rPr>
      <t>TUBULÕES  ENCAMISAMENTO COM ANEL DE CONCRETO PREMOLDADO DIÂMETRO EXTERNO Ø 100CM  H=50CM  E=3,50 CM</t>
    </r>
  </si>
  <si>
    <r>
      <rPr>
        <sz val="8"/>
        <rFont val="Arial"/>
        <family val="2"/>
      </rPr>
      <t>253,15</t>
    </r>
  </si>
  <si>
    <r>
      <rPr>
        <sz val="8"/>
        <rFont val="Arial"/>
        <family val="2"/>
      </rPr>
      <t>02.02.018</t>
    </r>
  </si>
  <si>
    <r>
      <rPr>
        <sz val="8"/>
        <rFont val="Arial"/>
        <family val="2"/>
      </rPr>
      <t>TUBULÕES CONCRETO DOSADO FCK=20MPa PARA BASE E FUSTE</t>
    </r>
  </si>
  <si>
    <r>
      <rPr>
        <sz val="8"/>
        <rFont val="Arial"/>
        <family val="2"/>
      </rPr>
      <t>636,67</t>
    </r>
  </si>
  <si>
    <r>
      <rPr>
        <sz val="8"/>
        <rFont val="Arial"/>
        <family val="2"/>
      </rPr>
      <t>02.02.019</t>
    </r>
  </si>
  <si>
    <r>
      <rPr>
        <sz val="8"/>
        <rFont val="Arial"/>
        <family val="2"/>
      </rPr>
      <t>PREENCHIMENTO COROA CIRCULAR ENCAMISAMENTO FUSTE TUBULAO ARGAMASSA CIMENTO AREIA TRAÇO 1:8</t>
    </r>
  </si>
  <si>
    <r>
      <rPr>
        <sz val="8"/>
        <rFont val="Arial"/>
        <family val="2"/>
      </rPr>
      <t>398,92</t>
    </r>
  </si>
  <si>
    <r>
      <rPr>
        <sz val="8"/>
        <rFont val="Arial"/>
        <family val="2"/>
      </rPr>
      <t>02.02.021</t>
    </r>
  </si>
  <si>
    <r>
      <rPr>
        <sz val="8"/>
        <rFont val="Arial"/>
        <family val="2"/>
      </rPr>
      <t>ACO CA-50 (A OU B) FYK = 500 MPA</t>
    </r>
  </si>
  <si>
    <r>
      <rPr>
        <sz val="8"/>
        <rFont val="Arial"/>
        <family val="2"/>
      </rPr>
      <t>KG</t>
    </r>
  </si>
  <si>
    <r>
      <rPr>
        <sz val="8"/>
        <rFont val="Arial"/>
        <family val="2"/>
      </rPr>
      <t>13,68</t>
    </r>
  </si>
  <si>
    <r>
      <rPr>
        <sz val="8"/>
        <rFont val="Arial"/>
        <family val="2"/>
      </rPr>
      <t>02.02.022</t>
    </r>
  </si>
  <si>
    <r>
      <rPr>
        <sz val="8"/>
        <rFont val="Arial"/>
        <family val="2"/>
      </rPr>
      <t>ACO CA 60 (A OU B) FYK= 600 M PA</t>
    </r>
  </si>
  <si>
    <r>
      <rPr>
        <sz val="8"/>
        <rFont val="Arial"/>
        <family val="2"/>
      </rPr>
      <t>13,99</t>
    </r>
  </si>
  <si>
    <r>
      <rPr>
        <sz val="8"/>
        <rFont val="Arial"/>
        <family val="2"/>
      </rPr>
      <t>02.02.026</t>
    </r>
  </si>
  <si>
    <r>
      <rPr>
        <sz val="8"/>
        <rFont val="Arial"/>
        <family val="2"/>
      </rPr>
      <t>BROCA DE CONCRETO DE DIAMETRO 25CM - INCL ARRANQUES</t>
    </r>
  </si>
  <si>
    <r>
      <rPr>
        <sz val="8"/>
        <rFont val="Arial"/>
        <family val="2"/>
      </rPr>
      <t>83,82</t>
    </r>
  </si>
  <si>
    <r>
      <rPr>
        <sz val="8"/>
        <rFont val="Arial"/>
        <family val="2"/>
      </rPr>
      <t>02.02.027</t>
    </r>
  </si>
  <si>
    <r>
      <rPr>
        <sz val="8"/>
        <rFont val="Arial"/>
        <family val="2"/>
      </rPr>
      <t>BROCA DE CONCRETO DE DIAMETRO 30CM - INCL ARRANQUES</t>
    </r>
  </si>
  <si>
    <r>
      <rPr>
        <sz val="8"/>
        <rFont val="Arial"/>
        <family val="2"/>
      </rPr>
      <t>124,68</t>
    </r>
  </si>
  <si>
    <r>
      <rPr>
        <sz val="8"/>
        <rFont val="Arial"/>
        <family val="2"/>
      </rPr>
      <t>02.02.035</t>
    </r>
  </si>
  <si>
    <r>
      <rPr>
        <sz val="8"/>
        <rFont val="Arial"/>
        <family val="2"/>
      </rPr>
      <t>ESTACAS TIPO STRAUSS DIAM 25CM</t>
    </r>
  </si>
  <si>
    <r>
      <rPr>
        <sz val="8"/>
        <rFont val="Arial"/>
        <family val="2"/>
      </rPr>
      <t>85,57</t>
    </r>
  </si>
  <si>
    <r>
      <rPr>
        <sz val="8"/>
        <rFont val="Arial"/>
        <family val="2"/>
      </rPr>
      <t>02.02.036</t>
    </r>
  </si>
  <si>
    <r>
      <rPr>
        <sz val="8"/>
        <rFont val="Arial"/>
        <family val="2"/>
      </rPr>
      <t>ESTACAS TIPO STRAUSS DIAM 32CM</t>
    </r>
  </si>
  <si>
    <r>
      <rPr>
        <sz val="8"/>
        <rFont val="Arial"/>
        <family val="2"/>
      </rPr>
      <t>111,97</t>
    </r>
  </si>
  <si>
    <r>
      <rPr>
        <sz val="8"/>
        <rFont val="Arial"/>
        <family val="2"/>
      </rPr>
      <t>02.02.037</t>
    </r>
  </si>
  <si>
    <r>
      <rPr>
        <sz val="8"/>
        <rFont val="Arial"/>
        <family val="2"/>
      </rPr>
      <t>ESTACAS TIPO STRAUSS DIAM 38CM</t>
    </r>
  </si>
  <si>
    <r>
      <rPr>
        <sz val="8"/>
        <rFont val="Arial"/>
        <family val="2"/>
      </rPr>
      <t>140,88</t>
    </r>
  </si>
  <si>
    <r>
      <rPr>
        <sz val="8"/>
        <rFont val="Arial"/>
        <family val="2"/>
      </rPr>
      <t>02.02.038</t>
    </r>
  </si>
  <si>
    <r>
      <rPr>
        <sz val="8"/>
        <rFont val="Arial"/>
        <family val="2"/>
      </rPr>
      <t>ESTACAS TIPO STRAUSS DIAM 45CM</t>
    </r>
  </si>
  <si>
    <r>
      <rPr>
        <sz val="8"/>
        <rFont val="Arial"/>
        <family val="2"/>
      </rPr>
      <t>201,02</t>
    </r>
  </si>
  <si>
    <r>
      <rPr>
        <sz val="8"/>
        <rFont val="Arial"/>
        <family val="2"/>
      </rPr>
      <t>02.02.070</t>
    </r>
  </si>
  <si>
    <r>
      <rPr>
        <sz val="8"/>
        <rFont val="Arial"/>
        <family val="2"/>
      </rPr>
      <t>ESTACA TIPO HELICE DN 25CM</t>
    </r>
  </si>
  <si>
    <r>
      <rPr>
        <sz val="8"/>
        <rFont val="Arial"/>
        <family val="2"/>
      </rPr>
      <t>76,15</t>
    </r>
  </si>
  <si>
    <r>
      <rPr>
        <sz val="8"/>
        <rFont val="Arial"/>
        <family val="2"/>
      </rPr>
      <t>02.02.071</t>
    </r>
  </si>
  <si>
    <r>
      <rPr>
        <sz val="8"/>
        <rFont val="Arial"/>
        <family val="2"/>
      </rPr>
      <t>ESTACA TIPO HELICE DN 30CM</t>
    </r>
  </si>
  <si>
    <r>
      <rPr>
        <sz val="8"/>
        <rFont val="Arial"/>
        <family val="2"/>
      </rPr>
      <t>98,02</t>
    </r>
  </si>
  <si>
    <r>
      <rPr>
        <sz val="8"/>
        <rFont val="Arial"/>
        <family val="2"/>
      </rPr>
      <t>02.02.072</t>
    </r>
  </si>
  <si>
    <r>
      <rPr>
        <sz val="8"/>
        <rFont val="Arial"/>
        <family val="2"/>
      </rPr>
      <t>ESTACA TIPO HELICE DN 35CM</t>
    </r>
  </si>
  <si>
    <r>
      <rPr>
        <sz val="8"/>
        <rFont val="Arial"/>
        <family val="2"/>
      </rPr>
      <t>126,66</t>
    </r>
  </si>
  <si>
    <r>
      <rPr>
        <sz val="8"/>
        <rFont val="Arial"/>
        <family val="2"/>
      </rPr>
      <t>02.02.073</t>
    </r>
  </si>
  <si>
    <r>
      <rPr>
        <sz val="8"/>
        <rFont val="Arial"/>
        <family val="2"/>
      </rPr>
      <t>ESTACA TIPO HELICE DN 40CM</t>
    </r>
  </si>
  <si>
    <r>
      <rPr>
        <sz val="8"/>
        <rFont val="Arial"/>
        <family val="2"/>
      </rPr>
      <t>154,80</t>
    </r>
  </si>
  <si>
    <r>
      <rPr>
        <sz val="8"/>
        <rFont val="Arial"/>
        <family val="2"/>
      </rPr>
      <t>02.02.074</t>
    </r>
  </si>
  <si>
    <r>
      <rPr>
        <sz val="8"/>
        <rFont val="Arial"/>
        <family val="2"/>
      </rPr>
      <t>ESTACA TIPO HELICE DN 50CM</t>
    </r>
  </si>
  <si>
    <r>
      <rPr>
        <sz val="8"/>
        <rFont val="Arial"/>
        <family val="2"/>
      </rPr>
      <t>206,93</t>
    </r>
  </si>
  <si>
    <r>
      <rPr>
        <sz val="8"/>
        <rFont val="Arial"/>
        <family val="2"/>
      </rPr>
      <t>02.02.075</t>
    </r>
  </si>
  <si>
    <r>
      <rPr>
        <sz val="8"/>
        <rFont val="Arial"/>
        <family val="2"/>
      </rPr>
      <t>ESTACA TIPO HELICE DN 60CM</t>
    </r>
  </si>
  <si>
    <r>
      <rPr>
        <sz val="8"/>
        <rFont val="Arial"/>
        <family val="2"/>
      </rPr>
      <t>276,78</t>
    </r>
  </si>
  <si>
    <r>
      <rPr>
        <sz val="8"/>
        <rFont val="Arial"/>
        <family val="2"/>
      </rPr>
      <t>02.02.076</t>
    </r>
  </si>
  <si>
    <r>
      <rPr>
        <sz val="8"/>
        <rFont val="Arial"/>
        <family val="2"/>
      </rPr>
      <t>ESTACA TIPO HELICE DN 70CM</t>
    </r>
  </si>
  <si>
    <r>
      <rPr>
        <sz val="8"/>
        <rFont val="Arial"/>
        <family val="2"/>
      </rPr>
      <t>362,51</t>
    </r>
  </si>
  <si>
    <r>
      <rPr>
        <sz val="8"/>
        <rFont val="Arial"/>
        <family val="2"/>
      </rPr>
      <t>02.02.077</t>
    </r>
  </si>
  <si>
    <r>
      <rPr>
        <sz val="8"/>
        <rFont val="Arial"/>
        <family val="2"/>
      </rPr>
      <t>ESTACA TIPO HELICE DN 80CM</t>
    </r>
  </si>
  <si>
    <r>
      <rPr>
        <sz val="8"/>
        <rFont val="Arial"/>
        <family val="2"/>
      </rPr>
      <t>454,82</t>
    </r>
  </si>
  <si>
    <r>
      <rPr>
        <sz val="8"/>
        <rFont val="Arial"/>
        <family val="2"/>
      </rPr>
      <t>02.02.078</t>
    </r>
  </si>
  <si>
    <r>
      <rPr>
        <sz val="8"/>
        <rFont val="Arial"/>
        <family val="2"/>
      </rPr>
      <t>ESTACA TIPO HELICE DN 90CM</t>
    </r>
  </si>
  <si>
    <r>
      <rPr>
        <sz val="8"/>
        <rFont val="Arial"/>
        <family val="2"/>
      </rPr>
      <t>557,48</t>
    </r>
  </si>
  <si>
    <r>
      <rPr>
        <sz val="8"/>
        <rFont val="Arial"/>
        <family val="2"/>
      </rPr>
      <t>02.02.085</t>
    </r>
  </si>
  <si>
    <r>
      <rPr>
        <sz val="8"/>
        <rFont val="Arial"/>
        <family val="2"/>
      </rPr>
      <t>TRANSPORTE E ATERRO INTERNO DE MATERIAL ESCAVADO DE FUNDAÇÃO-ESTACA-TUBULÃO</t>
    </r>
  </si>
  <si>
    <r>
      <rPr>
        <sz val="8"/>
        <rFont val="Arial"/>
        <family val="2"/>
      </rPr>
      <t>68,07</t>
    </r>
  </si>
  <si>
    <r>
      <rPr>
        <sz val="8"/>
        <rFont val="Arial"/>
        <family val="2"/>
      </rPr>
      <t>02.02.089</t>
    </r>
  </si>
  <si>
    <r>
      <rPr>
        <sz val="8"/>
        <rFont val="Arial"/>
        <family val="2"/>
      </rPr>
      <t>TAXA DE MOBILIZACÃO DE EQUIPAMENTO PARA ESTACA TIPO HELICE SEGMENTAD</t>
    </r>
  </si>
  <si>
    <r>
      <rPr>
        <sz val="8"/>
        <rFont val="Arial"/>
        <family val="2"/>
      </rPr>
      <t>14458,49</t>
    </r>
  </si>
  <si>
    <r>
      <rPr>
        <sz val="8"/>
        <rFont val="Arial"/>
        <family val="2"/>
      </rPr>
      <t>02.02.091</t>
    </r>
  </si>
  <si>
    <r>
      <rPr>
        <sz val="8"/>
        <rFont val="Arial"/>
        <family val="2"/>
      </rPr>
      <t>TAXA DE MOBILIZAÇÃO DE EQUIPAMENTO - ESTACA ESCAVADA</t>
    </r>
  </si>
  <si>
    <r>
      <rPr>
        <sz val="8"/>
        <rFont val="Arial"/>
        <family val="2"/>
      </rPr>
      <t>2693,05</t>
    </r>
  </si>
  <si>
    <r>
      <rPr>
        <sz val="8"/>
        <rFont val="Arial"/>
        <family val="2"/>
      </rPr>
      <t>02.02.093</t>
    </r>
  </si>
  <si>
    <r>
      <rPr>
        <sz val="8"/>
        <rFont val="Arial"/>
        <family val="2"/>
      </rPr>
      <t>TAXA DE MOBILIZAÇÃO DE EQUIPAMENTO - ESTACA RAIZ</t>
    </r>
  </si>
  <si>
    <r>
      <rPr>
        <sz val="8"/>
        <rFont val="Arial"/>
        <family val="2"/>
      </rPr>
      <t>27176,80</t>
    </r>
  </si>
  <si>
    <r>
      <rPr>
        <sz val="8"/>
        <rFont val="Arial"/>
        <family val="2"/>
      </rPr>
      <t>02.02.094</t>
    </r>
  </si>
  <si>
    <r>
      <rPr>
        <sz val="8"/>
        <rFont val="Arial"/>
        <family val="2"/>
      </rPr>
      <t>TAXA DE MOBILIZACAO DE EQUIPAMENTO PARA ESTACA TIPO HELICE</t>
    </r>
  </si>
  <si>
    <r>
      <rPr>
        <sz val="8"/>
        <rFont val="Arial"/>
        <family val="2"/>
      </rPr>
      <t>43212,84</t>
    </r>
  </si>
  <si>
    <r>
      <rPr>
        <sz val="8"/>
        <rFont val="Arial"/>
        <family val="2"/>
      </rPr>
      <t>02.02.095</t>
    </r>
  </si>
  <si>
    <r>
      <rPr>
        <sz val="8"/>
        <rFont val="Arial"/>
        <family val="2"/>
      </rPr>
      <t>EMENDA COM ANEIS SOLDADOS PARA ESTACA</t>
    </r>
  </si>
  <si>
    <r>
      <rPr>
        <sz val="8"/>
        <rFont val="Arial"/>
        <family val="2"/>
      </rPr>
      <t>642,62</t>
    </r>
  </si>
  <si>
    <r>
      <rPr>
        <sz val="8"/>
        <rFont val="Arial"/>
        <family val="2"/>
      </rPr>
      <t>02.02.097</t>
    </r>
  </si>
  <si>
    <r>
      <rPr>
        <sz val="8"/>
        <rFont val="Arial"/>
        <family val="2"/>
      </rPr>
      <t>TAXA DE MOBILIZACAO DE EQUIPAMENTO - ESTACAS PRE-MOLDADAS</t>
    </r>
  </si>
  <si>
    <r>
      <rPr>
        <sz val="8"/>
        <rFont val="Arial"/>
        <family val="2"/>
      </rPr>
      <t>6811,50</t>
    </r>
  </si>
  <si>
    <r>
      <rPr>
        <sz val="8"/>
        <rFont val="Arial"/>
        <family val="2"/>
      </rPr>
      <t>02.02.098</t>
    </r>
  </si>
  <si>
    <r>
      <rPr>
        <sz val="8"/>
        <rFont val="Arial"/>
        <family val="2"/>
      </rPr>
      <t>TAXA DE MOBILIZACAO DE EQUIPAMENTOS - ESTACAS STRAUSS</t>
    </r>
  </si>
  <si>
    <r>
      <rPr>
        <sz val="8"/>
        <rFont val="Arial"/>
        <family val="2"/>
      </rPr>
      <t>2976,67</t>
    </r>
  </si>
  <si>
    <r>
      <rPr>
        <sz val="8"/>
        <rFont val="Arial"/>
        <family val="2"/>
      </rPr>
      <t>02.02.099</t>
    </r>
  </si>
  <si>
    <r>
      <rPr>
        <sz val="8"/>
        <rFont val="Arial"/>
        <family val="2"/>
      </rPr>
      <t>FUNDACOES PROFUNDAS</t>
    </r>
  </si>
  <si>
    <r>
      <rPr>
        <sz val="8"/>
        <rFont val="Arial"/>
        <family val="2"/>
      </rPr>
      <t>02.02.100</t>
    </r>
  </si>
  <si>
    <r>
      <rPr>
        <sz val="8"/>
        <rFont val="Arial"/>
        <family val="2"/>
      </rPr>
      <t>ESTACA ESCAVADA MECANICAMENTE DIAM 25CM</t>
    </r>
  </si>
  <si>
    <r>
      <rPr>
        <sz val="8"/>
        <rFont val="Arial"/>
        <family val="2"/>
      </rPr>
      <t>55,66</t>
    </r>
  </si>
  <si>
    <r>
      <rPr>
        <sz val="8"/>
        <rFont val="Arial"/>
        <family val="2"/>
      </rPr>
      <t>02.02.101</t>
    </r>
  </si>
  <si>
    <r>
      <rPr>
        <sz val="8"/>
        <rFont val="Arial"/>
        <family val="2"/>
      </rPr>
      <t>ESTACA ESCAVADA MECANICAMENTE DIAM 30CM</t>
    </r>
  </si>
  <si>
    <r>
      <rPr>
        <sz val="8"/>
        <rFont val="Arial"/>
        <family val="2"/>
      </rPr>
      <t>71,87</t>
    </r>
  </si>
  <si>
    <r>
      <rPr>
        <sz val="8"/>
        <rFont val="Arial"/>
        <family val="2"/>
      </rPr>
      <t>02.02.102</t>
    </r>
  </si>
  <si>
    <r>
      <rPr>
        <sz val="8"/>
        <rFont val="Arial"/>
        <family val="2"/>
      </rPr>
      <t>ESTACA ESCAVADA MECANICAMENTE DIAM 35CM</t>
    </r>
  </si>
  <si>
    <r>
      <rPr>
        <sz val="8"/>
        <rFont val="Arial"/>
        <family val="2"/>
      </rPr>
      <t>92,78</t>
    </r>
  </si>
  <si>
    <r>
      <rPr>
        <sz val="8"/>
        <rFont val="Arial"/>
        <family val="2"/>
      </rPr>
      <t>02.02.103</t>
    </r>
  </si>
  <si>
    <r>
      <rPr>
        <sz val="8"/>
        <rFont val="Arial"/>
        <family val="2"/>
      </rPr>
      <t>ESTACA ESCAVADA MECANICAMENTE DIAM 40CM</t>
    </r>
  </si>
  <si>
    <r>
      <rPr>
        <sz val="8"/>
        <rFont val="Arial"/>
        <family val="2"/>
      </rPr>
      <t>115,08</t>
    </r>
  </si>
  <si>
    <r>
      <rPr>
        <sz val="8"/>
        <rFont val="Arial"/>
        <family val="2"/>
      </rPr>
      <t>02.02.104</t>
    </r>
  </si>
  <si>
    <r>
      <rPr>
        <sz val="8"/>
        <rFont val="Arial"/>
        <family val="2"/>
      </rPr>
      <t>ESTACA ESCAVADA MECANICAMENTE DIAM 50CM</t>
    </r>
  </si>
  <si>
    <r>
      <rPr>
        <sz val="8"/>
        <rFont val="Arial"/>
        <family val="2"/>
      </rPr>
      <t>166,51</t>
    </r>
  </si>
  <si>
    <r>
      <rPr>
        <sz val="8"/>
        <rFont val="Arial"/>
        <family val="2"/>
      </rPr>
      <t>02.02.105</t>
    </r>
  </si>
  <si>
    <r>
      <rPr>
        <sz val="8"/>
        <rFont val="Arial"/>
        <family val="2"/>
      </rPr>
      <t>ESTACA ESCAVADA MECANICAMENTE DIAM 60CM</t>
    </r>
  </si>
  <si>
    <r>
      <rPr>
        <sz val="8"/>
        <rFont val="Arial"/>
        <family val="2"/>
      </rPr>
      <t>225,40</t>
    </r>
  </si>
  <si>
    <r>
      <rPr>
        <sz val="8"/>
        <rFont val="Arial"/>
        <family val="2"/>
      </rPr>
      <t>02.02.106</t>
    </r>
  </si>
  <si>
    <r>
      <rPr>
        <sz val="8"/>
        <rFont val="Arial"/>
        <family val="2"/>
      </rPr>
      <t>ESTACA ESCAVADA MECANICAMENTE DIAM 70CM</t>
    </r>
  </si>
  <si>
    <r>
      <rPr>
        <sz val="8"/>
        <rFont val="Arial"/>
        <family val="2"/>
      </rPr>
      <t>298,28</t>
    </r>
  </si>
  <si>
    <r>
      <rPr>
        <sz val="8"/>
        <rFont val="Arial"/>
        <family val="2"/>
      </rPr>
      <t>02.02.107</t>
    </r>
  </si>
  <si>
    <r>
      <rPr>
        <sz val="8"/>
        <rFont val="Arial"/>
        <family val="2"/>
      </rPr>
      <t>ESTACA PRE-MOLDADA CONCRETO SECÃO ATE 289 CM2  CRAVADA</t>
    </r>
  </si>
  <si>
    <r>
      <rPr>
        <sz val="8"/>
        <rFont val="Arial"/>
        <family val="2"/>
      </rPr>
      <t>123,09</t>
    </r>
  </si>
  <si>
    <r>
      <rPr>
        <sz val="8"/>
        <rFont val="Arial"/>
        <family val="2"/>
      </rPr>
      <t>02.02.108</t>
    </r>
  </si>
  <si>
    <r>
      <rPr>
        <sz val="8"/>
        <rFont val="Arial"/>
        <family val="2"/>
      </rPr>
      <t>ESTACA PRE-MOLDADA CONCRETO SECÃO DE 290 A 429 CM2  CRAVADA</t>
    </r>
  </si>
  <si>
    <r>
      <rPr>
        <sz val="8"/>
        <rFont val="Arial"/>
        <family val="2"/>
      </rPr>
      <t>138,79</t>
    </r>
  </si>
  <si>
    <r>
      <rPr>
        <sz val="8"/>
        <rFont val="Arial"/>
        <family val="2"/>
      </rPr>
      <t>02.02.109</t>
    </r>
  </si>
  <si>
    <r>
      <rPr>
        <sz val="8"/>
        <rFont val="Arial"/>
        <family val="2"/>
      </rPr>
      <t>ESTACA PRE-MOLDADA CONCRETO SECÃO DE 430 A 569 CM2  CRAVADA</t>
    </r>
  </si>
  <si>
    <r>
      <rPr>
        <sz val="8"/>
        <rFont val="Arial"/>
        <family val="2"/>
      </rPr>
      <t>164,75</t>
    </r>
  </si>
  <si>
    <r>
      <rPr>
        <sz val="8"/>
        <rFont val="Arial"/>
        <family val="2"/>
      </rPr>
      <t>02.02.110</t>
    </r>
  </si>
  <si>
    <r>
      <rPr>
        <sz val="8"/>
        <rFont val="Arial"/>
        <family val="2"/>
      </rPr>
      <t>ESTACA PRE-MOLDADA CONCRETO SECÃO DE 570 A 714 CM2  CRAVADA</t>
    </r>
  </si>
  <si>
    <r>
      <rPr>
        <sz val="8"/>
        <rFont val="Arial"/>
        <family val="2"/>
      </rPr>
      <t>201,76</t>
    </r>
  </si>
  <si>
    <r>
      <rPr>
        <sz val="8"/>
        <rFont val="Arial"/>
        <family val="2"/>
      </rPr>
      <t>02.02.111</t>
    </r>
  </si>
  <si>
    <r>
      <rPr>
        <sz val="8"/>
        <rFont val="Arial"/>
        <family val="2"/>
      </rPr>
      <t>ESTACA PRE-MOLDADA CONCRETO SECÃO DE 715 A 999 CM2  CRAVADA</t>
    </r>
  </si>
  <si>
    <r>
      <rPr>
        <sz val="8"/>
        <rFont val="Arial"/>
        <family val="2"/>
      </rPr>
      <t>238,27</t>
    </r>
  </si>
  <si>
    <r>
      <rPr>
        <sz val="8"/>
        <rFont val="Arial"/>
        <family val="2"/>
      </rPr>
      <t>02.02.113</t>
    </r>
  </si>
  <si>
    <r>
      <rPr>
        <sz val="8"/>
        <rFont val="Arial"/>
        <family val="2"/>
      </rPr>
      <t>ESTACA RAIZ DN 150MM PERFURAÇAO EM SOLO</t>
    </r>
  </si>
  <si>
    <r>
      <rPr>
        <sz val="8"/>
        <rFont val="Arial"/>
        <family val="2"/>
      </rPr>
      <t>294,98</t>
    </r>
  </si>
  <si>
    <r>
      <rPr>
        <sz val="8"/>
        <rFont val="Arial"/>
        <family val="2"/>
      </rPr>
      <t>02.02.114</t>
    </r>
  </si>
  <si>
    <r>
      <rPr>
        <sz val="8"/>
        <rFont val="Arial"/>
        <family val="2"/>
      </rPr>
      <t>ESTACA RAIZ DN 160MM PERFURAÇAO EM SOLO</t>
    </r>
  </si>
  <si>
    <r>
      <rPr>
        <sz val="8"/>
        <rFont val="Arial"/>
        <family val="2"/>
      </rPr>
      <t>306,94</t>
    </r>
  </si>
  <si>
    <r>
      <rPr>
        <sz val="8"/>
        <rFont val="Arial"/>
        <family val="2"/>
      </rPr>
      <t>02.02.115</t>
    </r>
  </si>
  <si>
    <r>
      <rPr>
        <sz val="8"/>
        <rFont val="Arial"/>
        <family val="2"/>
      </rPr>
      <t>ESTACA RAIZ DN 200MM PERFURAÇAO EM SOLO</t>
    </r>
  </si>
  <si>
    <r>
      <rPr>
        <sz val="8"/>
        <rFont val="Arial"/>
        <family val="2"/>
      </rPr>
      <t>342,07</t>
    </r>
  </si>
  <si>
    <r>
      <rPr>
        <sz val="8"/>
        <rFont val="Arial"/>
        <family val="2"/>
      </rPr>
      <t>02.02.116</t>
    </r>
  </si>
  <si>
    <r>
      <rPr>
        <sz val="8"/>
        <rFont val="Arial"/>
        <family val="2"/>
      </rPr>
      <t>ESTACA RAIZ DN 250MM PERFURAÇAO EM SOLO</t>
    </r>
  </si>
  <si>
    <r>
      <rPr>
        <sz val="8"/>
        <rFont val="Arial"/>
        <family val="2"/>
      </rPr>
      <t>393,25</t>
    </r>
  </si>
  <si>
    <r>
      <rPr>
        <sz val="8"/>
        <rFont val="Arial"/>
        <family val="2"/>
      </rPr>
      <t>02.02.117</t>
    </r>
  </si>
  <si>
    <r>
      <rPr>
        <sz val="8"/>
        <rFont val="Arial"/>
        <family val="2"/>
      </rPr>
      <t>ESTACA RAIZ DN 310MM PERFURAÇAO EM SOLO</t>
    </r>
  </si>
  <si>
    <r>
      <rPr>
        <sz val="8"/>
        <rFont val="Arial"/>
        <family val="2"/>
      </rPr>
      <t>477,66</t>
    </r>
  </si>
  <si>
    <r>
      <rPr>
        <sz val="8"/>
        <rFont val="Arial"/>
        <family val="2"/>
      </rPr>
      <t>02.02.118</t>
    </r>
  </si>
  <si>
    <r>
      <rPr>
        <sz val="8"/>
        <rFont val="Arial"/>
        <family val="2"/>
      </rPr>
      <t>ESTACA RAIZ DN 400MM PERFURAÇAO EM SOLO</t>
    </r>
  </si>
  <si>
    <r>
      <rPr>
        <sz val="8"/>
        <rFont val="Arial"/>
        <family val="2"/>
      </rPr>
      <t>650,46</t>
    </r>
  </si>
  <si>
    <r>
      <rPr>
        <sz val="8"/>
        <rFont val="Arial"/>
        <family val="2"/>
      </rPr>
      <t>02.03.001</t>
    </r>
  </si>
  <si>
    <r>
      <rPr>
        <sz val="8"/>
        <rFont val="Arial"/>
        <family val="2"/>
      </rPr>
      <t>FORMA DE MADEIRA MACICA</t>
    </r>
  </si>
  <si>
    <r>
      <rPr>
        <sz val="8"/>
        <rFont val="Arial"/>
        <family val="2"/>
      </rPr>
      <t>89,75</t>
    </r>
  </si>
  <si>
    <r>
      <rPr>
        <sz val="8"/>
        <rFont val="Arial"/>
        <family val="2"/>
      </rPr>
      <t>02.03.099</t>
    </r>
  </si>
  <si>
    <r>
      <rPr>
        <sz val="8"/>
        <rFont val="Arial"/>
        <family val="2"/>
      </rPr>
      <t>FORMAS</t>
    </r>
  </si>
  <si>
    <r>
      <rPr>
        <sz val="8"/>
        <rFont val="Arial"/>
        <family val="2"/>
      </rPr>
      <t>02.04.002</t>
    </r>
  </si>
  <si>
    <r>
      <rPr>
        <sz val="8"/>
        <rFont val="Arial"/>
        <family val="2"/>
      </rPr>
      <t>ACO CA 50 (A OU B) FYK= 500 M PA</t>
    </r>
  </si>
  <si>
    <r>
      <rPr>
        <sz val="8"/>
        <rFont val="Arial"/>
        <family val="2"/>
      </rPr>
      <t>02.04.003</t>
    </r>
  </si>
  <si>
    <r>
      <rPr>
        <sz val="8"/>
        <rFont val="Arial"/>
        <family val="2"/>
      </rPr>
      <t>02.04.005</t>
    </r>
  </si>
  <si>
    <r>
      <rPr>
        <sz val="8"/>
        <rFont val="Arial"/>
        <family val="2"/>
      </rPr>
      <t>TELA ARMADURA (MALHA ACO CA 60 FYK= 600 M PA)</t>
    </r>
  </si>
  <si>
    <r>
      <rPr>
        <sz val="8"/>
        <rFont val="Arial"/>
        <family val="2"/>
      </rPr>
      <t>13,67</t>
    </r>
  </si>
  <si>
    <r>
      <rPr>
        <sz val="8"/>
        <rFont val="Arial"/>
        <family val="2"/>
      </rPr>
      <t>02.04.099</t>
    </r>
  </si>
  <si>
    <r>
      <rPr>
        <sz val="8"/>
        <rFont val="Arial"/>
        <family val="2"/>
      </rPr>
      <t>ARMADURAS</t>
    </r>
  </si>
  <si>
    <r>
      <rPr>
        <sz val="8"/>
        <rFont val="Arial"/>
        <family val="2"/>
      </rPr>
      <t>02.05.014</t>
    </r>
  </si>
  <si>
    <r>
      <rPr>
        <sz val="8"/>
        <rFont val="Arial"/>
        <family val="2"/>
      </rPr>
      <t>CONCRETO DOSADO E LANÇADO FCK=20MPA</t>
    </r>
  </si>
  <si>
    <r>
      <rPr>
        <sz val="8"/>
        <rFont val="Arial"/>
        <family val="2"/>
      </rPr>
      <t>592,45</t>
    </r>
  </si>
  <si>
    <r>
      <rPr>
        <sz val="8"/>
        <rFont val="Arial"/>
        <family val="2"/>
      </rPr>
      <t>02.05.018</t>
    </r>
  </si>
  <si>
    <r>
      <rPr>
        <sz val="8"/>
        <rFont val="Arial"/>
        <family val="2"/>
      </rPr>
      <t>CONCRETO DOSADO E LANCADO FCK=25MPA</t>
    </r>
  </si>
  <si>
    <r>
      <rPr>
        <sz val="8"/>
        <rFont val="Arial"/>
        <family val="2"/>
      </rPr>
      <t>625,73</t>
    </r>
  </si>
  <si>
    <r>
      <rPr>
        <sz val="8"/>
        <rFont val="Arial"/>
        <family val="2"/>
      </rPr>
      <t>02.05.019</t>
    </r>
  </si>
  <si>
    <r>
      <rPr>
        <sz val="8"/>
        <rFont val="Arial"/>
        <family val="2"/>
      </rPr>
      <t>CONCRETO DOSADO E LANCADO FCK=30MPA</t>
    </r>
  </si>
  <si>
    <r>
      <rPr>
        <sz val="8"/>
        <rFont val="Arial"/>
        <family val="2"/>
      </rPr>
      <t>644,72</t>
    </r>
  </si>
  <si>
    <r>
      <rPr>
        <sz val="8"/>
        <rFont val="Arial"/>
        <family val="2"/>
      </rPr>
      <t>02.05.024</t>
    </r>
  </si>
  <si>
    <r>
      <rPr>
        <sz val="8"/>
        <rFont val="Arial"/>
        <family val="2"/>
      </rPr>
      <t>CONCRETO DOSADO,BOMBEADO E LANÇADO FCK=20MPA</t>
    </r>
  </si>
  <si>
    <r>
      <rPr>
        <sz val="8"/>
        <rFont val="Arial"/>
        <family val="2"/>
      </rPr>
      <t>647,93</t>
    </r>
  </si>
  <si>
    <r>
      <rPr>
        <sz val="8"/>
        <rFont val="Arial"/>
        <family val="2"/>
      </rPr>
      <t>02.05.028</t>
    </r>
  </si>
  <si>
    <r>
      <rPr>
        <sz val="8"/>
        <rFont val="Arial"/>
        <family val="2"/>
      </rPr>
      <t>CONCRETO DOSADO,BOMBEADO E LANCADO FCK=25MPA</t>
    </r>
  </si>
  <si>
    <r>
      <rPr>
        <sz val="8"/>
        <rFont val="Arial"/>
        <family val="2"/>
      </rPr>
      <t>672,94</t>
    </r>
  </si>
  <si>
    <r>
      <rPr>
        <sz val="8"/>
        <rFont val="Arial"/>
        <family val="2"/>
      </rPr>
      <t>02.05.029</t>
    </r>
  </si>
  <si>
    <r>
      <rPr>
        <sz val="8"/>
        <rFont val="Arial"/>
        <family val="2"/>
      </rPr>
      <t>CONCRETO DOSADO, BOMBEADO E LANCADO FCK=30MPA</t>
    </r>
  </si>
  <si>
    <r>
      <rPr>
        <sz val="8"/>
        <rFont val="Arial"/>
        <family val="2"/>
      </rPr>
      <t>700,08</t>
    </r>
  </si>
  <si>
    <r>
      <rPr>
        <sz val="8"/>
        <rFont val="Arial"/>
        <family val="2"/>
      </rPr>
      <t>02.05.050</t>
    </r>
  </si>
  <si>
    <r>
      <rPr>
        <sz val="8"/>
        <rFont val="Arial"/>
        <family val="2"/>
      </rPr>
      <t>CONCRETO GROUT, PREPARADO NO LOCAL, LANÇADO E ADENSADO</t>
    </r>
  </si>
  <si>
    <r>
      <rPr>
        <sz val="8"/>
        <rFont val="Arial"/>
        <family val="2"/>
      </rPr>
      <t>588,43</t>
    </r>
  </si>
  <si>
    <r>
      <rPr>
        <sz val="8"/>
        <rFont val="Arial"/>
        <family val="2"/>
      </rPr>
      <t>02.05.098</t>
    </r>
  </si>
  <si>
    <r>
      <rPr>
        <sz val="8"/>
        <rFont val="Arial"/>
        <family val="2"/>
      </rPr>
      <t>FORNECIMENTO E MONTAGEM DE ESTRUTURA PRE-MOLDADA DE CONCRETO</t>
    </r>
  </si>
  <si>
    <r>
      <rPr>
        <sz val="8"/>
        <rFont val="Arial"/>
        <family val="2"/>
      </rPr>
      <t>6547,15</t>
    </r>
  </si>
  <si>
    <r>
      <rPr>
        <sz val="8"/>
        <rFont val="Arial"/>
        <family val="2"/>
      </rPr>
      <t>02.05.099</t>
    </r>
  </si>
  <si>
    <r>
      <rPr>
        <sz val="8"/>
        <rFont val="Arial"/>
        <family val="2"/>
      </rPr>
      <t>CONCRETOS</t>
    </r>
  </si>
  <si>
    <r>
      <rPr>
        <sz val="8"/>
        <rFont val="Arial"/>
        <family val="2"/>
      </rPr>
      <t>02.06.002</t>
    </r>
  </si>
  <si>
    <r>
      <rPr>
        <sz val="8"/>
        <rFont val="Arial"/>
        <family val="2"/>
      </rPr>
      <t>ALVENARIA EMBASAMENTO TIJOLO BARRO MACIÇO E = 1/2 TIJOLO</t>
    </r>
  </si>
  <si>
    <r>
      <rPr>
        <sz val="8"/>
        <rFont val="Arial"/>
        <family val="2"/>
      </rPr>
      <t>127,41</t>
    </r>
  </si>
  <si>
    <r>
      <rPr>
        <sz val="8"/>
        <rFont val="Arial"/>
        <family val="2"/>
      </rPr>
      <t>02.06.003</t>
    </r>
  </si>
  <si>
    <r>
      <rPr>
        <sz val="8"/>
        <rFont val="Arial"/>
        <family val="2"/>
      </rPr>
      <t>ALVENARIA EMBASAMENTO TIJOLO BARRO MACIÇO E = 1 TIJOLO</t>
    </r>
  </si>
  <si>
    <r>
      <rPr>
        <sz val="8"/>
        <rFont val="Arial"/>
        <family val="2"/>
      </rPr>
      <t>231,39</t>
    </r>
  </si>
  <si>
    <r>
      <rPr>
        <sz val="8"/>
        <rFont val="Arial"/>
        <family val="2"/>
      </rPr>
      <t>02.06.020</t>
    </r>
  </si>
  <si>
    <r>
      <rPr>
        <sz val="8"/>
        <rFont val="Arial"/>
        <family val="2"/>
      </rPr>
      <t>ALVENARIA EMBASAMENTO BLOCO CONCRETO ESTRUTURAL 14X19X39CM CLASSE A</t>
    </r>
  </si>
  <si>
    <r>
      <rPr>
        <sz val="8"/>
        <rFont val="Arial"/>
        <family val="2"/>
      </rPr>
      <t>106,12</t>
    </r>
  </si>
  <si>
    <r>
      <rPr>
        <sz val="8"/>
        <rFont val="Arial"/>
        <family val="2"/>
      </rPr>
      <t>02.06.021</t>
    </r>
  </si>
  <si>
    <r>
      <rPr>
        <sz val="8"/>
        <rFont val="Arial"/>
        <family val="2"/>
      </rPr>
      <t>ALVENARIA EMBASAMENTO BLOCO CONCRETO ESTRUTURAL 19X19X39CM CLASSE A</t>
    </r>
  </si>
  <si>
    <r>
      <rPr>
        <sz val="8"/>
        <rFont val="Arial"/>
        <family val="2"/>
      </rPr>
      <t>138,33</t>
    </r>
  </si>
  <si>
    <r>
      <rPr>
        <sz val="8"/>
        <rFont val="Arial"/>
        <family val="2"/>
      </rPr>
      <t>02.06.099</t>
    </r>
  </si>
  <si>
    <r>
      <rPr>
        <sz val="8"/>
        <rFont val="Arial"/>
        <family val="2"/>
      </rPr>
      <t>EMBASAMENTOS</t>
    </r>
  </si>
  <si>
    <r>
      <rPr>
        <sz val="8"/>
        <rFont val="Arial"/>
        <family val="2"/>
      </rPr>
      <t>02.07.001</t>
    </r>
  </si>
  <si>
    <r>
      <rPr>
        <sz val="8"/>
        <rFont val="Arial"/>
        <family val="2"/>
      </rPr>
      <t>IMPERM RESP ALV EMBAS COM ARGAM CIM-AREIA 1:3 CONTENDO HIDROFUGO</t>
    </r>
  </si>
  <si>
    <r>
      <rPr>
        <sz val="8"/>
        <rFont val="Arial"/>
        <family val="2"/>
      </rPr>
      <t>57,37</t>
    </r>
  </si>
  <si>
    <r>
      <rPr>
        <sz val="8"/>
        <rFont val="Arial"/>
        <family val="2"/>
      </rPr>
      <t>02.07.002</t>
    </r>
  </si>
  <si>
    <r>
      <rPr>
        <sz val="8"/>
        <rFont val="Arial"/>
        <family val="2"/>
      </rPr>
      <t>IMPERM RESP ALV EMBAS C/ CIM-AREIA 1-3 HIDROFUGO/TINTA BETUMINOSA</t>
    </r>
  </si>
  <si>
    <r>
      <rPr>
        <sz val="8"/>
        <rFont val="Arial"/>
        <family val="2"/>
      </rPr>
      <t>87,36</t>
    </r>
  </si>
  <si>
    <r>
      <rPr>
        <sz val="8"/>
        <rFont val="Arial"/>
        <family val="2"/>
      </rPr>
      <t>02.07.003</t>
    </r>
  </si>
  <si>
    <r>
      <rPr>
        <sz val="8"/>
        <rFont val="Arial"/>
        <family val="2"/>
      </rPr>
      <t>IMPERMEABILIZACAO POR CRISTALIZACAO - SUB SOLOS</t>
    </r>
  </si>
  <si>
    <r>
      <rPr>
        <sz val="8"/>
        <rFont val="Arial"/>
        <family val="2"/>
      </rPr>
      <t>13,17</t>
    </r>
  </si>
  <si>
    <r>
      <rPr>
        <sz val="8"/>
        <rFont val="Arial"/>
        <family val="2"/>
      </rPr>
      <t>02.07.099</t>
    </r>
  </si>
  <si>
    <r>
      <rPr>
        <sz val="8"/>
        <rFont val="Arial"/>
        <family val="2"/>
      </rPr>
      <t>IMPERMEABILIZACOES</t>
    </r>
  </si>
  <si>
    <r>
      <rPr>
        <sz val="8"/>
        <rFont val="Arial"/>
        <family val="2"/>
      </rPr>
      <t>02.50.001</t>
    </r>
  </si>
  <si>
    <r>
      <rPr>
        <sz val="8"/>
        <rFont val="Arial"/>
        <family val="2"/>
      </rPr>
      <t>DEMOLIÇÃO DE CONCRETO SIMPLES (MANUAL)</t>
    </r>
  </si>
  <si>
    <r>
      <rPr>
        <sz val="8"/>
        <rFont val="Arial"/>
        <family val="2"/>
      </rPr>
      <t>202,39</t>
    </r>
  </si>
  <si>
    <r>
      <rPr>
        <sz val="8"/>
        <rFont val="Arial"/>
        <family val="2"/>
      </rPr>
      <t>02.50.002</t>
    </r>
  </si>
  <si>
    <r>
      <rPr>
        <sz val="8"/>
        <rFont val="Arial"/>
        <family val="2"/>
      </rPr>
      <t>DEMOLIÇÃO DE LASTRO DE CONCRETO SIMPLES (MANUAL)</t>
    </r>
  </si>
  <si>
    <r>
      <rPr>
        <sz val="8"/>
        <rFont val="Arial"/>
        <family val="2"/>
      </rPr>
      <t>239,19</t>
    </r>
  </si>
  <si>
    <r>
      <rPr>
        <sz val="8"/>
        <rFont val="Arial"/>
        <family val="2"/>
      </rPr>
      <t>02.50.003</t>
    </r>
  </si>
  <si>
    <r>
      <rPr>
        <sz val="8"/>
        <rFont val="Arial"/>
        <family val="2"/>
      </rPr>
      <t>DEMOLIÇÃO DE ALVENARIA DE FUNDACÃO (MANUAL)</t>
    </r>
  </si>
  <si>
    <r>
      <rPr>
        <sz val="8"/>
        <rFont val="Arial"/>
        <family val="2"/>
      </rPr>
      <t>110,39</t>
    </r>
  </si>
  <si>
    <r>
      <rPr>
        <sz val="8"/>
        <rFont val="Arial"/>
        <family val="2"/>
      </rPr>
      <t>02.50.099</t>
    </r>
  </si>
  <si>
    <r>
      <rPr>
        <sz val="8"/>
        <rFont val="Arial"/>
        <family val="2"/>
      </rPr>
      <t>02.60.099</t>
    </r>
  </si>
  <si>
    <r>
      <rPr>
        <sz val="8"/>
        <rFont val="Arial"/>
        <family val="2"/>
      </rPr>
      <t>02.70.099</t>
    </r>
  </si>
  <si>
    <r>
      <rPr>
        <sz val="8"/>
        <rFont val="Arial"/>
        <family val="2"/>
      </rPr>
      <t>02.80.099</t>
    </r>
  </si>
  <si>
    <r>
      <rPr>
        <sz val="8"/>
        <rFont val="Arial"/>
        <family val="2"/>
      </rPr>
      <t>SERVICOS INFRA ESTRUTURA - CONSERVACAO</t>
    </r>
  </si>
  <si>
    <r>
      <rPr>
        <sz val="8"/>
        <rFont val="Arial"/>
        <family val="2"/>
      </rPr>
      <t>03.01.001</t>
    </r>
  </si>
  <si>
    <r>
      <rPr>
        <sz val="8"/>
        <rFont val="Arial"/>
        <family val="2"/>
      </rPr>
      <t>FORMAS DE MADEIRA MACICA</t>
    </r>
  </si>
  <si>
    <r>
      <rPr>
        <sz val="8"/>
        <rFont val="Arial"/>
        <family val="2"/>
      </rPr>
      <t>131,25</t>
    </r>
  </si>
  <si>
    <r>
      <rPr>
        <sz val="8"/>
        <rFont val="Arial"/>
        <family val="2"/>
      </rPr>
      <t>03.01.002</t>
    </r>
  </si>
  <si>
    <r>
      <rPr>
        <sz val="8"/>
        <rFont val="Arial"/>
        <family val="2"/>
      </rPr>
      <t>FORMAS PLANAS PLASTIFICADA PARA CONCRETO APARENTE</t>
    </r>
  </si>
  <si>
    <r>
      <rPr>
        <sz val="8"/>
        <rFont val="Arial"/>
        <family val="2"/>
      </rPr>
      <t>150,40</t>
    </r>
  </si>
  <si>
    <r>
      <rPr>
        <sz val="8"/>
        <rFont val="Arial"/>
        <family val="2"/>
      </rPr>
      <t>03.01.003</t>
    </r>
  </si>
  <si>
    <r>
      <rPr>
        <sz val="8"/>
        <rFont val="Arial"/>
        <family val="2"/>
      </rPr>
      <t>FORMAS CURVAS PLASTIFICADA PARA CONCRETO APARENTE</t>
    </r>
  </si>
  <si>
    <r>
      <rPr>
        <sz val="8"/>
        <rFont val="Arial"/>
        <family val="2"/>
      </rPr>
      <t>194,46</t>
    </r>
  </si>
  <si>
    <r>
      <rPr>
        <sz val="8"/>
        <rFont val="Arial"/>
        <family val="2"/>
      </rPr>
      <t>03.01.005</t>
    </r>
  </si>
  <si>
    <r>
      <rPr>
        <sz val="8"/>
        <rFont val="Arial"/>
        <family val="2"/>
      </rPr>
      <t>CIMBRAMENTO DE MADEIRA</t>
    </r>
  </si>
  <si>
    <r>
      <rPr>
        <sz val="8"/>
        <rFont val="Arial"/>
        <family val="2"/>
      </rPr>
      <t>44,22</t>
    </r>
  </si>
  <si>
    <r>
      <rPr>
        <sz val="8"/>
        <rFont val="Arial"/>
        <family val="2"/>
      </rPr>
      <t>03.01.021</t>
    </r>
  </si>
  <si>
    <r>
      <rPr>
        <sz val="8"/>
        <rFont val="Arial"/>
        <family val="2"/>
      </rPr>
      <t>FORMA TUBO DE PAPELAO DIAMETRO DE 20CM COM GRAVATA E ESCORA DUAS DIREÇOES</t>
    </r>
  </si>
  <si>
    <r>
      <rPr>
        <sz val="8"/>
        <rFont val="Arial"/>
        <family val="2"/>
      </rPr>
      <t>103,16</t>
    </r>
  </si>
  <si>
    <r>
      <rPr>
        <sz val="8"/>
        <rFont val="Arial"/>
        <family val="2"/>
      </rPr>
      <t>03.01.022</t>
    </r>
  </si>
  <si>
    <r>
      <rPr>
        <sz val="8"/>
        <rFont val="Arial"/>
        <family val="2"/>
      </rPr>
      <t>FORMA TUBO DE PAPELAO DIAMETRO DE 25CM COM GRAVATA E ESCORA DUAS DIREÇOES</t>
    </r>
  </si>
  <si>
    <r>
      <rPr>
        <sz val="8"/>
        <rFont val="Arial"/>
        <family val="2"/>
      </rPr>
      <t>123,58</t>
    </r>
  </si>
  <si>
    <r>
      <rPr>
        <sz val="8"/>
        <rFont val="Arial"/>
        <family val="2"/>
      </rPr>
      <t>03.01.023</t>
    </r>
  </si>
  <si>
    <r>
      <rPr>
        <sz val="8"/>
        <rFont val="Arial"/>
        <family val="2"/>
      </rPr>
      <t>FORMA TUBO DE PAPELAO DIAMETRO DE 30CM COM GRAVATA E ESCORA DUAS DIREÇOES</t>
    </r>
  </si>
  <si>
    <r>
      <rPr>
        <sz val="8"/>
        <rFont val="Arial"/>
        <family val="2"/>
      </rPr>
      <t>194,82</t>
    </r>
  </si>
  <si>
    <r>
      <rPr>
        <sz val="8"/>
        <rFont val="Arial"/>
        <family val="2"/>
      </rPr>
      <t>03.01.024</t>
    </r>
  </si>
  <si>
    <r>
      <rPr>
        <sz val="8"/>
        <rFont val="Arial"/>
        <family val="2"/>
      </rPr>
      <t>FORMA TUBO DE PAPELAO DIAMETRO DE 35CM COM GRAVATA E ESCORA DUAS DIREÇOES</t>
    </r>
  </si>
  <si>
    <r>
      <rPr>
        <sz val="8"/>
        <rFont val="Arial"/>
        <family val="2"/>
      </rPr>
      <t>233,58</t>
    </r>
  </si>
  <si>
    <r>
      <rPr>
        <sz val="8"/>
        <rFont val="Arial"/>
        <family val="2"/>
      </rPr>
      <t>03.01.026</t>
    </r>
  </si>
  <si>
    <r>
      <rPr>
        <sz val="8"/>
        <rFont val="Arial"/>
        <family val="2"/>
      </rPr>
      <t>FORMA TUBO DE PAPELAO DIAMETRO DE 40CM COM GRAVATA E ESCORA DUAS DIREÇOES</t>
    </r>
  </si>
  <si>
    <r>
      <rPr>
        <sz val="8"/>
        <rFont val="Arial"/>
        <family val="2"/>
      </rPr>
      <t>272,81</t>
    </r>
  </si>
  <si>
    <r>
      <rPr>
        <sz val="8"/>
        <rFont val="Arial"/>
        <family val="2"/>
      </rPr>
      <t>03.01.027</t>
    </r>
  </si>
  <si>
    <r>
      <rPr>
        <sz val="8"/>
        <rFont val="Arial"/>
        <family val="2"/>
      </rPr>
      <t>FORMA TUBO DE PAPELAO DIAMETRO DE 45CM COM GRAVATA E ESCORA DUAS DIREÇOES</t>
    </r>
  </si>
  <si>
    <r>
      <rPr>
        <sz val="8"/>
        <rFont val="Arial"/>
        <family val="2"/>
      </rPr>
      <t>303,17</t>
    </r>
  </si>
  <si>
    <r>
      <rPr>
        <sz val="8"/>
        <rFont val="Arial"/>
        <family val="2"/>
      </rPr>
      <t>03.01.028</t>
    </r>
  </si>
  <si>
    <r>
      <rPr>
        <sz val="8"/>
        <rFont val="Arial"/>
        <family val="2"/>
      </rPr>
      <t>FORMA TUBO DE PAPELAO DIAMETRO DE 50CM COM GRAVATA E ESCORA DUAS DIREÇOES</t>
    </r>
  </si>
  <si>
    <r>
      <rPr>
        <sz val="8"/>
        <rFont val="Arial"/>
        <family val="2"/>
      </rPr>
      <t>271,86</t>
    </r>
  </si>
  <si>
    <r>
      <rPr>
        <sz val="8"/>
        <rFont val="Arial"/>
        <family val="2"/>
      </rPr>
      <t>03.01.029</t>
    </r>
  </si>
  <si>
    <r>
      <rPr>
        <sz val="8"/>
        <rFont val="Arial"/>
        <family val="2"/>
      </rPr>
      <t>FORMA TUBO DE PAPELAO DIAMETRO DE 55CM COM GRAVATA E ESCORA DUAS DIREÇOES</t>
    </r>
  </si>
  <si>
    <r>
      <rPr>
        <sz val="8"/>
        <rFont val="Arial"/>
        <family val="2"/>
      </rPr>
      <t>298,70</t>
    </r>
  </si>
  <si>
    <r>
      <rPr>
        <sz val="8"/>
        <rFont val="Arial"/>
        <family val="2"/>
      </rPr>
      <t>03.01.031</t>
    </r>
  </si>
  <si>
    <r>
      <rPr>
        <sz val="8"/>
        <rFont val="Arial"/>
        <family val="2"/>
      </rPr>
      <t>FORMA TUBO DE PAPELAO DIAMETRO DE 60CM COM GRAVATA E ESCORA DUAS DIREÇOES</t>
    </r>
  </si>
  <si>
    <r>
      <rPr>
        <sz val="8"/>
        <rFont val="Arial"/>
        <family val="2"/>
      </rPr>
      <t>478,67</t>
    </r>
  </si>
  <si>
    <r>
      <rPr>
        <sz val="8"/>
        <rFont val="Arial"/>
        <family val="2"/>
      </rPr>
      <t>03.01.032</t>
    </r>
  </si>
  <si>
    <r>
      <rPr>
        <sz val="8"/>
        <rFont val="Arial"/>
        <family val="2"/>
      </rPr>
      <t>FORMA TUBO DE PAPELAO DIAMETRO DE 70CM COM GRAVATA E ESCORA DUAS DIREÇOES</t>
    </r>
  </si>
  <si>
    <r>
      <rPr>
        <sz val="8"/>
        <rFont val="Arial"/>
        <family val="2"/>
      </rPr>
      <t>582,16</t>
    </r>
  </si>
  <si>
    <r>
      <rPr>
        <sz val="8"/>
        <rFont val="Arial"/>
        <family val="2"/>
      </rPr>
      <t>03.01.099</t>
    </r>
  </si>
  <si>
    <r>
      <rPr>
        <sz val="8"/>
        <rFont val="Arial"/>
        <family val="2"/>
      </rPr>
      <t>03.02.002</t>
    </r>
  </si>
  <si>
    <r>
      <rPr>
        <sz val="8"/>
        <rFont val="Arial"/>
        <family val="2"/>
      </rPr>
      <t>03.02.003</t>
    </r>
  </si>
  <si>
    <r>
      <rPr>
        <sz val="8"/>
        <rFont val="Arial"/>
        <family val="2"/>
      </rPr>
      <t>03.02.005</t>
    </r>
  </si>
  <si>
    <r>
      <rPr>
        <sz val="8"/>
        <rFont val="Arial"/>
        <family val="2"/>
      </rPr>
      <t>03.02.010</t>
    </r>
  </si>
  <si>
    <r>
      <rPr>
        <sz val="8"/>
        <rFont val="Arial"/>
        <family val="2"/>
      </rPr>
      <t>INSERTS EM CANTONEIRAS OU CHAPA AÇO A-36 P/SOLIDARIZAÇÃO DE VIGAS E PILARES</t>
    </r>
  </si>
  <si>
    <r>
      <rPr>
        <sz val="8"/>
        <rFont val="Arial"/>
        <family val="2"/>
      </rPr>
      <t>72,10</t>
    </r>
  </si>
  <si>
    <r>
      <rPr>
        <sz val="8"/>
        <rFont val="Arial"/>
        <family val="2"/>
      </rPr>
      <t>03.02.020</t>
    </r>
  </si>
  <si>
    <r>
      <rPr>
        <sz val="8"/>
        <rFont val="Arial"/>
        <family val="2"/>
      </rPr>
      <t>CONJUNTO DE LUVAS E PINO ROSCAVEL DN 12,5MM P/SOLIDARIZAÇÃO DE VIGA FORNEC. E INST.</t>
    </r>
  </si>
  <si>
    <r>
      <rPr>
        <sz val="8"/>
        <rFont val="Arial"/>
        <family val="2"/>
      </rPr>
      <t>102,61</t>
    </r>
  </si>
  <si>
    <r>
      <rPr>
        <sz val="8"/>
        <rFont val="Arial"/>
        <family val="2"/>
      </rPr>
      <t>03.02.021</t>
    </r>
  </si>
  <si>
    <r>
      <rPr>
        <sz val="8"/>
        <rFont val="Arial"/>
        <family val="2"/>
      </rPr>
      <t>CONJUNTO DE LUVAS E PINO ROSCAVEL DN 16MM P/SOLIDARIZAÇÃO DE VIGA FORNEC. E INST.</t>
    </r>
  </si>
  <si>
    <r>
      <rPr>
        <sz val="8"/>
        <rFont val="Arial"/>
        <family val="2"/>
      </rPr>
      <t>132,74</t>
    </r>
  </si>
  <si>
    <r>
      <rPr>
        <sz val="8"/>
        <rFont val="Arial"/>
        <family val="2"/>
      </rPr>
      <t>03.02.022</t>
    </r>
  </si>
  <si>
    <r>
      <rPr>
        <sz val="8"/>
        <rFont val="Arial"/>
        <family val="2"/>
      </rPr>
      <t>CONJUNTO DE LUVAS E PINO ROSCAVEL DN 20MM P/SOLIDARIZAÇÃO DE VIGA FORNEC. E INST.</t>
    </r>
  </si>
  <si>
    <r>
      <rPr>
        <sz val="8"/>
        <rFont val="Arial"/>
        <family val="2"/>
      </rPr>
      <t>171,34</t>
    </r>
  </si>
  <si>
    <r>
      <rPr>
        <sz val="8"/>
        <rFont val="Arial"/>
        <family val="2"/>
      </rPr>
      <t>03.02.023</t>
    </r>
  </si>
  <si>
    <r>
      <rPr>
        <sz val="8"/>
        <rFont val="Arial"/>
        <family val="2"/>
      </rPr>
      <t>CONJUNTO DE LUVAS E PINO ROSCAVEL DN 25MM P/SOLIDARIZAÇÃO DE VIGA FORNEC. E INST.</t>
    </r>
  </si>
  <si>
    <r>
      <rPr>
        <sz val="8"/>
        <rFont val="Arial"/>
        <family val="2"/>
      </rPr>
      <t>280,91</t>
    </r>
  </si>
  <si>
    <r>
      <rPr>
        <sz val="8"/>
        <rFont val="Arial"/>
        <family val="2"/>
      </rPr>
      <t>03.02.024</t>
    </r>
  </si>
  <si>
    <r>
      <rPr>
        <sz val="8"/>
        <rFont val="Arial"/>
        <family val="2"/>
      </rPr>
      <t>CONJUNTO DE LUVAS E PINO ROSCAVEL DN 32MM P/SOLIDARIZAÇÃO DE VIGA FORNEC. E INST.</t>
    </r>
  </si>
  <si>
    <r>
      <rPr>
        <sz val="8"/>
        <rFont val="Arial"/>
        <family val="2"/>
      </rPr>
      <t>459,60</t>
    </r>
  </si>
  <si>
    <r>
      <rPr>
        <sz val="8"/>
        <rFont val="Arial"/>
        <family val="2"/>
      </rPr>
      <t>03.02.099</t>
    </r>
  </si>
  <si>
    <r>
      <rPr>
        <sz val="8"/>
        <rFont val="Arial"/>
        <family val="2"/>
      </rPr>
      <t>03.03.003</t>
    </r>
  </si>
  <si>
    <r>
      <rPr>
        <sz val="8"/>
        <rFont val="Arial"/>
        <family val="2"/>
      </rPr>
      <t>LAJE PRE-FABRICADA UNID C/VIGOTAS PROTENDIDAS LP12-100KGF/M2</t>
    </r>
  </si>
  <si>
    <r>
      <rPr>
        <sz val="8"/>
        <rFont val="Arial"/>
        <family val="2"/>
      </rPr>
      <t>212,04</t>
    </r>
  </si>
  <si>
    <r>
      <rPr>
        <sz val="8"/>
        <rFont val="Arial"/>
        <family val="2"/>
      </rPr>
      <t>03.03.005</t>
    </r>
  </si>
  <si>
    <r>
      <rPr>
        <sz val="8"/>
        <rFont val="Arial"/>
        <family val="2"/>
      </rPr>
      <t>LAJE PRE-FABRICADA UNIDIRECIONAL C/VIGOTAS PROTENDIDAS LP12-300KGF/M2</t>
    </r>
  </si>
  <si>
    <r>
      <rPr>
        <sz val="8"/>
        <rFont val="Arial"/>
        <family val="2"/>
      </rPr>
      <t>208,02</t>
    </r>
  </si>
  <si>
    <r>
      <rPr>
        <sz val="8"/>
        <rFont val="Arial"/>
        <family val="2"/>
      </rPr>
      <t>03.03.006</t>
    </r>
  </si>
  <si>
    <r>
      <rPr>
        <sz val="8"/>
        <rFont val="Arial"/>
        <family val="2"/>
      </rPr>
      <t>LAJE PRE-FABRICADA UNIDIRECIONAL C/VIGOTAS PROTENDIDAS LP16-100KGF/M2</t>
    </r>
  </si>
  <si>
    <r>
      <rPr>
        <sz val="8"/>
        <rFont val="Arial"/>
        <family val="2"/>
      </rPr>
      <t>229,40</t>
    </r>
  </si>
  <si>
    <r>
      <rPr>
        <sz val="8"/>
        <rFont val="Arial"/>
        <family val="2"/>
      </rPr>
      <t>03.03.007</t>
    </r>
  </si>
  <si>
    <r>
      <rPr>
        <sz val="8"/>
        <rFont val="Arial"/>
        <family val="2"/>
      </rPr>
      <t>LAJE PRE-FABRICADA UNIDIRECIONAL C/VIGOTAS PROTENDIDAS LP16-300KGF/M2</t>
    </r>
  </si>
  <si>
    <r>
      <rPr>
        <sz val="8"/>
        <rFont val="Arial"/>
        <family val="2"/>
      </rPr>
      <t>235,15</t>
    </r>
  </si>
  <si>
    <r>
      <rPr>
        <sz val="8"/>
        <rFont val="Arial"/>
        <family val="2"/>
      </rPr>
      <t>03.03.008</t>
    </r>
  </si>
  <si>
    <r>
      <rPr>
        <sz val="8"/>
        <rFont val="Arial"/>
        <family val="2"/>
      </rPr>
      <t>LAJE PRE-FABRICADA UNIDIRECIONAL C/VIGOTAS PROTENDIDAS LP20-100KGF/M2</t>
    </r>
  </si>
  <si>
    <r>
      <rPr>
        <sz val="8"/>
        <rFont val="Arial"/>
        <family val="2"/>
      </rPr>
      <t>245,66</t>
    </r>
  </si>
  <si>
    <r>
      <rPr>
        <sz val="8"/>
        <rFont val="Arial"/>
        <family val="2"/>
      </rPr>
      <t>03.03.009</t>
    </r>
  </si>
  <si>
    <r>
      <rPr>
        <sz val="8"/>
        <rFont val="Arial"/>
        <family val="2"/>
      </rPr>
      <t>LAJE PRE-FABRICADA UNIDIRECIONAL C/VIGOTAS PROTENDIDAS LP20-300KGF/M2</t>
    </r>
  </si>
  <si>
    <r>
      <rPr>
        <sz val="8"/>
        <rFont val="Arial"/>
        <family val="2"/>
      </rPr>
      <t>257,80</t>
    </r>
  </si>
  <si>
    <r>
      <rPr>
        <sz val="8"/>
        <rFont val="Arial"/>
        <family val="2"/>
      </rPr>
      <t>03.03.010</t>
    </r>
  </si>
  <si>
    <r>
      <rPr>
        <sz val="8"/>
        <rFont val="Arial"/>
        <family val="2"/>
      </rPr>
      <t>LAJE PRE-FABRICADA UNIDIRECIONAL C/VIGOTAS PROTENDIDAS LP20-500KGF/M2</t>
    </r>
  </si>
  <si>
    <r>
      <rPr>
        <sz val="8"/>
        <rFont val="Arial"/>
        <family val="2"/>
      </rPr>
      <t>256,46</t>
    </r>
  </si>
  <si>
    <r>
      <rPr>
        <sz val="8"/>
        <rFont val="Arial"/>
        <family val="2"/>
      </rPr>
      <t>03.03.012</t>
    </r>
  </si>
  <si>
    <r>
      <rPr>
        <sz val="8"/>
        <rFont val="Arial"/>
        <family val="2"/>
      </rPr>
      <t>LAJE PRE-FABRICADA UNIDIRECIONAL C/VIGOTAS PROTENDIDAS LP24-100KGF/M2</t>
    </r>
  </si>
  <si>
    <r>
      <rPr>
        <sz val="8"/>
        <rFont val="Arial"/>
        <family val="2"/>
      </rPr>
      <t>263,87</t>
    </r>
  </si>
  <si>
    <r>
      <rPr>
        <sz val="8"/>
        <rFont val="Arial"/>
        <family val="2"/>
      </rPr>
      <t>03.03.014</t>
    </r>
  </si>
  <si>
    <r>
      <rPr>
        <sz val="8"/>
        <rFont val="Arial"/>
        <family val="2"/>
      </rPr>
      <t>CONCRETO DOSADO E LANCADO FCK= 20 M PA</t>
    </r>
  </si>
  <si>
    <r>
      <rPr>
        <sz val="8"/>
        <rFont val="Arial"/>
        <family val="2"/>
      </rPr>
      <t>03.03.015</t>
    </r>
  </si>
  <si>
    <r>
      <rPr>
        <sz val="8"/>
        <rFont val="Arial"/>
        <family val="2"/>
      </rPr>
      <t>LAJE PRE-FABRICADA UNIDIRECIONAL C/VIGOTAS PROTENDIDAS LP24-300KGF/M2</t>
    </r>
  </si>
  <si>
    <r>
      <rPr>
        <sz val="8"/>
        <rFont val="Arial"/>
        <family val="2"/>
      </rPr>
      <t>274,98</t>
    </r>
  </si>
  <si>
    <r>
      <rPr>
        <sz val="8"/>
        <rFont val="Arial"/>
        <family val="2"/>
      </rPr>
      <t>03.03.016</t>
    </r>
  </si>
  <si>
    <r>
      <rPr>
        <sz val="8"/>
        <rFont val="Arial"/>
        <family val="2"/>
      </rPr>
      <t>CONCRETO DOSADO E LANCADO FCK=25 MPA</t>
    </r>
  </si>
  <si>
    <r>
      <rPr>
        <sz val="8"/>
        <rFont val="Arial"/>
        <family val="2"/>
      </rPr>
      <t>03.03.017</t>
    </r>
  </si>
  <si>
    <r>
      <rPr>
        <sz val="8"/>
        <rFont val="Arial"/>
        <family val="2"/>
      </rPr>
      <t>LAJE PRE-FABRICADA UNIDIRECIONAL C/VIGOTAS PROTENDIDAS LP24-500KGF/M2</t>
    </r>
  </si>
  <si>
    <r>
      <rPr>
        <sz val="8"/>
        <rFont val="Arial"/>
        <family val="2"/>
      </rPr>
      <t>276,89</t>
    </r>
  </si>
  <si>
    <r>
      <rPr>
        <sz val="8"/>
        <rFont val="Arial"/>
        <family val="2"/>
      </rPr>
      <t>03.03.018</t>
    </r>
  </si>
  <si>
    <r>
      <rPr>
        <sz val="8"/>
        <rFont val="Arial"/>
        <family val="2"/>
      </rPr>
      <t>LAJE PRE-FABRICADA VIGOTA TRELICADA UNIDIRECIONAL LT12-100KGF/M2</t>
    </r>
  </si>
  <si>
    <r>
      <rPr>
        <sz val="8"/>
        <rFont val="Arial"/>
        <family val="2"/>
      </rPr>
      <t>167,07</t>
    </r>
  </si>
  <si>
    <r>
      <rPr>
        <sz val="8"/>
        <rFont val="Arial"/>
        <family val="2"/>
      </rPr>
      <t>03.03.019</t>
    </r>
  </si>
  <si>
    <r>
      <rPr>
        <sz val="8"/>
        <rFont val="Arial"/>
        <family val="2"/>
      </rPr>
      <t>LAJE PRE-FABRICADA VIGOTA TRELICADA UNIDIRECIONAL LT16-100KGF/M2</t>
    </r>
  </si>
  <si>
    <r>
      <rPr>
        <sz val="8"/>
        <rFont val="Arial"/>
        <family val="2"/>
      </rPr>
      <t>198,80</t>
    </r>
  </si>
  <si>
    <r>
      <rPr>
        <sz val="8"/>
        <rFont val="Arial"/>
        <family val="2"/>
      </rPr>
      <t>03.03.020</t>
    </r>
  </si>
  <si>
    <r>
      <rPr>
        <sz val="8"/>
        <rFont val="Arial"/>
        <family val="2"/>
      </rPr>
      <t>03.03.022</t>
    </r>
  </si>
  <si>
    <r>
      <rPr>
        <sz val="8"/>
        <rFont val="Arial"/>
        <family val="2"/>
      </rPr>
      <t>LAJE PRE-FABRICADA VIGOTA TRELICADA UNIDIRECIONAL LT16-300KGF/M2</t>
    </r>
  </si>
  <si>
    <r>
      <rPr>
        <sz val="8"/>
        <rFont val="Arial"/>
        <family val="2"/>
      </rPr>
      <t>201,27</t>
    </r>
  </si>
  <si>
    <r>
      <rPr>
        <sz val="8"/>
        <rFont val="Arial"/>
        <family val="2"/>
      </rPr>
      <t>03.03.024</t>
    </r>
  </si>
  <si>
    <r>
      <rPr>
        <sz val="8"/>
        <rFont val="Arial"/>
        <family val="2"/>
      </rPr>
      <t>CONCRETO DOSADO,BOMBEADO E LANCADO FCK= 20 M PA</t>
    </r>
  </si>
  <si>
    <r>
      <rPr>
        <sz val="8"/>
        <rFont val="Arial"/>
        <family val="2"/>
      </rPr>
      <t>03.03.026</t>
    </r>
  </si>
  <si>
    <r>
      <rPr>
        <sz val="8"/>
        <rFont val="Arial"/>
        <family val="2"/>
      </rPr>
      <t>CONCRETO DOSADO,BOMBEADO E LANCADO FCK 25 MPA</t>
    </r>
  </si>
  <si>
    <r>
      <rPr>
        <sz val="8"/>
        <rFont val="Arial"/>
        <family val="2"/>
      </rPr>
      <t>03.03.027</t>
    </r>
  </si>
  <si>
    <r>
      <rPr>
        <sz val="8"/>
        <rFont val="Arial"/>
        <family val="2"/>
      </rPr>
      <t>LAJE PRE-FABRICADA VIGOTA TRELICADA UNIDIRECIONAL LT20-100KGF/M2</t>
    </r>
  </si>
  <si>
    <r>
      <rPr>
        <sz val="8"/>
        <rFont val="Arial"/>
        <family val="2"/>
      </rPr>
      <t>219,17</t>
    </r>
  </si>
  <si>
    <r>
      <rPr>
        <sz val="8"/>
        <rFont val="Arial"/>
        <family val="2"/>
      </rPr>
      <t>03.03.028</t>
    </r>
  </si>
  <si>
    <r>
      <rPr>
        <sz val="8"/>
        <rFont val="Arial"/>
        <family val="2"/>
      </rPr>
      <t>LAJE PRE-FABRICADA VIGOTA TRELICADA UNIDIRECIONAL LT20-300KGF/M2</t>
    </r>
  </si>
  <si>
    <r>
      <rPr>
        <sz val="8"/>
        <rFont val="Arial"/>
        <family val="2"/>
      </rPr>
      <t>259,78</t>
    </r>
  </si>
  <si>
    <r>
      <rPr>
        <sz val="8"/>
        <rFont val="Arial"/>
        <family val="2"/>
      </rPr>
      <t>03.03.029</t>
    </r>
  </si>
  <si>
    <r>
      <rPr>
        <sz val="8"/>
        <rFont val="Arial"/>
        <family val="2"/>
      </rPr>
      <t>LAJE PRE-FABRICADA VIGOTA TRELICADA UNIDIRECIONAL LT20-500KGF/M2</t>
    </r>
  </si>
  <si>
    <r>
      <rPr>
        <sz val="8"/>
        <rFont val="Arial"/>
        <family val="2"/>
      </rPr>
      <t>255,83</t>
    </r>
  </si>
  <si>
    <r>
      <rPr>
        <sz val="8"/>
        <rFont val="Arial"/>
        <family val="2"/>
      </rPr>
      <t>03.03.030</t>
    </r>
  </si>
  <si>
    <r>
      <rPr>
        <sz val="8"/>
        <rFont val="Arial"/>
        <family val="2"/>
      </rPr>
      <t>03.03.031</t>
    </r>
  </si>
  <si>
    <r>
      <rPr>
        <sz val="8"/>
        <rFont val="Arial"/>
        <family val="2"/>
      </rPr>
      <t>LAJE PRE-FABRICADA VIGOTA TRELICADA UNIDIRECIONAL LT25-300KGF/M2</t>
    </r>
  </si>
  <si>
    <r>
      <rPr>
        <sz val="8"/>
        <rFont val="Arial"/>
        <family val="2"/>
      </rPr>
      <t>278,52</t>
    </r>
  </si>
  <si>
    <r>
      <rPr>
        <sz val="8"/>
        <rFont val="Arial"/>
        <family val="2"/>
      </rPr>
      <t>03.03.032</t>
    </r>
  </si>
  <si>
    <r>
      <rPr>
        <sz val="8"/>
        <rFont val="Arial"/>
        <family val="2"/>
      </rPr>
      <t>LAJE PRE-FABRICADA VIGOTA TRELICADA UNIDIRECIONAL LT25-500KGF/M2</t>
    </r>
  </si>
  <si>
    <r>
      <rPr>
        <sz val="8"/>
        <rFont val="Arial"/>
        <family val="2"/>
      </rPr>
      <t>296,33</t>
    </r>
  </si>
  <si>
    <r>
      <rPr>
        <sz val="8"/>
        <rFont val="Arial"/>
        <family val="2"/>
      </rPr>
      <t>03.03.034</t>
    </r>
  </si>
  <si>
    <r>
      <rPr>
        <sz val="8"/>
        <rFont val="Arial"/>
        <family val="2"/>
      </rPr>
      <t>LAJE PRE-FABRICADA PAINEL ALVEOLAR CONCRETO PROTENDIDO H15-100KGF/M2</t>
    </r>
  </si>
  <si>
    <r>
      <rPr>
        <sz val="8"/>
        <rFont val="Arial"/>
        <family val="2"/>
      </rPr>
      <t>364,79</t>
    </r>
  </si>
  <si>
    <r>
      <rPr>
        <sz val="8"/>
        <rFont val="Arial"/>
        <family val="2"/>
      </rPr>
      <t>03.03.036</t>
    </r>
  </si>
  <si>
    <r>
      <rPr>
        <sz val="8"/>
        <rFont val="Arial"/>
        <family val="2"/>
      </rPr>
      <t>LAJE PRE-FABRICADA PAINEL ALVEOLAR CONCRETO PROTENDIDO H15-300KGF/M2</t>
    </r>
  </si>
  <si>
    <r>
      <rPr>
        <sz val="8"/>
        <rFont val="Arial"/>
        <family val="2"/>
      </rPr>
      <t>361,77</t>
    </r>
  </si>
  <si>
    <r>
      <rPr>
        <sz val="8"/>
        <rFont val="Arial"/>
        <family val="2"/>
      </rPr>
      <t>03.03.037</t>
    </r>
  </si>
  <si>
    <r>
      <rPr>
        <sz val="8"/>
        <rFont val="Arial"/>
        <family val="2"/>
      </rPr>
      <t>LAJE PRE-FABRICADA PAINEL ALVEOLAR CONCRETO PROTENDIDO H15-500KGF/M2</t>
    </r>
  </si>
  <si>
    <r>
      <rPr>
        <sz val="8"/>
        <rFont val="Arial"/>
        <family val="2"/>
      </rPr>
      <t>368,95</t>
    </r>
  </si>
  <si>
    <r>
      <rPr>
        <sz val="8"/>
        <rFont val="Arial"/>
        <family val="2"/>
      </rPr>
      <t>03.03.038</t>
    </r>
  </si>
  <si>
    <r>
      <rPr>
        <sz val="8"/>
        <rFont val="Arial"/>
        <family val="2"/>
      </rPr>
      <t>LAJE PRE-FABRICADA PAINEL ALVEOLAR CONCRETO PROTENDIDO H20-300KGF/M2</t>
    </r>
  </si>
  <si>
    <r>
      <rPr>
        <sz val="8"/>
        <rFont val="Arial"/>
        <family val="2"/>
      </rPr>
      <t>425,02</t>
    </r>
  </si>
  <si>
    <r>
      <rPr>
        <sz val="8"/>
        <rFont val="Arial"/>
        <family val="2"/>
      </rPr>
      <t>03.03.039</t>
    </r>
  </si>
  <si>
    <r>
      <rPr>
        <sz val="8"/>
        <rFont val="Arial"/>
        <family val="2"/>
      </rPr>
      <t>LAJE PRE-FABRICADA PAINEL ALVEOLAR CONCRETO PROTENDIDO H20-500KGF/M2</t>
    </r>
  </si>
  <si>
    <r>
      <rPr>
        <sz val="8"/>
        <rFont val="Arial"/>
        <family val="2"/>
      </rPr>
      <t>412,17</t>
    </r>
  </si>
  <si>
    <r>
      <rPr>
        <sz val="8"/>
        <rFont val="Arial"/>
        <family val="2"/>
      </rPr>
      <t>03.03.048</t>
    </r>
  </si>
  <si>
    <r>
      <rPr>
        <sz val="8"/>
        <rFont val="Arial"/>
        <family val="2"/>
      </rPr>
      <t>LAJE PRE-FABRICADA PRE-LAJE TRELICADA BIDIR C/ EPS PLT12-100KGF/M2</t>
    </r>
  </si>
  <si>
    <r>
      <rPr>
        <sz val="8"/>
        <rFont val="Arial"/>
        <family val="2"/>
      </rPr>
      <t>254,08</t>
    </r>
  </si>
  <si>
    <r>
      <rPr>
        <sz val="8"/>
        <rFont val="Arial"/>
        <family val="2"/>
      </rPr>
      <t>03.03.049</t>
    </r>
  </si>
  <si>
    <r>
      <rPr>
        <sz val="8"/>
        <rFont val="Arial"/>
        <family val="2"/>
      </rPr>
      <t>LAJE PRE-FABRICADA PRE-LAJE TRELICADA BIDIR C/ EPS PLT16-100KGF/M2</t>
    </r>
  </si>
  <si>
    <r>
      <rPr>
        <sz val="8"/>
        <rFont val="Arial"/>
        <family val="2"/>
      </rPr>
      <t>292,43</t>
    </r>
  </si>
  <si>
    <r>
      <rPr>
        <sz val="8"/>
        <rFont val="Arial"/>
        <family val="2"/>
      </rPr>
      <t>03.03.050</t>
    </r>
  </si>
  <si>
    <r>
      <rPr>
        <sz val="8"/>
        <rFont val="Arial"/>
        <family val="2"/>
      </rPr>
      <t>LAJE PRE-FABRICADA PRE-LAJE TRELICADA BIDIR C/ EPS PLT-16 300KGF/M2</t>
    </r>
  </si>
  <si>
    <r>
      <rPr>
        <sz val="8"/>
        <rFont val="Arial"/>
        <family val="2"/>
      </rPr>
      <t>311,06</t>
    </r>
  </si>
  <si>
    <r>
      <rPr>
        <sz val="8"/>
        <rFont val="Arial"/>
        <family val="2"/>
      </rPr>
      <t>03.03.054</t>
    </r>
  </si>
  <si>
    <r>
      <rPr>
        <sz val="8"/>
        <rFont val="Arial"/>
        <family val="2"/>
      </rPr>
      <t>LAJE PRE-FABRICADA PRE-LAJE TRELICADA BIDIR C/ EPS PLT20-100KGF/M2</t>
    </r>
  </si>
  <si>
    <r>
      <rPr>
        <sz val="8"/>
        <rFont val="Arial"/>
        <family val="2"/>
      </rPr>
      <t>341,64</t>
    </r>
  </si>
  <si>
    <r>
      <rPr>
        <sz val="8"/>
        <rFont val="Arial"/>
        <family val="2"/>
      </rPr>
      <t>03.03.055</t>
    </r>
  </si>
  <si>
    <r>
      <rPr>
        <sz val="8"/>
        <rFont val="Arial"/>
        <family val="2"/>
      </rPr>
      <t>TIJOLO FURADO CERAMICO P/ENCHIMENTO DE REBAIXO DE LAJE</t>
    </r>
  </si>
  <si>
    <r>
      <rPr>
        <sz val="8"/>
        <rFont val="Arial"/>
        <family val="2"/>
      </rPr>
      <t>484,10</t>
    </r>
  </si>
  <si>
    <r>
      <rPr>
        <sz val="8"/>
        <rFont val="Arial"/>
        <family val="2"/>
      </rPr>
      <t>03.03.056</t>
    </r>
  </si>
  <si>
    <r>
      <rPr>
        <sz val="8"/>
        <rFont val="Arial"/>
        <family val="2"/>
      </rPr>
      <t>CONCRETO PREPARADO NO LOCAL C/AGREGADO LEVE P/ENCHIMENTO</t>
    </r>
  </si>
  <si>
    <r>
      <rPr>
        <sz val="8"/>
        <rFont val="Arial"/>
        <family val="2"/>
      </rPr>
      <t>1024,21</t>
    </r>
  </si>
  <si>
    <r>
      <rPr>
        <sz val="8"/>
        <rFont val="Arial"/>
        <family val="2"/>
      </rPr>
      <t>03.03.058</t>
    </r>
  </si>
  <si>
    <r>
      <rPr>
        <sz val="8"/>
        <rFont val="Arial"/>
        <family val="2"/>
      </rPr>
      <t>LAJE PRE-FABRICADA PRE-LAJE TRELICADA BIDIR C/ EPS PLT20-300KGF/M2</t>
    </r>
  </si>
  <si>
    <r>
      <rPr>
        <sz val="8"/>
        <rFont val="Arial"/>
        <family val="2"/>
      </rPr>
      <t>356,74</t>
    </r>
  </si>
  <si>
    <r>
      <rPr>
        <sz val="8"/>
        <rFont val="Arial"/>
        <family val="2"/>
      </rPr>
      <t>03.03.059</t>
    </r>
  </si>
  <si>
    <r>
      <rPr>
        <sz val="8"/>
        <rFont val="Arial"/>
        <family val="2"/>
      </rPr>
      <t>LAJE PRE-FABRICADA PRE-LAJE TRELICADA BIDIR C/ EPS PLT20-500KGF/M2</t>
    </r>
  </si>
  <si>
    <r>
      <rPr>
        <sz val="8"/>
        <rFont val="Arial"/>
        <family val="2"/>
      </rPr>
      <t>382,27</t>
    </r>
  </si>
  <si>
    <r>
      <rPr>
        <sz val="8"/>
        <rFont val="Arial"/>
        <family val="2"/>
      </rPr>
      <t>03.03.063</t>
    </r>
  </si>
  <si>
    <r>
      <rPr>
        <sz val="8"/>
        <rFont val="Arial"/>
        <family val="2"/>
      </rPr>
      <t>LAJE PRE-FABRICADA PRE-LAJE TRELICADA BIDIR C/ EPS PLT25-300KGF/M2</t>
    </r>
  </si>
  <si>
    <r>
      <rPr>
        <sz val="8"/>
        <rFont val="Arial"/>
        <family val="2"/>
      </rPr>
      <t>404,71</t>
    </r>
  </si>
  <si>
    <r>
      <rPr>
        <sz val="8"/>
        <rFont val="Arial"/>
        <family val="2"/>
      </rPr>
      <t>03.03.067</t>
    </r>
  </si>
  <si>
    <r>
      <rPr>
        <sz val="8"/>
        <rFont val="Arial"/>
        <family val="2"/>
      </rPr>
      <t>LAJE PRE-FABRICADA PRE-LAJE TRELICADA BIDIR C/ EPS PLT25-500KGF/M2</t>
    </r>
  </si>
  <si>
    <r>
      <rPr>
        <sz val="8"/>
        <rFont val="Arial"/>
        <family val="2"/>
      </rPr>
      <t>424,47</t>
    </r>
  </si>
  <si>
    <r>
      <rPr>
        <sz val="8"/>
        <rFont val="Arial"/>
        <family val="2"/>
      </rPr>
      <t>03.03.080</t>
    </r>
  </si>
  <si>
    <r>
      <rPr>
        <sz val="8"/>
        <rFont val="Arial"/>
        <family val="2"/>
      </rPr>
      <t>REFORÇO PARA LAJE PRÉ-FABRICADA</t>
    </r>
  </si>
  <si>
    <r>
      <rPr>
        <sz val="8"/>
        <rFont val="Arial"/>
        <family val="2"/>
      </rPr>
      <t>92,79</t>
    </r>
  </si>
  <si>
    <r>
      <rPr>
        <sz val="8"/>
        <rFont val="Arial"/>
        <family val="2"/>
      </rPr>
      <t>03.03.082</t>
    </r>
  </si>
  <si>
    <r>
      <rPr>
        <sz val="8"/>
        <rFont val="Arial"/>
        <family val="2"/>
      </rPr>
      <t>LAJE PRE-FABRICADA PRE-LAJE TRELICADA UNIDIR C/ EPS PLT12-100KGF/M2</t>
    </r>
  </si>
  <si>
    <r>
      <rPr>
        <sz val="8"/>
        <rFont val="Arial"/>
        <family val="2"/>
      </rPr>
      <t>256,49</t>
    </r>
  </si>
  <si>
    <r>
      <rPr>
        <sz val="8"/>
        <rFont val="Arial"/>
        <family val="2"/>
      </rPr>
      <t>03.03.083</t>
    </r>
  </si>
  <si>
    <r>
      <rPr>
        <sz val="8"/>
        <rFont val="Arial"/>
        <family val="2"/>
      </rPr>
      <t>LAJE PRE-FABRICADA PRE-LAJE TRELICADA UNIDIR C/ EPS PLT16-100KGF/M2</t>
    </r>
  </si>
  <si>
    <r>
      <rPr>
        <sz val="8"/>
        <rFont val="Arial"/>
        <family val="2"/>
      </rPr>
      <t>309,96</t>
    </r>
  </si>
  <si>
    <r>
      <rPr>
        <sz val="8"/>
        <rFont val="Arial"/>
        <family val="2"/>
      </rPr>
      <t>03.03.084</t>
    </r>
  </si>
  <si>
    <r>
      <rPr>
        <sz val="8"/>
        <rFont val="Arial"/>
        <family val="2"/>
      </rPr>
      <t>LAJE PRE-FABRICADA PRE-LAJE TRELICADA UNIDIR C/ EPS PLT16-300KGF/M2</t>
    </r>
  </si>
  <si>
    <r>
      <rPr>
        <sz val="8"/>
        <rFont val="Arial"/>
        <family val="2"/>
      </rPr>
      <t>281,72</t>
    </r>
  </si>
  <si>
    <r>
      <rPr>
        <sz val="8"/>
        <rFont val="Arial"/>
        <family val="2"/>
      </rPr>
      <t>03.03.085</t>
    </r>
  </si>
  <si>
    <r>
      <rPr>
        <sz val="8"/>
        <rFont val="Arial"/>
        <family val="2"/>
      </rPr>
      <t>LAJE PRE-FABRICADA PRE-LAJE TRELICADA UNIDIR C/ EPS PLT20-100KGF/M2</t>
    </r>
  </si>
  <si>
    <r>
      <rPr>
        <sz val="8"/>
        <rFont val="Arial"/>
        <family val="2"/>
      </rPr>
      <t>353,46</t>
    </r>
  </si>
  <si>
    <r>
      <rPr>
        <sz val="8"/>
        <rFont val="Arial"/>
        <family val="2"/>
      </rPr>
      <t>03.03.086</t>
    </r>
  </si>
  <si>
    <r>
      <rPr>
        <sz val="8"/>
        <rFont val="Arial"/>
        <family val="2"/>
      </rPr>
      <t>LAJE PRE-FABRICADA PRE-LAJE TRELICADA UNIDIR C/ EPS PLT20-300KGF/M2</t>
    </r>
  </si>
  <si>
    <r>
      <rPr>
        <sz val="8"/>
        <rFont val="Arial"/>
        <family val="2"/>
      </rPr>
      <t>310,24</t>
    </r>
  </si>
  <si>
    <r>
      <rPr>
        <sz val="8"/>
        <rFont val="Arial"/>
        <family val="2"/>
      </rPr>
      <t>03.03.087</t>
    </r>
  </si>
  <si>
    <r>
      <rPr>
        <sz val="8"/>
        <rFont val="Arial"/>
        <family val="2"/>
      </rPr>
      <t>LAJE PRE-FABRICADA PRE-LAJE TRELICADA UNIDIR C/ EPS PLT20-500KGF/M2</t>
    </r>
  </si>
  <si>
    <r>
      <rPr>
        <sz val="8"/>
        <rFont val="Arial"/>
        <family val="2"/>
      </rPr>
      <t>386,58</t>
    </r>
  </si>
  <si>
    <r>
      <rPr>
        <sz val="8"/>
        <rFont val="Arial"/>
        <family val="2"/>
      </rPr>
      <t>03.03.088</t>
    </r>
  </si>
  <si>
    <r>
      <rPr>
        <sz val="8"/>
        <rFont val="Arial"/>
        <family val="2"/>
      </rPr>
      <t>LAJE PRE-FABRICADA PRE-LAJE TRELICADA UNIDIR C/ EPS PLT25-300KGF/M2</t>
    </r>
  </si>
  <si>
    <r>
      <rPr>
        <sz val="8"/>
        <rFont val="Arial"/>
        <family val="2"/>
      </rPr>
      <t>348,80</t>
    </r>
  </si>
  <si>
    <r>
      <rPr>
        <sz val="8"/>
        <rFont val="Arial"/>
        <family val="2"/>
      </rPr>
      <t>03.03.089</t>
    </r>
  </si>
  <si>
    <r>
      <rPr>
        <sz val="8"/>
        <rFont val="Arial"/>
        <family val="2"/>
      </rPr>
      <t>LAJE PRE-FABRICADA PRE-LAJE TRELICADA UNIDIR C/ EPS PLT25-500KGF/M2</t>
    </r>
  </si>
  <si>
    <r>
      <rPr>
        <sz val="8"/>
        <rFont val="Arial"/>
        <family val="2"/>
      </rPr>
      <t>371,37</t>
    </r>
  </si>
  <si>
    <r>
      <rPr>
        <sz val="8"/>
        <rFont val="Arial"/>
        <family val="2"/>
      </rPr>
      <t>03.03.095</t>
    </r>
  </si>
  <si>
    <r>
      <rPr>
        <sz val="8"/>
        <rFont val="Arial"/>
        <family val="2"/>
      </rPr>
      <t>FORNEC. E MONTAGEM DE VIGA PROTENDIDA PRÉ-MOLDADA DE CONCRETO</t>
    </r>
  </si>
  <si>
    <r>
      <rPr>
        <sz val="8"/>
        <rFont val="Arial"/>
        <family val="2"/>
      </rPr>
      <t>7315,86</t>
    </r>
  </si>
  <si>
    <r>
      <rPr>
        <sz val="8"/>
        <rFont val="Arial"/>
        <family val="2"/>
      </rPr>
      <t>03.03.098</t>
    </r>
  </si>
  <si>
    <r>
      <rPr>
        <sz val="8"/>
        <rFont val="Arial"/>
        <family val="2"/>
      </rPr>
      <t>03.03.099</t>
    </r>
  </si>
  <si>
    <r>
      <rPr>
        <sz val="8"/>
        <rFont val="Arial"/>
        <family val="2"/>
      </rPr>
      <t>03.03.101</t>
    </r>
  </si>
  <si>
    <r>
      <rPr>
        <sz val="8"/>
        <rFont val="Arial"/>
        <family val="2"/>
      </rPr>
      <t>LAJE PRE-FABRICADA VIGOTA TRELICADA UNIDIRECIONAL LT12-300KGF/M2</t>
    </r>
  </si>
  <si>
    <r>
      <rPr>
        <sz val="8"/>
        <rFont val="Arial"/>
        <family val="2"/>
      </rPr>
      <t>187,75</t>
    </r>
  </si>
  <si>
    <r>
      <rPr>
        <sz val="8"/>
        <rFont val="Arial"/>
        <family val="2"/>
      </rPr>
      <t>03.03.110</t>
    </r>
  </si>
  <si>
    <r>
      <rPr>
        <sz val="8"/>
        <rFont val="Arial"/>
        <family val="2"/>
      </rPr>
      <t>ESCORAMENTO METÁLICO PARA VIGAS ALTURA ATÉ 3,20M ESPAÇAMENTO MENOR OU IGUAL 60CM</t>
    </r>
  </si>
  <si>
    <r>
      <rPr>
        <sz val="8"/>
        <rFont val="Arial"/>
        <family val="2"/>
      </rPr>
      <t>85,89</t>
    </r>
  </si>
  <si>
    <r>
      <rPr>
        <sz val="8"/>
        <rFont val="Arial"/>
        <family val="2"/>
      </rPr>
      <t>03.03.111</t>
    </r>
  </si>
  <si>
    <r>
      <rPr>
        <sz val="8"/>
        <rFont val="Arial"/>
        <family val="2"/>
      </rPr>
      <t>ESCORAMENTO METÁLICO PARA LAJES ALTURA ATÉ 3,20M MALHA MENOR OU IGUAL 1,50X1,50</t>
    </r>
  </si>
  <si>
    <r>
      <rPr>
        <sz val="8"/>
        <rFont val="Arial"/>
        <family val="2"/>
      </rPr>
      <t>22,20</t>
    </r>
  </si>
  <si>
    <r>
      <rPr>
        <sz val="8"/>
        <rFont val="Arial"/>
        <family val="2"/>
      </rPr>
      <t>03.04.010</t>
    </r>
  </si>
  <si>
    <r>
      <rPr>
        <sz val="8"/>
        <rFont val="Arial"/>
        <family val="2"/>
      </rPr>
      <t>FORNECIMENTO E MONTAGEM DE ESTRUTURA METALICA COM AÇO NAO PATINAVE (ASTM A36/A570)</t>
    </r>
  </si>
  <si>
    <r>
      <rPr>
        <sz val="8"/>
        <rFont val="Arial"/>
        <family val="2"/>
      </rPr>
      <t>31,41</t>
    </r>
  </si>
  <si>
    <r>
      <rPr>
        <sz val="8"/>
        <rFont val="Arial"/>
        <family val="2"/>
      </rPr>
      <t>03.04.016</t>
    </r>
  </si>
  <si>
    <r>
      <rPr>
        <sz val="8"/>
        <rFont val="Arial"/>
        <family val="2"/>
      </rPr>
      <t>FORNECIMENTO E MONTAGEM DE ESTRUTURA METALICA COM AÇO RESISTENTE A CORROSAO (ASTM A709/A588)</t>
    </r>
  </si>
  <si>
    <r>
      <rPr>
        <sz val="8"/>
        <rFont val="Arial"/>
        <family val="2"/>
      </rPr>
      <t>34,65</t>
    </r>
  </si>
  <si>
    <r>
      <rPr>
        <sz val="8"/>
        <rFont val="Arial"/>
        <family val="2"/>
      </rPr>
      <t>03.04.030</t>
    </r>
  </si>
  <si>
    <r>
      <rPr>
        <sz val="8"/>
        <rFont val="Arial"/>
        <family val="2"/>
      </rPr>
      <t>DESMONTAGEM DE ESTRUTURA METALICA</t>
    </r>
  </si>
  <si>
    <r>
      <rPr>
        <sz val="8"/>
        <rFont val="Arial"/>
        <family val="2"/>
      </rPr>
      <t>5,41</t>
    </r>
  </si>
  <si>
    <r>
      <rPr>
        <sz val="8"/>
        <rFont val="Arial"/>
        <family val="2"/>
      </rPr>
      <t>03.04.099</t>
    </r>
  </si>
  <si>
    <r>
      <rPr>
        <sz val="8"/>
        <rFont val="Arial"/>
        <family val="2"/>
      </rPr>
      <t>ESTRUTURAS METALICAS</t>
    </r>
  </si>
  <si>
    <r>
      <rPr>
        <sz val="8"/>
        <rFont val="Arial"/>
        <family val="2"/>
      </rPr>
      <t>03.05.010</t>
    </r>
  </si>
  <si>
    <r>
      <rPr>
        <sz val="8"/>
        <rFont val="Arial"/>
        <family val="2"/>
      </rPr>
      <t>PILAR DE MADEIRA (PASSAGEM COBERTA)</t>
    </r>
  </si>
  <si>
    <r>
      <rPr>
        <sz val="8"/>
        <rFont val="Arial"/>
        <family val="2"/>
      </rPr>
      <t>681,59</t>
    </r>
  </si>
  <si>
    <r>
      <rPr>
        <sz val="8"/>
        <rFont val="Arial"/>
        <family val="2"/>
      </rPr>
      <t>03.05.011</t>
    </r>
  </si>
  <si>
    <r>
      <rPr>
        <sz val="8"/>
        <rFont val="Arial"/>
        <family val="2"/>
      </rPr>
      <t>VIGA DE MADEIRA 6X12 CM (PASSAGEM COBERTA)</t>
    </r>
  </si>
  <si>
    <r>
      <rPr>
        <sz val="8"/>
        <rFont val="Arial"/>
        <family val="2"/>
      </rPr>
      <t>49,51</t>
    </r>
  </si>
  <si>
    <r>
      <rPr>
        <sz val="8"/>
        <rFont val="Arial"/>
        <family val="2"/>
      </rPr>
      <t>03.05.012</t>
    </r>
  </si>
  <si>
    <r>
      <rPr>
        <sz val="8"/>
        <rFont val="Arial"/>
        <family val="2"/>
      </rPr>
      <t>VIGA DE MADEIRA 6X16 CM (PASSAGEM COBERTA)</t>
    </r>
  </si>
  <si>
    <r>
      <rPr>
        <sz val="8"/>
        <rFont val="Arial"/>
        <family val="2"/>
      </rPr>
      <t>67,96</t>
    </r>
  </si>
  <si>
    <r>
      <rPr>
        <sz val="8"/>
        <rFont val="Arial"/>
        <family val="2"/>
      </rPr>
      <t>03.05.099</t>
    </r>
  </si>
  <si>
    <r>
      <rPr>
        <sz val="8"/>
        <rFont val="Arial"/>
        <family val="2"/>
      </rPr>
      <t>ESTRUTURAS DE MADEIRA</t>
    </r>
  </si>
  <si>
    <r>
      <rPr>
        <sz val="8"/>
        <rFont val="Arial"/>
        <family val="2"/>
      </rPr>
      <t>03.50.001</t>
    </r>
  </si>
  <si>
    <r>
      <rPr>
        <sz val="8"/>
        <rFont val="Arial"/>
        <family val="2"/>
      </rPr>
      <t>DEMOLIÇÃO DE CONCRETO INCLUINDO REVESTIMENTOS (MANUAL)</t>
    </r>
  </si>
  <si>
    <r>
      <rPr>
        <sz val="8"/>
        <rFont val="Arial"/>
        <family val="2"/>
      </rPr>
      <t>03.50.005</t>
    </r>
  </si>
  <si>
    <r>
      <rPr>
        <sz val="8"/>
        <rFont val="Arial"/>
        <family val="2"/>
      </rPr>
      <t>DEMOLIÇÃO DE LAJES MISTAS OU PRÉ-MOLDADAS INCLUINDO REVESTIMENTOS (MANUAL)</t>
    </r>
  </si>
  <si>
    <r>
      <rPr>
        <sz val="8"/>
        <rFont val="Arial"/>
        <family val="2"/>
      </rPr>
      <t>27,59</t>
    </r>
  </si>
  <si>
    <r>
      <rPr>
        <sz val="8"/>
        <rFont val="Arial"/>
        <family val="2"/>
      </rPr>
      <t>03.50.099</t>
    </r>
  </si>
  <si>
    <r>
      <rPr>
        <sz val="8"/>
        <rFont val="Arial"/>
        <family val="2"/>
      </rPr>
      <t>03.60.099</t>
    </r>
  </si>
  <si>
    <r>
      <rPr>
        <sz val="8"/>
        <rFont val="Arial"/>
        <family val="2"/>
      </rPr>
      <t>03.70.099</t>
    </r>
  </si>
  <si>
    <r>
      <rPr>
        <sz val="8"/>
        <rFont val="Arial"/>
        <family val="2"/>
      </rPr>
      <t>03.80.099</t>
    </r>
  </si>
  <si>
    <r>
      <rPr>
        <sz val="8"/>
        <rFont val="Arial"/>
        <family val="2"/>
      </rPr>
      <t>SERVICOS SUPER ESTRUTURA - CONSERVACAO</t>
    </r>
  </si>
  <si>
    <r>
      <rPr>
        <sz val="8"/>
        <rFont val="Arial"/>
        <family val="2"/>
      </rPr>
      <t>04.01.001</t>
    </r>
  </si>
  <si>
    <r>
      <rPr>
        <sz val="8"/>
        <rFont val="Arial"/>
        <family val="2"/>
      </rPr>
      <t>ALVENARIA DE TIJOLO DE BARRO MACICO E=1/4 TIJOLO</t>
    </r>
  </si>
  <si>
    <r>
      <rPr>
        <sz val="8"/>
        <rFont val="Arial"/>
        <family val="2"/>
      </rPr>
      <t>72,45</t>
    </r>
  </si>
  <si>
    <r>
      <rPr>
        <sz val="8"/>
        <rFont val="Arial"/>
        <family val="2"/>
      </rPr>
      <t>04.01.002</t>
    </r>
  </si>
  <si>
    <r>
      <rPr>
        <sz val="8"/>
        <rFont val="Arial"/>
        <family val="2"/>
      </rPr>
      <t>ALVENARIA DE TIJOLO DE BARRO MACICO E=1/2 TIJOLO</t>
    </r>
  </si>
  <si>
    <r>
      <rPr>
        <sz val="8"/>
        <rFont val="Arial"/>
        <family val="2"/>
      </rPr>
      <t>04.01.003</t>
    </r>
  </si>
  <si>
    <r>
      <rPr>
        <sz val="8"/>
        <rFont val="Arial"/>
        <family val="2"/>
      </rPr>
      <t>ALVENARIA DE TIJOLO DE BARRO MACICO E=1 TIJOLO</t>
    </r>
  </si>
  <si>
    <r>
      <rPr>
        <sz val="8"/>
        <rFont val="Arial"/>
        <family val="2"/>
      </rPr>
      <t>234,41</t>
    </r>
  </si>
  <si>
    <r>
      <rPr>
        <sz val="8"/>
        <rFont val="Arial"/>
        <family val="2"/>
      </rPr>
      <t>04.01.012</t>
    </r>
  </si>
  <si>
    <r>
      <rPr>
        <sz val="8"/>
        <rFont val="Arial"/>
        <family val="2"/>
      </rPr>
      <t>ALVENARIA DE TIJOLO DE BARRO A VISTA E=1/4 TIJOLO</t>
    </r>
  </si>
  <si>
    <r>
      <rPr>
        <sz val="8"/>
        <rFont val="Arial"/>
        <family val="2"/>
      </rPr>
      <t>124,95</t>
    </r>
  </si>
  <si>
    <r>
      <rPr>
        <sz val="8"/>
        <rFont val="Arial"/>
        <family val="2"/>
      </rPr>
      <t>04.01.013</t>
    </r>
  </si>
  <si>
    <r>
      <rPr>
        <sz val="8"/>
        <rFont val="Arial"/>
        <family val="2"/>
      </rPr>
      <t>REVESTIMENTO COM TIJOLO DE BARRO A VISTA E=1/2 TIJOLO/DISP ALTERNADA</t>
    </r>
  </si>
  <si>
    <r>
      <rPr>
        <sz val="8"/>
        <rFont val="Arial"/>
        <family val="2"/>
      </rPr>
      <t>178,01</t>
    </r>
  </si>
  <si>
    <r>
      <rPr>
        <sz val="8"/>
        <rFont val="Arial"/>
        <family val="2"/>
      </rPr>
      <t>04.01.014</t>
    </r>
  </si>
  <si>
    <r>
      <rPr>
        <sz val="8"/>
        <rFont val="Arial"/>
        <family val="2"/>
      </rPr>
      <t>ALVENARIA DE TIJOLO DE BARRO A VISTA E=1/2 TIJOLO</t>
    </r>
  </si>
  <si>
    <r>
      <rPr>
        <sz val="8"/>
        <rFont val="Arial"/>
        <family val="2"/>
      </rPr>
      <t>252,75</t>
    </r>
  </si>
  <si>
    <r>
      <rPr>
        <sz val="8"/>
        <rFont val="Arial"/>
        <family val="2"/>
      </rPr>
      <t>04.01.015</t>
    </r>
  </si>
  <si>
    <r>
      <rPr>
        <sz val="8"/>
        <rFont val="Arial"/>
        <family val="2"/>
      </rPr>
      <t>ALVENARIA DE TIJOLO DE BARRO A VISTA E=1 TIJOLO</t>
    </r>
  </si>
  <si>
    <r>
      <rPr>
        <sz val="8"/>
        <rFont val="Arial"/>
        <family val="2"/>
      </rPr>
      <t>443,54</t>
    </r>
  </si>
  <si>
    <r>
      <rPr>
        <sz val="8"/>
        <rFont val="Arial"/>
        <family val="2"/>
      </rPr>
      <t>04.01.017</t>
    </r>
  </si>
  <si>
    <r>
      <rPr>
        <sz val="8"/>
        <rFont val="Arial"/>
        <family val="2"/>
      </rPr>
      <t>ALVENARIA DE TIJOLO LAMINADO A VISTA E=1/2 TIJOLO/DISP ALTERNADO</t>
    </r>
  </si>
  <si>
    <r>
      <rPr>
        <sz val="8"/>
        <rFont val="Arial"/>
        <family val="2"/>
      </rPr>
      <t>183,75</t>
    </r>
  </si>
  <si>
    <r>
      <rPr>
        <sz val="8"/>
        <rFont val="Arial"/>
        <family val="2"/>
      </rPr>
      <t>04.01.018</t>
    </r>
  </si>
  <si>
    <r>
      <rPr>
        <sz val="8"/>
        <rFont val="Arial"/>
        <family val="2"/>
      </rPr>
      <t>ALVENARIA DE TIJOLO LAMINADO A VISTA E=1/4 TIJOLO</t>
    </r>
  </si>
  <si>
    <r>
      <rPr>
        <sz val="8"/>
        <rFont val="Arial"/>
        <family val="2"/>
      </rPr>
      <t>148,31</t>
    </r>
  </si>
  <si>
    <r>
      <rPr>
        <sz val="8"/>
        <rFont val="Arial"/>
        <family val="2"/>
      </rPr>
      <t>04.01.019</t>
    </r>
  </si>
  <si>
    <r>
      <rPr>
        <sz val="8"/>
        <rFont val="Arial"/>
        <family val="2"/>
      </rPr>
      <t>ALVENARIA DE TIJOLO LAMINADO A VISTA E=1/2 TIJOLO</t>
    </r>
  </si>
  <si>
    <r>
      <rPr>
        <sz val="8"/>
        <rFont val="Arial"/>
        <family val="2"/>
      </rPr>
      <t>262,06</t>
    </r>
  </si>
  <si>
    <r>
      <rPr>
        <sz val="8"/>
        <rFont val="Arial"/>
        <family val="2"/>
      </rPr>
      <t>04.01.020</t>
    </r>
  </si>
  <si>
    <r>
      <rPr>
        <sz val="8"/>
        <rFont val="Arial"/>
        <family val="2"/>
      </rPr>
      <t>ALVENARIA DE TIJOLO LAMINADO A VISTA E=1 TIJOLO</t>
    </r>
  </si>
  <si>
    <r>
      <rPr>
        <sz val="8"/>
        <rFont val="Arial"/>
        <family val="2"/>
      </rPr>
      <t>484,42</t>
    </r>
  </si>
  <si>
    <r>
      <rPr>
        <sz val="8"/>
        <rFont val="Arial"/>
        <family val="2"/>
      </rPr>
      <t>04.01.030</t>
    </r>
  </si>
  <si>
    <r>
      <rPr>
        <sz val="8"/>
        <rFont val="Arial"/>
        <family val="2"/>
      </rPr>
      <t>ALVENARIA DE BLOCOS DE CONCRETO E=9CM CLASSE C</t>
    </r>
  </si>
  <si>
    <r>
      <rPr>
        <sz val="8"/>
        <rFont val="Arial"/>
        <family val="2"/>
      </rPr>
      <t>79,66</t>
    </r>
  </si>
  <si>
    <r>
      <rPr>
        <sz val="8"/>
        <rFont val="Arial"/>
        <family val="2"/>
      </rPr>
      <t>04.01.033</t>
    </r>
  </si>
  <si>
    <r>
      <rPr>
        <sz val="8"/>
        <rFont val="Arial"/>
        <family val="2"/>
      </rPr>
      <t>ALVENARIA DE BLOCO DE CONCRETO 14X19X39 CM CLASSE C</t>
    </r>
  </si>
  <si>
    <r>
      <rPr>
        <sz val="8"/>
        <rFont val="Arial"/>
        <family val="2"/>
      </rPr>
      <t>96,08</t>
    </r>
  </si>
  <si>
    <r>
      <rPr>
        <sz val="8"/>
        <rFont val="Arial"/>
        <family val="2"/>
      </rPr>
      <t>04.01.034</t>
    </r>
  </si>
  <si>
    <r>
      <rPr>
        <sz val="8"/>
        <rFont val="Arial"/>
        <family val="2"/>
      </rPr>
      <t>ALVENARIA DE BLOCO DE CONCRETO 19X19X39 CM CLASSE C</t>
    </r>
  </si>
  <si>
    <r>
      <rPr>
        <sz val="8"/>
        <rFont val="Arial"/>
        <family val="2"/>
      </rPr>
      <t>116,27</t>
    </r>
  </si>
  <si>
    <r>
      <rPr>
        <sz val="8"/>
        <rFont val="Arial"/>
        <family val="2"/>
      </rPr>
      <t>04.01.042</t>
    </r>
  </si>
  <si>
    <r>
      <rPr>
        <sz val="8"/>
        <rFont val="Arial"/>
        <family val="2"/>
      </rPr>
      <t>ALVENARIA DE BLOCO CERAMICO PORTANTE E=14CM</t>
    </r>
  </si>
  <si>
    <r>
      <rPr>
        <sz val="8"/>
        <rFont val="Arial"/>
        <family val="2"/>
      </rPr>
      <t>84,51</t>
    </r>
  </si>
  <si>
    <r>
      <rPr>
        <sz val="8"/>
        <rFont val="Arial"/>
        <family val="2"/>
      </rPr>
      <t>04.01.043</t>
    </r>
  </si>
  <si>
    <r>
      <rPr>
        <sz val="8"/>
        <rFont val="Arial"/>
        <family val="2"/>
      </rPr>
      <t>ALVENARIA DE BLOCO CERAMICO PORTANTE E=19CM</t>
    </r>
  </si>
  <si>
    <r>
      <rPr>
        <sz val="8"/>
        <rFont val="Arial"/>
        <family val="2"/>
      </rPr>
      <t>101,03</t>
    </r>
  </si>
  <si>
    <r>
      <rPr>
        <sz val="8"/>
        <rFont val="Arial"/>
        <family val="2"/>
      </rPr>
      <t>04.01.045</t>
    </r>
  </si>
  <si>
    <r>
      <rPr>
        <sz val="8"/>
        <rFont val="Arial"/>
        <family val="2"/>
      </rPr>
      <t>04.01.046</t>
    </r>
  </si>
  <si>
    <r>
      <rPr>
        <sz val="8"/>
        <rFont val="Arial"/>
        <family val="2"/>
      </rPr>
      <t>ARMADURA CA 50 PARA PAREDE AUTO-PORTANTE</t>
    </r>
  </si>
  <si>
    <r>
      <rPr>
        <sz val="8"/>
        <rFont val="Arial"/>
        <family val="2"/>
      </rPr>
      <t>04.01.047</t>
    </r>
  </si>
  <si>
    <r>
      <rPr>
        <sz val="8"/>
        <rFont val="Arial"/>
        <family val="2"/>
      </rPr>
      <t>ARMADURA CA 60 PARA PAREDE AUTO-PORTANTE</t>
    </r>
  </si>
  <si>
    <r>
      <rPr>
        <sz val="8"/>
        <rFont val="Arial"/>
        <family val="2"/>
      </rPr>
      <t>04.01.049</t>
    </r>
  </si>
  <si>
    <r>
      <rPr>
        <sz val="8"/>
        <rFont val="Arial"/>
        <family val="2"/>
      </rPr>
      <t>ALVENARIA AUTO-PORTANTE: BLOCO CONCRETO ESTRUTURAL DE 19X19X19CM CLASSE B</t>
    </r>
  </si>
  <si>
    <r>
      <rPr>
        <sz val="8"/>
        <rFont val="Arial"/>
        <family val="2"/>
      </rPr>
      <t>171,45</t>
    </r>
  </si>
  <si>
    <r>
      <rPr>
        <sz val="8"/>
        <rFont val="Arial"/>
        <family val="2"/>
      </rPr>
      <t>04.01.050</t>
    </r>
  </si>
  <si>
    <r>
      <rPr>
        <sz val="8"/>
        <rFont val="Arial"/>
        <family val="2"/>
      </rPr>
      <t xml:space="preserve">ALVENARIA AUTO-PORTANTE: BLOCO CONCRETO ESTRUTURAL DE 14X19X39CM
</t>
    </r>
    <r>
      <rPr>
        <sz val="8"/>
        <rFont val="Arial"/>
        <family val="2"/>
      </rPr>
      <t>CLASSE B</t>
    </r>
  </si>
  <si>
    <r>
      <rPr>
        <sz val="8"/>
        <rFont val="Arial"/>
        <family val="2"/>
      </rPr>
      <t>106,90</t>
    </r>
  </si>
  <si>
    <r>
      <rPr>
        <sz val="8"/>
        <rFont val="Arial"/>
        <family val="2"/>
      </rPr>
      <t>04.01.051</t>
    </r>
  </si>
  <si>
    <r>
      <rPr>
        <sz val="8"/>
        <rFont val="Arial"/>
        <family val="2"/>
      </rPr>
      <t xml:space="preserve">ALVENARIA AUTO-PORTANTE: BLOCO CONCRETO ESTRUTURAL DE 19X19X39CM
</t>
    </r>
    <r>
      <rPr>
        <sz val="8"/>
        <rFont val="Arial"/>
        <family val="2"/>
      </rPr>
      <t>CLASSE B</t>
    </r>
  </si>
  <si>
    <r>
      <rPr>
        <sz val="8"/>
        <rFont val="Arial"/>
        <family val="2"/>
      </rPr>
      <t>130,56</t>
    </r>
  </si>
  <si>
    <r>
      <rPr>
        <sz val="8"/>
        <rFont val="Arial"/>
        <family val="2"/>
      </rPr>
      <t>04.01.058</t>
    </r>
  </si>
  <si>
    <r>
      <rPr>
        <sz val="8"/>
        <rFont val="Arial"/>
        <family val="2"/>
      </rPr>
      <t>VERGA/CINTA EM BLOCO DE CONCRETO CANALETA - 14 CM</t>
    </r>
  </si>
  <si>
    <r>
      <rPr>
        <sz val="8"/>
        <rFont val="Arial"/>
        <family val="2"/>
      </rPr>
      <t>44,37</t>
    </r>
  </si>
  <si>
    <r>
      <rPr>
        <sz val="8"/>
        <rFont val="Arial"/>
        <family val="2"/>
      </rPr>
      <t>04.01.059</t>
    </r>
  </si>
  <si>
    <r>
      <rPr>
        <sz val="8"/>
        <rFont val="Arial"/>
        <family val="2"/>
      </rPr>
      <t>VERGA/CINTA EM BLOCO DE CONCRETO CANALETA - 19 CM</t>
    </r>
  </si>
  <si>
    <r>
      <rPr>
        <sz val="8"/>
        <rFont val="Arial"/>
        <family val="2"/>
      </rPr>
      <t>50,45</t>
    </r>
  </si>
  <si>
    <r>
      <rPr>
        <sz val="8"/>
        <rFont val="Arial"/>
        <family val="2"/>
      </rPr>
      <t>04.01.063</t>
    </r>
  </si>
  <si>
    <r>
      <rPr>
        <sz val="8"/>
        <rFont val="Arial"/>
        <family val="2"/>
      </rPr>
      <t>ALVENARIA DE CONCRETO CELULAR - BLOCOS E=7,5CM</t>
    </r>
  </si>
  <si>
    <r>
      <rPr>
        <sz val="8"/>
        <rFont val="Arial"/>
        <family val="2"/>
      </rPr>
      <t>113,99</t>
    </r>
  </si>
  <si>
    <r>
      <rPr>
        <sz val="8"/>
        <rFont val="Arial"/>
        <family val="2"/>
      </rPr>
      <t>04.01.064</t>
    </r>
  </si>
  <si>
    <r>
      <rPr>
        <sz val="8"/>
        <rFont val="Arial"/>
        <family val="2"/>
      </rPr>
      <t>ALVENARIA DE CONCRETO CELULAR - BLOCOS E=10CM</t>
    </r>
  </si>
  <si>
    <r>
      <rPr>
        <sz val="8"/>
        <rFont val="Arial"/>
        <family val="2"/>
      </rPr>
      <t>162,61</t>
    </r>
  </si>
  <si>
    <r>
      <rPr>
        <sz val="8"/>
        <rFont val="Arial"/>
        <family val="2"/>
      </rPr>
      <t>04.01.065</t>
    </r>
  </si>
  <si>
    <r>
      <rPr>
        <sz val="8"/>
        <rFont val="Arial"/>
        <family val="2"/>
      </rPr>
      <t>ALVENARIA DE CONCRETO CELULAR BLOCOS E=15CM</t>
    </r>
  </si>
  <si>
    <r>
      <rPr>
        <sz val="8"/>
        <rFont val="Arial"/>
        <family val="2"/>
      </rPr>
      <t>212,53</t>
    </r>
  </si>
  <si>
    <r>
      <rPr>
        <sz val="8"/>
        <rFont val="Arial"/>
        <family val="2"/>
      </rPr>
      <t>04.01.066</t>
    </r>
  </si>
  <si>
    <r>
      <rPr>
        <sz val="8"/>
        <rFont val="Arial"/>
        <family val="2"/>
      </rPr>
      <t>FORMA PILAR QUADRA DE ESPORTES  BLOCO DE CONCRETO 39x19x39CM 3 Mpa</t>
    </r>
  </si>
  <si>
    <r>
      <rPr>
        <sz val="8"/>
        <rFont val="Arial"/>
        <family val="2"/>
      </rPr>
      <t>112,70</t>
    </r>
  </si>
  <si>
    <r>
      <rPr>
        <sz val="8"/>
        <rFont val="Arial"/>
        <family val="2"/>
      </rPr>
      <t>04.01.070</t>
    </r>
  </si>
  <si>
    <r>
      <rPr>
        <sz val="8"/>
        <rFont val="Arial"/>
        <family val="2"/>
      </rPr>
      <t>ALVENARIA DE TIJOLO CERAMICO FURADO (BAIANO) ESP.NOM. 10 CM</t>
    </r>
  </si>
  <si>
    <r>
      <rPr>
        <sz val="8"/>
        <rFont val="Arial"/>
        <family val="2"/>
      </rPr>
      <t>85,35</t>
    </r>
  </si>
  <si>
    <r>
      <rPr>
        <sz val="8"/>
        <rFont val="Arial"/>
        <family val="2"/>
      </rPr>
      <t>04.01.071</t>
    </r>
  </si>
  <si>
    <r>
      <rPr>
        <sz val="8"/>
        <rFont val="Arial"/>
        <family val="2"/>
      </rPr>
      <t>ALVENARIA DE TIJOLO CERAMICO FURADO (BAIANO) ESP.NOM. 12.5 CM</t>
    </r>
  </si>
  <si>
    <r>
      <rPr>
        <sz val="8"/>
        <rFont val="Arial"/>
        <family val="2"/>
      </rPr>
      <t>96,91</t>
    </r>
  </si>
  <si>
    <r>
      <rPr>
        <sz val="8"/>
        <rFont val="Arial"/>
        <family val="2"/>
      </rPr>
      <t>04.01.072</t>
    </r>
  </si>
  <si>
    <r>
      <rPr>
        <sz val="8"/>
        <rFont val="Arial"/>
        <family val="2"/>
      </rPr>
      <t>ALVENARIA DE TIJOLO CERAMICO FURADO (BAIANO) ESP.NOM 15 CM</t>
    </r>
  </si>
  <si>
    <r>
      <rPr>
        <sz val="8"/>
        <rFont val="Arial"/>
        <family val="2"/>
      </rPr>
      <t>79,72</t>
    </r>
  </si>
  <si>
    <r>
      <rPr>
        <sz val="8"/>
        <rFont val="Arial"/>
        <family val="2"/>
      </rPr>
      <t>04.01.073</t>
    </r>
  </si>
  <si>
    <r>
      <rPr>
        <sz val="8"/>
        <rFont val="Arial"/>
        <family val="2"/>
      </rPr>
      <t>ALVENARIA DE TIJOLO CERAMICO FURADO (BAIANO) ESP.NOM. 20 CM</t>
    </r>
  </si>
  <si>
    <r>
      <rPr>
        <sz val="8"/>
        <rFont val="Arial"/>
        <family val="2"/>
      </rPr>
      <t>101,76</t>
    </r>
  </si>
  <si>
    <r>
      <rPr>
        <sz val="8"/>
        <rFont val="Arial"/>
        <family val="2"/>
      </rPr>
      <t>04.01.099</t>
    </r>
  </si>
  <si>
    <r>
      <rPr>
        <sz val="8"/>
        <rFont val="Arial"/>
        <family val="2"/>
      </rPr>
      <t>ALVENARIAS</t>
    </r>
  </si>
  <si>
    <r>
      <rPr>
        <sz val="8"/>
        <rFont val="Arial"/>
        <family val="2"/>
      </rPr>
      <t>04.02.011</t>
    </r>
  </si>
  <si>
    <r>
      <rPr>
        <sz val="8"/>
        <rFont val="Arial"/>
        <family val="2"/>
      </rPr>
      <t>ELEMENTO VAZADO DE CONCRETO TIPO QUADRICULADO 25 FUROS  39X39X8CM NEOREX 19C</t>
    </r>
  </si>
  <si>
    <r>
      <rPr>
        <sz val="8"/>
        <rFont val="Arial"/>
        <family val="2"/>
      </rPr>
      <t>199,69</t>
    </r>
  </si>
  <si>
    <r>
      <rPr>
        <sz val="8"/>
        <rFont val="Arial"/>
        <family val="2"/>
      </rPr>
      <t>04.02.014</t>
    </r>
  </si>
  <si>
    <r>
      <rPr>
        <sz val="8"/>
        <rFont val="Arial"/>
        <family val="2"/>
      </rPr>
      <t>ELEMENTO VAZADO DE CONCRETO TIPO QUADRICULADO 16 FUROS C/ALETAS INCLINADAS 39X39X10CM</t>
    </r>
  </si>
  <si>
    <r>
      <rPr>
        <sz val="8"/>
        <rFont val="Arial"/>
        <family val="2"/>
      </rPr>
      <t>193,41</t>
    </r>
  </si>
  <si>
    <r>
      <rPr>
        <sz val="8"/>
        <rFont val="Arial"/>
        <family val="2"/>
      </rPr>
      <t>04.02.015</t>
    </r>
  </si>
  <si>
    <r>
      <rPr>
        <sz val="8"/>
        <rFont val="Arial"/>
        <family val="2"/>
      </rPr>
      <t>ELEMENTO VAZADO DE CONCRETO TIPO CAIXILHO 40X40X20CM</t>
    </r>
  </si>
  <si>
    <r>
      <rPr>
        <sz val="8"/>
        <rFont val="Arial"/>
        <family val="2"/>
      </rPr>
      <t>785,07</t>
    </r>
  </si>
  <si>
    <r>
      <rPr>
        <sz val="8"/>
        <rFont val="Arial"/>
        <family val="2"/>
      </rPr>
      <t>04.02.018</t>
    </r>
  </si>
  <si>
    <r>
      <rPr>
        <sz val="8"/>
        <rFont val="Arial"/>
        <family val="2"/>
      </rPr>
      <t>ELEMENTO VAZADO DE BLOCO DE CONCRETO 19X19X39CM CLASSE C</t>
    </r>
  </si>
  <si>
    <r>
      <rPr>
        <sz val="8"/>
        <rFont val="Arial"/>
        <family val="2"/>
      </rPr>
      <t>108,68</t>
    </r>
  </si>
  <si>
    <r>
      <rPr>
        <sz val="8"/>
        <rFont val="Arial"/>
        <family val="2"/>
      </rPr>
      <t>04.02.020</t>
    </r>
  </si>
  <si>
    <r>
      <rPr>
        <sz val="8"/>
        <rFont val="Arial"/>
        <family val="2"/>
      </rPr>
      <t>ELEMENTO VAZADO DE BLOCOS CERAMICOS DE VEDACAO</t>
    </r>
  </si>
  <si>
    <r>
      <rPr>
        <sz val="8"/>
        <rFont val="Arial"/>
        <family val="2"/>
      </rPr>
      <t>159,37</t>
    </r>
  </si>
  <si>
    <r>
      <rPr>
        <sz val="8"/>
        <rFont val="Arial"/>
        <family val="2"/>
      </rPr>
      <t>04.02.062</t>
    </r>
  </si>
  <si>
    <r>
      <rPr>
        <sz val="8"/>
        <rFont val="Arial"/>
        <family val="2"/>
      </rPr>
      <t>ELEMENTO VAZADO CERAMICO 18X18X7CM</t>
    </r>
  </si>
  <si>
    <r>
      <rPr>
        <sz val="8"/>
        <rFont val="Arial"/>
        <family val="2"/>
      </rPr>
      <t>506,14</t>
    </r>
  </si>
  <si>
    <r>
      <rPr>
        <sz val="8"/>
        <rFont val="Arial"/>
        <family val="2"/>
      </rPr>
      <t>04.02.099</t>
    </r>
  </si>
  <si>
    <r>
      <rPr>
        <sz val="8"/>
        <rFont val="Arial"/>
        <family val="2"/>
      </rPr>
      <t>ELEMENTOS VAZADOS</t>
    </r>
  </si>
  <si>
    <r>
      <rPr>
        <sz val="8"/>
        <rFont val="Arial"/>
        <family val="2"/>
      </rPr>
      <t>04.03.001</t>
    </r>
  </si>
  <si>
    <r>
      <rPr>
        <sz val="8"/>
        <rFont val="Arial"/>
        <family val="2"/>
      </rPr>
      <t>DV-01 DIVISORIA DE GRANILITE - LATERAL ABERTA</t>
    </r>
  </si>
  <si>
    <r>
      <rPr>
        <sz val="8"/>
        <rFont val="Arial"/>
        <family val="2"/>
      </rPr>
      <t>639,69</t>
    </r>
  </si>
  <si>
    <r>
      <rPr>
        <sz val="8"/>
        <rFont val="Arial"/>
        <family val="2"/>
      </rPr>
      <t>04.03.002</t>
    </r>
  </si>
  <si>
    <r>
      <rPr>
        <sz val="8"/>
        <rFont val="Arial"/>
        <family val="2"/>
      </rPr>
      <t>DV-02 DIVISORIA DE GRANILITE - LATERAL FECHADA</t>
    </r>
  </si>
  <si>
    <r>
      <rPr>
        <sz val="8"/>
        <rFont val="Arial"/>
        <family val="2"/>
      </rPr>
      <t>04.03.003</t>
    </r>
  </si>
  <si>
    <r>
      <rPr>
        <sz val="8"/>
        <rFont val="Arial"/>
        <family val="2"/>
      </rPr>
      <t>DV-03 DIVISORIA DE GRANILITE - FRONTAL</t>
    </r>
  </si>
  <si>
    <r>
      <rPr>
        <sz val="8"/>
        <rFont val="Arial"/>
        <family val="2"/>
      </rPr>
      <t>2212,15</t>
    </r>
  </si>
  <si>
    <r>
      <rPr>
        <sz val="8"/>
        <rFont val="Arial"/>
        <family val="2"/>
      </rPr>
      <t>04.03.005</t>
    </r>
  </si>
  <si>
    <r>
      <rPr>
        <sz val="8"/>
        <rFont val="Arial"/>
        <family val="2"/>
      </rPr>
      <t>DV-06 DIVISORIA DE GRANILITE SANITARIO INFANTIL H=1,20M</t>
    </r>
  </si>
  <si>
    <r>
      <rPr>
        <sz val="8"/>
        <rFont val="Arial"/>
        <family val="2"/>
      </rPr>
      <t>445,85</t>
    </r>
  </si>
  <si>
    <r>
      <rPr>
        <sz val="8"/>
        <rFont val="Arial"/>
        <family val="2"/>
      </rPr>
      <t>04.03.008</t>
    </r>
  </si>
  <si>
    <r>
      <rPr>
        <sz val="8"/>
        <rFont val="Arial"/>
        <family val="2"/>
      </rPr>
      <t>DV-04 DIVISÓRIA DE GRANILITE - ANTEPARO</t>
    </r>
  </si>
  <si>
    <r>
      <rPr>
        <sz val="8"/>
        <rFont val="Arial"/>
        <family val="2"/>
      </rPr>
      <t>669,52</t>
    </r>
  </si>
  <si>
    <r>
      <rPr>
        <sz val="8"/>
        <rFont val="Arial"/>
        <family val="2"/>
      </rPr>
      <t>04.03.009</t>
    </r>
  </si>
  <si>
    <r>
      <rPr>
        <sz val="8"/>
        <rFont val="Arial"/>
        <family val="2"/>
      </rPr>
      <t>DV-07 DIVISÓRIA DE GRANILITE</t>
    </r>
  </si>
  <si>
    <r>
      <rPr>
        <sz val="8"/>
        <rFont val="Arial"/>
        <family val="2"/>
      </rPr>
      <t>220,16</t>
    </r>
  </si>
  <si>
    <r>
      <rPr>
        <sz val="8"/>
        <rFont val="Arial"/>
        <family val="2"/>
      </rPr>
      <t>04.03.010</t>
    </r>
  </si>
  <si>
    <r>
      <rPr>
        <sz val="8"/>
        <rFont val="Arial"/>
        <family val="2"/>
      </rPr>
      <t>DIVISORIA DV-03 CR  SANITARIO / VESTIARIO FUNCIONARIOS USO EXCLUSIVO PADRÃO CRECHE</t>
    </r>
  </si>
  <si>
    <r>
      <rPr>
        <sz val="8"/>
        <rFont val="Arial"/>
        <family val="2"/>
      </rPr>
      <t>901,28</t>
    </r>
  </si>
  <si>
    <r>
      <rPr>
        <sz val="8"/>
        <rFont val="Arial"/>
        <family val="2"/>
      </rPr>
      <t>04.03.020</t>
    </r>
  </si>
  <si>
    <r>
      <rPr>
        <sz val="8"/>
        <rFont val="Arial"/>
        <family val="2"/>
      </rPr>
      <t>PLACAS DE CONCRETO - ESPESSURA 5 CM</t>
    </r>
  </si>
  <si>
    <r>
      <rPr>
        <sz val="8"/>
        <rFont val="Arial"/>
        <family val="2"/>
      </rPr>
      <t>321,82</t>
    </r>
  </si>
  <si>
    <r>
      <rPr>
        <sz val="8"/>
        <rFont val="Arial"/>
        <family val="2"/>
      </rPr>
      <t>04.03.022</t>
    </r>
  </si>
  <si>
    <r>
      <rPr>
        <sz val="8"/>
        <rFont val="Arial"/>
        <family val="2"/>
      </rPr>
      <t>DIVISORIA CHAPA FIBRA MAD PRENS BP/PAINEL/VIDRO/VENTIL PERM E=35MM</t>
    </r>
  </si>
  <si>
    <r>
      <rPr>
        <sz val="8"/>
        <rFont val="Arial"/>
        <family val="2"/>
      </rPr>
      <t>272,71</t>
    </r>
  </si>
  <si>
    <r>
      <rPr>
        <sz val="8"/>
        <rFont val="Arial"/>
        <family val="2"/>
      </rPr>
      <t>04.03.023</t>
    </r>
  </si>
  <si>
    <r>
      <rPr>
        <sz val="8"/>
        <rFont val="Arial"/>
        <family val="2"/>
      </rPr>
      <t>DIVISORIA CHAPA FIBRA MAD PRENS BP/PAINEL CEGO 1,20X2,11M E=35MM</t>
    </r>
  </si>
  <si>
    <r>
      <rPr>
        <sz val="8"/>
        <rFont val="Arial"/>
        <family val="2"/>
      </rPr>
      <t>176,40</t>
    </r>
  </si>
  <si>
    <r>
      <rPr>
        <sz val="8"/>
        <rFont val="Arial"/>
        <family val="2"/>
      </rPr>
      <t>04.03.025</t>
    </r>
  </si>
  <si>
    <r>
      <rPr>
        <sz val="8"/>
        <rFont val="Arial"/>
        <family val="2"/>
      </rPr>
      <t>DIVISORIA CHAPA FIBRA MAD PRENS BP/PAINEL VENT PERM 1,20X2,11M E=35MM</t>
    </r>
  </si>
  <si>
    <r>
      <rPr>
        <sz val="8"/>
        <rFont val="Arial"/>
        <family val="2"/>
      </rPr>
      <t>249,33</t>
    </r>
  </si>
  <si>
    <r>
      <rPr>
        <sz val="8"/>
        <rFont val="Arial"/>
        <family val="2"/>
      </rPr>
      <t>04.03.026</t>
    </r>
  </si>
  <si>
    <r>
      <rPr>
        <sz val="8"/>
        <rFont val="Arial"/>
        <family val="2"/>
      </rPr>
      <t>DV-05 DIVISORIA PARA SALA DE INFORMÁTICA</t>
    </r>
  </si>
  <si>
    <r>
      <rPr>
        <sz val="8"/>
        <rFont val="Arial"/>
        <family val="2"/>
      </rPr>
      <t>201,01</t>
    </r>
  </si>
  <si>
    <r>
      <rPr>
        <sz val="8"/>
        <rFont val="Arial"/>
        <family val="2"/>
      </rPr>
      <t>04.03.028</t>
    </r>
  </si>
  <si>
    <r>
      <rPr>
        <sz val="8"/>
        <rFont val="Arial"/>
        <family val="2"/>
      </rPr>
      <t>DIVISORIA DE  PLACA DE GESSO ACARTONADO STANDARD 15MM ESPESSURA 100/70  COM LÃ MINERAL. FORNECIDA E INSTALADA</t>
    </r>
  </si>
  <si>
    <r>
      <rPr>
        <sz val="8"/>
        <rFont val="Arial"/>
        <family val="2"/>
      </rPr>
      <t>264,17</t>
    </r>
  </si>
  <si>
    <r>
      <rPr>
        <sz val="8"/>
        <rFont val="Arial"/>
        <family val="2"/>
      </rPr>
      <t>04.03.029</t>
    </r>
  </si>
  <si>
    <r>
      <rPr>
        <sz val="8"/>
        <rFont val="Arial"/>
        <family val="2"/>
      </rPr>
      <t>DIVISORIA DE  PLACA DE GESSO ACARTONADO STANDARD 15MM ESPESSURA 120/90  COM LÃ MINERAL. FORNECIDA E INSTALADA</t>
    </r>
  </si>
  <si>
    <r>
      <rPr>
        <sz val="8"/>
        <rFont val="Arial"/>
        <family val="2"/>
      </rPr>
      <t>205,37</t>
    </r>
  </si>
  <si>
    <r>
      <rPr>
        <sz val="8"/>
        <rFont val="Arial"/>
        <family val="2"/>
      </rPr>
      <t>04.03.099</t>
    </r>
  </si>
  <si>
    <r>
      <rPr>
        <sz val="8"/>
        <rFont val="Arial"/>
        <family val="2"/>
      </rPr>
      <t>PLACAS DIVISORIAS</t>
    </r>
  </si>
  <si>
    <r>
      <rPr>
        <sz val="8"/>
        <rFont val="Arial"/>
        <family val="2"/>
      </rPr>
      <t>04.50.001</t>
    </r>
  </si>
  <si>
    <r>
      <rPr>
        <sz val="8"/>
        <rFont val="Arial"/>
        <family val="2"/>
      </rPr>
      <t>DEMOLIÇÃO DE ALVENARIAS EM GERAL E ELEMENTOS VAZADOS,INCL REVESTIMENTOS</t>
    </r>
  </si>
  <si>
    <r>
      <rPr>
        <sz val="8"/>
        <rFont val="Arial"/>
        <family val="2"/>
      </rPr>
      <t>85,18</t>
    </r>
  </si>
  <si>
    <r>
      <rPr>
        <sz val="8"/>
        <rFont val="Arial"/>
        <family val="2"/>
      </rPr>
      <t>04.50.010</t>
    </r>
  </si>
  <si>
    <r>
      <rPr>
        <sz val="8"/>
        <rFont val="Arial"/>
        <family val="2"/>
      </rPr>
      <t>DEMOLIÇÃO DE DIVISÓRIAS DE MADEIRA INCLUINDO ENTARUGAMENTO</t>
    </r>
  </si>
  <si>
    <r>
      <rPr>
        <sz val="8"/>
        <rFont val="Arial"/>
        <family val="2"/>
      </rPr>
      <t>5,51</t>
    </r>
  </si>
  <si>
    <r>
      <rPr>
        <sz val="8"/>
        <rFont val="Arial"/>
        <family val="2"/>
      </rPr>
      <t>04.50.011</t>
    </r>
  </si>
  <si>
    <r>
      <rPr>
        <sz val="8"/>
        <rFont val="Arial"/>
        <family val="2"/>
      </rPr>
      <t>DEMOLIÇÃO DE DIVISÓRIAS EM PLACAS PARA SANITÁRIOS</t>
    </r>
  </si>
  <si>
    <r>
      <rPr>
        <sz val="8"/>
        <rFont val="Arial"/>
        <family val="2"/>
      </rPr>
      <t>04.50.012</t>
    </r>
  </si>
  <si>
    <r>
      <rPr>
        <sz val="8"/>
        <rFont val="Arial"/>
        <family val="2"/>
      </rPr>
      <t>DEMOLIÇÃO DE PLACAS DE FIBRO CIMENTO</t>
    </r>
  </si>
  <si>
    <r>
      <rPr>
        <sz val="8"/>
        <rFont val="Arial"/>
        <family val="2"/>
      </rPr>
      <t>6,71</t>
    </r>
  </si>
  <si>
    <r>
      <rPr>
        <sz val="8"/>
        <rFont val="Arial"/>
        <family val="2"/>
      </rPr>
      <t>04.50.099</t>
    </r>
  </si>
  <si>
    <r>
      <rPr>
        <sz val="8"/>
        <rFont val="Arial"/>
        <family val="2"/>
      </rPr>
      <t>04.60.010</t>
    </r>
  </si>
  <si>
    <r>
      <rPr>
        <sz val="8"/>
        <rFont val="Arial"/>
        <family val="2"/>
      </rPr>
      <t>RETIRADA DE DIVISÓRIAS EM CHAPAS DE MADEIRA, INCLUSIVE ENTARUGAMENTO</t>
    </r>
  </si>
  <si>
    <r>
      <rPr>
        <sz val="8"/>
        <rFont val="Arial"/>
        <family val="2"/>
      </rPr>
      <t>13,42</t>
    </r>
  </si>
  <si>
    <r>
      <rPr>
        <sz val="8"/>
        <rFont val="Arial"/>
        <family val="2"/>
      </rPr>
      <t>04.60.011</t>
    </r>
  </si>
  <si>
    <r>
      <rPr>
        <sz val="8"/>
        <rFont val="Arial"/>
        <family val="2"/>
      </rPr>
      <t>RETIRADA DE DIVISÓRIAS EM CHAPA DE MADEIRA,EXCLUSIVE ENTARUGAMENTO</t>
    </r>
  </si>
  <si>
    <r>
      <rPr>
        <sz val="8"/>
        <rFont val="Arial"/>
        <family val="2"/>
      </rPr>
      <t>4,47</t>
    </r>
  </si>
  <si>
    <r>
      <rPr>
        <sz val="8"/>
        <rFont val="Arial"/>
        <family val="2"/>
      </rPr>
      <t>04.60.012</t>
    </r>
  </si>
  <si>
    <r>
      <rPr>
        <sz val="8"/>
        <rFont val="Arial"/>
        <family val="2"/>
      </rPr>
      <t>RETIRADA DE PAINÉIS DIVISÓRIAS COM MONTANTES METÁLICAS</t>
    </r>
  </si>
  <si>
    <r>
      <rPr>
        <sz val="8"/>
        <rFont val="Arial"/>
        <family val="2"/>
      </rPr>
      <t>6,07</t>
    </r>
  </si>
  <si>
    <r>
      <rPr>
        <sz val="8"/>
        <rFont val="Arial"/>
        <family val="2"/>
      </rPr>
      <t>04.60.099</t>
    </r>
  </si>
  <si>
    <r>
      <rPr>
        <sz val="8"/>
        <rFont val="Arial"/>
        <family val="2"/>
      </rPr>
      <t>04.70.010</t>
    </r>
  </si>
  <si>
    <r>
      <rPr>
        <sz val="8"/>
        <rFont val="Arial"/>
        <family val="2"/>
      </rPr>
      <t>RECOLOCAÇÃO DE DIVISÓRIAS EM CHAPAS DE MADEIRA INCLUSIVE ENTARUGAMENTO</t>
    </r>
  </si>
  <si>
    <r>
      <rPr>
        <sz val="8"/>
        <rFont val="Arial"/>
        <family val="2"/>
      </rPr>
      <t>51,65</t>
    </r>
  </si>
  <si>
    <r>
      <rPr>
        <sz val="8"/>
        <rFont val="Arial"/>
        <family val="2"/>
      </rPr>
      <t>04.70.011</t>
    </r>
  </si>
  <si>
    <r>
      <rPr>
        <sz val="8"/>
        <rFont val="Arial"/>
        <family val="2"/>
      </rPr>
      <t>RECOLOCAÇÃO DE DIVISÓRIAS EM CHAPAS DE MADEIRA EXCLUSIVE ENTARUGAMENTO</t>
    </r>
  </si>
  <si>
    <r>
      <rPr>
        <sz val="8"/>
        <rFont val="Arial"/>
        <family val="2"/>
      </rPr>
      <t>16,30</t>
    </r>
  </si>
  <si>
    <r>
      <rPr>
        <sz val="8"/>
        <rFont val="Arial"/>
        <family val="2"/>
      </rPr>
      <t>04.70.012</t>
    </r>
  </si>
  <si>
    <r>
      <rPr>
        <sz val="8"/>
        <rFont val="Arial"/>
        <family val="2"/>
      </rPr>
      <t>RECOLOCAÇÃO DE PAINÉIS DIVISÓRIOS COM MONTANTES METÁLICAS</t>
    </r>
  </si>
  <si>
    <r>
      <rPr>
        <sz val="8"/>
        <rFont val="Arial"/>
        <family val="2"/>
      </rPr>
      <t>40,36</t>
    </r>
  </si>
  <si>
    <r>
      <rPr>
        <sz val="8"/>
        <rFont val="Arial"/>
        <family val="2"/>
      </rPr>
      <t>04.70.099</t>
    </r>
  </si>
  <si>
    <r>
      <rPr>
        <sz val="8"/>
        <rFont val="Arial"/>
        <family val="2"/>
      </rPr>
      <t>RECOLOCACOES DE ALVENARIA E OUTROS ELEMENTOS DIVISORIOS</t>
    </r>
  </si>
  <si>
    <r>
      <rPr>
        <sz val="8"/>
        <rFont val="Arial"/>
        <family val="2"/>
      </rPr>
      <t>04.80.002</t>
    </r>
  </si>
  <si>
    <r>
      <rPr>
        <sz val="8"/>
        <rFont val="Arial"/>
        <family val="2"/>
      </rPr>
      <t>ELEMENTO VAZADO REF NEO REX 16 19X19X10CM</t>
    </r>
  </si>
  <si>
    <r>
      <rPr>
        <sz val="8"/>
        <rFont val="Arial"/>
        <family val="2"/>
      </rPr>
      <t>307,65</t>
    </r>
  </si>
  <si>
    <r>
      <rPr>
        <sz val="8"/>
        <rFont val="Arial"/>
        <family val="2"/>
      </rPr>
      <t>04.80.003</t>
    </r>
  </si>
  <si>
    <r>
      <rPr>
        <sz val="8"/>
        <rFont val="Arial"/>
        <family val="2"/>
      </rPr>
      <t>ELEMENTO VAZADO REF NEO REX 16DC 19X19X19CM</t>
    </r>
  </si>
  <si>
    <r>
      <rPr>
        <sz val="8"/>
        <rFont val="Arial"/>
        <family val="2"/>
      </rPr>
      <t>698,00</t>
    </r>
  </si>
  <si>
    <r>
      <rPr>
        <sz val="8"/>
        <rFont val="Arial"/>
        <family val="2"/>
      </rPr>
      <t>04.80.004</t>
    </r>
  </si>
  <si>
    <r>
      <rPr>
        <sz val="8"/>
        <rFont val="Arial"/>
        <family val="2"/>
      </rPr>
      <t>ELEMENTO VAZADO REF NEO REX 90 39X39X7CM</t>
    </r>
  </si>
  <si>
    <r>
      <rPr>
        <sz val="8"/>
        <rFont val="Arial"/>
        <family val="2"/>
      </rPr>
      <t>162,71</t>
    </r>
  </si>
  <si>
    <r>
      <rPr>
        <sz val="8"/>
        <rFont val="Arial"/>
        <family val="2"/>
      </rPr>
      <t>04.80.011</t>
    </r>
  </si>
  <si>
    <r>
      <rPr>
        <sz val="8"/>
        <rFont val="Arial"/>
        <family val="2"/>
      </rPr>
      <t>DIVISORIA CHAPA COMPENSADO E=4MM G1-C8  AMBAS FACES INCL ENTARUGAMENTO</t>
    </r>
  </si>
  <si>
    <r>
      <rPr>
        <sz val="8"/>
        <rFont val="Arial"/>
        <family val="2"/>
      </rPr>
      <t>135,23</t>
    </r>
  </si>
  <si>
    <r>
      <rPr>
        <sz val="8"/>
        <rFont val="Arial"/>
        <family val="2"/>
      </rPr>
      <t>04.80.017</t>
    </r>
  </si>
  <si>
    <r>
      <rPr>
        <sz val="8"/>
        <rFont val="Arial"/>
        <family val="2"/>
      </rPr>
      <t>DIVISORIAS DE CHAPAS DIVILUX OU SIMILAR</t>
    </r>
  </si>
  <si>
    <r>
      <rPr>
        <sz val="8"/>
        <rFont val="Arial"/>
        <family val="2"/>
      </rPr>
      <t>210,48</t>
    </r>
  </si>
  <si>
    <r>
      <rPr>
        <sz val="8"/>
        <rFont val="Arial"/>
        <family val="2"/>
      </rPr>
      <t>04.80.099</t>
    </r>
  </si>
  <si>
    <r>
      <rPr>
        <sz val="8"/>
        <rFont val="Arial"/>
        <family val="2"/>
      </rPr>
      <t>SERVICOS DE ALVENARIA E OUTROS ELEMENTOS DIVISORIOS - CONSERVACAO</t>
    </r>
  </si>
  <si>
    <r>
      <rPr>
        <sz val="8"/>
        <rFont val="Arial"/>
        <family val="2"/>
      </rPr>
      <t>05.01.001</t>
    </r>
  </si>
  <si>
    <r>
      <rPr>
        <sz val="8"/>
        <rFont val="Arial"/>
        <family val="2"/>
      </rPr>
      <t>PM-67 PORTA DE MADEIRA MACHO/FEMEA P/ PINT. BAT. MET. L=82CM</t>
    </r>
  </si>
  <si>
    <r>
      <rPr>
        <sz val="8"/>
        <rFont val="Arial"/>
        <family val="2"/>
      </rPr>
      <t>2876,92</t>
    </r>
  </si>
  <si>
    <r>
      <rPr>
        <sz val="8"/>
        <rFont val="Arial"/>
        <family val="2"/>
      </rPr>
      <t>05.01.002</t>
    </r>
  </si>
  <si>
    <r>
      <rPr>
        <sz val="8"/>
        <rFont val="Arial"/>
        <family val="2"/>
      </rPr>
      <t>PM-68 PORTA DE MADEIRA MACHO/FEMEA P/ PINT. BAT. MET. L=92CM</t>
    </r>
  </si>
  <si>
    <r>
      <rPr>
        <sz val="8"/>
        <rFont val="Arial"/>
        <family val="2"/>
      </rPr>
      <t>2998,82</t>
    </r>
  </si>
  <si>
    <r>
      <rPr>
        <sz val="8"/>
        <rFont val="Arial"/>
        <family val="2"/>
      </rPr>
      <t>05.01.004</t>
    </r>
  </si>
  <si>
    <r>
      <rPr>
        <sz val="8"/>
        <rFont val="Arial"/>
        <family val="2"/>
      </rPr>
      <t>PM-04 PORTA DE MADEIRA SARRAFEADA P/ PINT. BAT. MADEIRA L=82CM</t>
    </r>
  </si>
  <si>
    <r>
      <rPr>
        <sz val="8"/>
        <rFont val="Arial"/>
        <family val="2"/>
      </rPr>
      <t>1261,65</t>
    </r>
  </si>
  <si>
    <r>
      <rPr>
        <sz val="8"/>
        <rFont val="Arial"/>
        <family val="2"/>
      </rPr>
      <t>05.01.005</t>
    </r>
  </si>
  <si>
    <r>
      <rPr>
        <sz val="8"/>
        <rFont val="Arial"/>
        <family val="2"/>
      </rPr>
      <t>PM-05 PORTA DE MADEIRA SARRAFEADA P/ PINT. BAT. MADEIRA L=92CM</t>
    </r>
  </si>
  <si>
    <r>
      <rPr>
        <sz val="8"/>
        <rFont val="Arial"/>
        <family val="2"/>
      </rPr>
      <t>1308,01</t>
    </r>
  </si>
  <si>
    <r>
      <rPr>
        <sz val="8"/>
        <rFont val="Arial"/>
        <family val="2"/>
      </rPr>
      <t>05.01.009</t>
    </r>
  </si>
  <si>
    <r>
      <rPr>
        <sz val="8"/>
        <rFont val="Arial"/>
        <family val="2"/>
      </rPr>
      <t>PM-19 PORTA DE MADEIRA MACHO/FEMEA P/ PINT. BAT. MADEIRA L=62CM</t>
    </r>
  </si>
  <si>
    <r>
      <rPr>
        <sz val="8"/>
        <rFont val="Arial"/>
        <family val="2"/>
      </rPr>
      <t>1895,15</t>
    </r>
  </si>
  <si>
    <r>
      <rPr>
        <sz val="8"/>
        <rFont val="Arial"/>
        <family val="2"/>
      </rPr>
      <t>05.01.010</t>
    </r>
  </si>
  <si>
    <r>
      <rPr>
        <sz val="8"/>
        <rFont val="Arial"/>
        <family val="2"/>
      </rPr>
      <t>PM-20 PORTA DE MADEIRA MACHO/FEMEA P/ PINT. BAT. MADEIRA L=82CM</t>
    </r>
  </si>
  <si>
    <r>
      <rPr>
        <sz val="8"/>
        <rFont val="Arial"/>
        <family val="2"/>
      </rPr>
      <t>1934,71</t>
    </r>
  </si>
  <si>
    <r>
      <rPr>
        <sz val="8"/>
        <rFont val="Arial"/>
        <family val="2"/>
      </rPr>
      <t>05.01.011</t>
    </r>
  </si>
  <si>
    <r>
      <rPr>
        <sz val="8"/>
        <rFont val="Arial"/>
        <family val="2"/>
      </rPr>
      <t>PM-21 PORTA DE MADEIRA MACHO/FEMEA P/ PINT. BAT. MADEIRA L=92CM</t>
    </r>
  </si>
  <si>
    <r>
      <rPr>
        <sz val="8"/>
        <rFont val="Arial"/>
        <family val="2"/>
      </rPr>
      <t>2032,84</t>
    </r>
  </si>
  <si>
    <r>
      <rPr>
        <sz val="8"/>
        <rFont val="Arial"/>
        <family val="2"/>
      </rPr>
      <t>05.01.013</t>
    </r>
  </si>
  <si>
    <r>
      <rPr>
        <sz val="8"/>
        <rFont val="Arial"/>
        <family val="2"/>
      </rPr>
      <t>PM-23 PORTA DE MADEIRA MACHO/FEMEA P/ PINT. BAT. MADEIRA L=72CM</t>
    </r>
  </si>
  <si>
    <r>
      <rPr>
        <sz val="8"/>
        <rFont val="Arial"/>
        <family val="2"/>
      </rPr>
      <t>1893,59</t>
    </r>
  </si>
  <si>
    <r>
      <rPr>
        <sz val="8"/>
        <rFont val="Arial"/>
        <family val="2"/>
      </rPr>
      <t>05.01.014</t>
    </r>
  </si>
  <si>
    <r>
      <rPr>
        <sz val="8"/>
        <rFont val="Arial"/>
        <family val="2"/>
      </rPr>
      <t>PM-24 PORTA DE MADEIRA SARRAFEADA P/ PINT. BAT. MADEIRA L=72CM</t>
    </r>
  </si>
  <si>
    <r>
      <rPr>
        <sz val="8"/>
        <rFont val="Arial"/>
        <family val="2"/>
      </rPr>
      <t>1255,39</t>
    </r>
  </si>
  <si>
    <r>
      <rPr>
        <sz val="8"/>
        <rFont val="Arial"/>
        <family val="2"/>
      </rPr>
      <t>05.01.024</t>
    </r>
  </si>
  <si>
    <r>
      <rPr>
        <sz val="8"/>
        <rFont val="Arial"/>
        <family val="2"/>
      </rPr>
      <t>PM-34 PORTA DE MADEIRA MACHO/FEMEA P/ PINT. C/ BAND. BAT. MET. L=72CM</t>
    </r>
  </si>
  <si>
    <r>
      <rPr>
        <sz val="8"/>
        <rFont val="Arial"/>
        <family val="2"/>
      </rPr>
      <t>3097,70</t>
    </r>
  </si>
  <si>
    <r>
      <rPr>
        <sz val="8"/>
        <rFont val="Arial"/>
        <family val="2"/>
      </rPr>
      <t>05.01.025</t>
    </r>
  </si>
  <si>
    <r>
      <rPr>
        <sz val="8"/>
        <rFont val="Arial"/>
        <family val="2"/>
      </rPr>
      <t>PM-35 PORTA DE MADEIRA MACHO/FEMEA P/ PINT. C/ BAND. BAT. MET. L=82CM</t>
    </r>
  </si>
  <si>
    <r>
      <rPr>
        <sz val="8"/>
        <rFont val="Arial"/>
        <family val="2"/>
      </rPr>
      <t>3203,08</t>
    </r>
  </si>
  <si>
    <r>
      <rPr>
        <sz val="8"/>
        <rFont val="Arial"/>
        <family val="2"/>
      </rPr>
      <t>05.01.026</t>
    </r>
  </si>
  <si>
    <r>
      <rPr>
        <sz val="8"/>
        <rFont val="Arial"/>
        <family val="2"/>
      </rPr>
      <t>PM-36 PORTA DE MADEIRA MACHO/FEMEA P/ PINT. C/ BAND. BAT. MET. L=92CM</t>
    </r>
  </si>
  <si>
    <r>
      <rPr>
        <sz val="8"/>
        <rFont val="Arial"/>
        <family val="2"/>
      </rPr>
      <t>3365,47</t>
    </r>
  </si>
  <si>
    <r>
      <rPr>
        <sz val="8"/>
        <rFont val="Arial"/>
        <family val="2"/>
      </rPr>
      <t>05.01.028</t>
    </r>
  </si>
  <si>
    <r>
      <rPr>
        <sz val="8"/>
        <rFont val="Arial"/>
        <family val="2"/>
      </rPr>
      <t>PORTAS PARA DIVISORIAS CHAPA FIBRA MAD PRENS BP COM FERRAGENS</t>
    </r>
  </si>
  <si>
    <r>
      <rPr>
        <sz val="8"/>
        <rFont val="Arial"/>
        <family val="2"/>
      </rPr>
      <t>655,56</t>
    </r>
  </si>
  <si>
    <r>
      <rPr>
        <sz val="8"/>
        <rFont val="Arial"/>
        <family val="2"/>
      </rPr>
      <t>05.01.029</t>
    </r>
  </si>
  <si>
    <r>
      <rPr>
        <sz val="8"/>
        <rFont val="Arial"/>
        <family val="2"/>
      </rPr>
      <t>PM-74 PORTA SARRAFEADO MACIÇO P/BOXES L=62CM-COMPLETA</t>
    </r>
  </si>
  <si>
    <r>
      <rPr>
        <sz val="8"/>
        <rFont val="Arial"/>
        <family val="2"/>
      </rPr>
      <t>720,33</t>
    </r>
  </si>
  <si>
    <r>
      <rPr>
        <sz val="8"/>
        <rFont val="Arial"/>
        <family val="2"/>
      </rPr>
      <t>05.01.032</t>
    </r>
  </si>
  <si>
    <r>
      <rPr>
        <sz val="8"/>
        <rFont val="Arial"/>
        <family val="2"/>
      </rPr>
      <t>PM-84 PORTA SARRAFEADO MACIÇO P/BOXES L=82CM-COMPLETA</t>
    </r>
  </si>
  <si>
    <r>
      <rPr>
        <sz val="8"/>
        <rFont val="Arial"/>
        <family val="2"/>
      </rPr>
      <t>1593,12</t>
    </r>
  </si>
  <si>
    <r>
      <rPr>
        <sz val="8"/>
        <rFont val="Arial"/>
        <family val="2"/>
      </rPr>
      <t>05.01.036</t>
    </r>
  </si>
  <si>
    <r>
      <rPr>
        <sz val="8"/>
        <rFont val="Arial"/>
        <family val="2"/>
      </rPr>
      <t>PM-38 PORTA DE MADEIRA MACHO/FEMEA P/ PINT. C/ BAND. BAT. MAD. L=72CM</t>
    </r>
  </si>
  <si>
    <r>
      <rPr>
        <sz val="8"/>
        <rFont val="Arial"/>
        <family val="2"/>
      </rPr>
      <t>2106,78</t>
    </r>
  </si>
  <si>
    <r>
      <rPr>
        <sz val="8"/>
        <rFont val="Arial"/>
        <family val="2"/>
      </rPr>
      <t>05.01.037</t>
    </r>
  </si>
  <si>
    <r>
      <rPr>
        <sz val="8"/>
        <rFont val="Arial"/>
        <family val="2"/>
      </rPr>
      <t>PM-39 PORTA DE MADEIRA MACHO/FEMEA P/ PINT. C/ BAND. BAT. MAD. L=82CM</t>
    </r>
  </si>
  <si>
    <r>
      <rPr>
        <sz val="8"/>
        <rFont val="Arial"/>
        <family val="2"/>
      </rPr>
      <t>2178,32</t>
    </r>
  </si>
  <si>
    <r>
      <rPr>
        <sz val="8"/>
        <rFont val="Arial"/>
        <family val="2"/>
      </rPr>
      <t>05.01.044</t>
    </r>
  </si>
  <si>
    <r>
      <rPr>
        <sz val="8"/>
        <rFont val="Arial"/>
        <family val="2"/>
      </rPr>
      <t>PM-40 PORTA DE MADEIRA MACHO/FEMEA P/ PINT. C/ BAND. BAT. MAD. L=92CM</t>
    </r>
  </si>
  <si>
    <r>
      <rPr>
        <sz val="8"/>
        <rFont val="Arial"/>
        <family val="2"/>
      </rPr>
      <t>2306,87</t>
    </r>
  </si>
  <si>
    <r>
      <rPr>
        <sz val="8"/>
        <rFont val="Arial"/>
        <family val="2"/>
      </rPr>
      <t>05.01.046</t>
    </r>
  </si>
  <si>
    <r>
      <rPr>
        <sz val="8"/>
        <rFont val="Arial"/>
        <family val="2"/>
      </rPr>
      <t>PM-70 PORTA DE MADEIRA SARRAFEADA P/ PINT. BAT. MET. L=72CM</t>
    </r>
  </si>
  <si>
    <r>
      <rPr>
        <sz val="8"/>
        <rFont val="Arial"/>
        <family val="2"/>
      </rPr>
      <t>2173,83</t>
    </r>
  </si>
  <si>
    <r>
      <rPr>
        <sz val="8"/>
        <rFont val="Arial"/>
        <family val="2"/>
      </rPr>
      <t>05.01.047</t>
    </r>
  </si>
  <si>
    <r>
      <rPr>
        <sz val="8"/>
        <rFont val="Arial"/>
        <family val="2"/>
      </rPr>
      <t>PM-71 PORTA DE MADEIRA SARRAFEADA P/ PINT. BAT. MET. L=82CM</t>
    </r>
  </si>
  <si>
    <r>
      <rPr>
        <sz val="8"/>
        <rFont val="Arial"/>
        <family val="2"/>
      </rPr>
      <t>2203,86</t>
    </r>
  </si>
  <si>
    <r>
      <rPr>
        <sz val="8"/>
        <rFont val="Arial"/>
        <family val="2"/>
      </rPr>
      <t>05.01.048</t>
    </r>
  </si>
  <si>
    <r>
      <rPr>
        <sz val="8"/>
        <rFont val="Arial"/>
        <family val="2"/>
      </rPr>
      <t>PM-72 PORTA DE MADEIRA SARRAFEADA P/ PINT. BAT. MET. L=92CM</t>
    </r>
  </si>
  <si>
    <r>
      <rPr>
        <sz val="8"/>
        <rFont val="Arial"/>
        <family val="2"/>
      </rPr>
      <t>2274,00</t>
    </r>
  </si>
  <si>
    <r>
      <rPr>
        <sz val="8"/>
        <rFont val="Arial"/>
        <family val="2"/>
      </rPr>
      <t>05.01.050</t>
    </r>
  </si>
  <si>
    <r>
      <rPr>
        <sz val="8"/>
        <rFont val="Arial"/>
        <family val="2"/>
      </rPr>
      <t>PM-81 PORTA SARRAFEADO MACIÇO P/BOXE ACESSIVEL-COMPLETA</t>
    </r>
  </si>
  <si>
    <r>
      <rPr>
        <sz val="8"/>
        <rFont val="Arial"/>
        <family val="2"/>
      </rPr>
      <t>1347,63</t>
    </r>
  </si>
  <si>
    <r>
      <rPr>
        <sz val="8"/>
        <rFont val="Arial"/>
        <family val="2"/>
      </rPr>
      <t>05.01.051</t>
    </r>
  </si>
  <si>
    <r>
      <rPr>
        <sz val="8"/>
        <rFont val="Arial"/>
        <family val="2"/>
      </rPr>
      <t>PM-75 PORTA SARRAFEADA MACICA SANIT. ACESSIVEL BAT. MET.</t>
    </r>
  </si>
  <si>
    <r>
      <rPr>
        <sz val="8"/>
        <rFont val="Arial"/>
        <family val="2"/>
      </rPr>
      <t>2559,44</t>
    </r>
  </si>
  <si>
    <r>
      <rPr>
        <sz val="8"/>
        <rFont val="Arial"/>
        <family val="2"/>
      </rPr>
      <t>05.01.069</t>
    </r>
  </si>
  <si>
    <r>
      <rPr>
        <sz val="8"/>
        <rFont val="Arial"/>
        <family val="2"/>
      </rPr>
      <t>PM-82 PORTA DE CORRER ACESSIVEL SARRAF.MACIÇA P/PINTURA(L=111CM)</t>
    </r>
  </si>
  <si>
    <r>
      <rPr>
        <sz val="8"/>
        <rFont val="Arial"/>
        <family val="2"/>
      </rPr>
      <t>4045,28</t>
    </r>
  </si>
  <si>
    <r>
      <rPr>
        <sz val="8"/>
        <rFont val="Arial"/>
        <family val="2"/>
      </rPr>
      <t>05.01.070</t>
    </r>
  </si>
  <si>
    <r>
      <rPr>
        <sz val="8"/>
        <rFont val="Arial"/>
        <family val="2"/>
      </rPr>
      <t>PM-83 PORTA DE CORRER ACESSIVEL SARRAFEADA MACIÇA G1-C1 P/PINTURA L=101CM</t>
    </r>
  </si>
  <si>
    <r>
      <rPr>
        <sz val="8"/>
        <rFont val="Arial"/>
        <family val="2"/>
      </rPr>
      <t>3806,61</t>
    </r>
  </si>
  <si>
    <r>
      <rPr>
        <sz val="8"/>
        <rFont val="Arial"/>
        <family val="2"/>
      </rPr>
      <t>05.01.090</t>
    </r>
  </si>
  <si>
    <r>
      <rPr>
        <sz val="8"/>
        <rFont val="Arial"/>
        <family val="2"/>
      </rPr>
      <t>PM-58 PORTA DE MADEIRA SARRAFEADA P/ PINT. C/ BAND. BAT. MET. L=72CM INCLUSIVE REFORÇO DE FECHADURA</t>
    </r>
  </si>
  <si>
    <r>
      <rPr>
        <sz val="8"/>
        <rFont val="Arial"/>
        <family val="2"/>
      </rPr>
      <t>2303,46</t>
    </r>
  </si>
  <si>
    <r>
      <rPr>
        <sz val="8"/>
        <rFont val="Arial"/>
        <family val="2"/>
      </rPr>
      <t>05.01.091</t>
    </r>
  </si>
  <si>
    <r>
      <rPr>
        <sz val="8"/>
        <rFont val="Arial"/>
        <family val="2"/>
      </rPr>
      <t>PM-59 PORTA DE MADEIRA SARRAFEADA P/ PINT. C/ BAND. BAT. MET. L=82CM INCLUSIVE REFORÇO DE FECHADURA</t>
    </r>
  </si>
  <si>
    <r>
      <rPr>
        <sz val="8"/>
        <rFont val="Arial"/>
        <family val="2"/>
      </rPr>
      <t>2351,69</t>
    </r>
  </si>
  <si>
    <r>
      <rPr>
        <sz val="8"/>
        <rFont val="Arial"/>
        <family val="2"/>
      </rPr>
      <t>05.01.092</t>
    </r>
  </si>
  <si>
    <r>
      <rPr>
        <sz val="8"/>
        <rFont val="Arial"/>
        <family val="2"/>
      </rPr>
      <t>PM-60 PORTA DE MADEIRA SARRAFEADA P/ PINT. C/ BAND. BAT. MET. L=92CM INCLUSIVE REFORÇO DE FECHADURA</t>
    </r>
  </si>
  <si>
    <r>
      <rPr>
        <sz val="8"/>
        <rFont val="Arial"/>
        <family val="2"/>
      </rPr>
      <t>2440,02</t>
    </r>
  </si>
  <si>
    <r>
      <rPr>
        <sz val="8"/>
        <rFont val="Arial"/>
        <family val="2"/>
      </rPr>
      <t>05.01.094</t>
    </r>
  </si>
  <si>
    <r>
      <rPr>
        <sz val="8"/>
        <rFont val="Arial"/>
        <family val="2"/>
      </rPr>
      <t>PM-62 PORTA DE MADEIRA SARRAFEADA P/ PINT. C/ BAND. BAT. MAD. L=72CM INCLUSIVE REFORÇO DE FECHADURA</t>
    </r>
  </si>
  <si>
    <r>
      <rPr>
        <sz val="8"/>
        <rFont val="Arial"/>
        <family val="2"/>
      </rPr>
      <t>1312,54</t>
    </r>
  </si>
  <si>
    <r>
      <rPr>
        <sz val="8"/>
        <rFont val="Arial"/>
        <family val="2"/>
      </rPr>
      <t>05.01.095</t>
    </r>
  </si>
  <si>
    <r>
      <rPr>
        <sz val="8"/>
        <rFont val="Arial"/>
        <family val="2"/>
      </rPr>
      <t>PM-63 PORTA DE MADEIRA SARRAFEADA P/ PINT. C/ BAND. BAT. MAD. L=82CM INCLUSIVE REFORÇO DE FECHADURA</t>
    </r>
  </si>
  <si>
    <r>
      <rPr>
        <sz val="8"/>
        <rFont val="Arial"/>
        <family val="2"/>
      </rPr>
      <t>1326,93</t>
    </r>
  </si>
  <si>
    <r>
      <rPr>
        <sz val="8"/>
        <rFont val="Arial"/>
        <family val="2"/>
      </rPr>
      <t>05.01.096</t>
    </r>
  </si>
  <si>
    <r>
      <rPr>
        <sz val="8"/>
        <rFont val="Arial"/>
        <family val="2"/>
      </rPr>
      <t>PM-64 PORTA DE MADEIRA SARRAFEADA P/ PINT. C/ BAND. BAT. MAD. L=92CM INCLUSIVE REFORÇO DE FECHADURA</t>
    </r>
  </si>
  <si>
    <r>
      <rPr>
        <sz val="8"/>
        <rFont val="Arial"/>
        <family val="2"/>
      </rPr>
      <t>1381,42</t>
    </r>
  </si>
  <si>
    <r>
      <rPr>
        <sz val="8"/>
        <rFont val="Arial"/>
        <family val="2"/>
      </rPr>
      <t>05.01.098</t>
    </r>
  </si>
  <si>
    <r>
      <rPr>
        <sz val="8"/>
        <rFont val="Arial"/>
        <family val="2"/>
      </rPr>
      <t>PM-66 PORTA DE MADEIRA MACHO/FEMEA P/ PINT. BAT. MET. L=72CM</t>
    </r>
  </si>
  <si>
    <r>
      <rPr>
        <sz val="8"/>
        <rFont val="Arial"/>
        <family val="2"/>
      </rPr>
      <t>2812,03</t>
    </r>
  </si>
  <si>
    <r>
      <rPr>
        <sz val="8"/>
        <rFont val="Arial"/>
        <family val="2"/>
      </rPr>
      <t>05.01.099</t>
    </r>
  </si>
  <si>
    <r>
      <rPr>
        <sz val="8"/>
        <rFont val="Arial"/>
        <family val="2"/>
      </rPr>
      <t>ELEMENTOS DE MADEIRA COM ACESSORIO</t>
    </r>
  </si>
  <si>
    <r>
      <rPr>
        <sz val="8"/>
        <rFont val="Arial"/>
        <family val="2"/>
      </rPr>
      <t>05.01.100</t>
    </r>
  </si>
  <si>
    <r>
      <rPr>
        <sz val="8"/>
        <rFont val="Arial"/>
        <family val="2"/>
      </rPr>
      <t>PM-69 PORTA DE MADEIRA MACHO/FEMEA P/ PINT. BAT. MET. L=124CM</t>
    </r>
  </si>
  <si>
    <r>
      <rPr>
        <sz val="8"/>
        <rFont val="Arial"/>
        <family val="2"/>
      </rPr>
      <t>4383,10</t>
    </r>
  </si>
  <si>
    <r>
      <rPr>
        <sz val="8"/>
        <rFont val="Arial"/>
        <family val="2"/>
      </rPr>
      <t>05.01.101</t>
    </r>
  </si>
  <si>
    <r>
      <rPr>
        <sz val="8"/>
        <rFont val="Arial"/>
        <family val="2"/>
      </rPr>
      <t>PM-08 PORTA DE MADEIRA SARRAFEADA P/ PINT. BAT. MADEIRA L=124CM INCLUSIVE REFORÇO FECHADURA</t>
    </r>
  </si>
  <si>
    <r>
      <rPr>
        <sz val="8"/>
        <rFont val="Arial"/>
        <family val="2"/>
      </rPr>
      <t>1910,05</t>
    </r>
  </si>
  <si>
    <r>
      <rPr>
        <sz val="8"/>
        <rFont val="Arial"/>
        <family val="2"/>
      </rPr>
      <t>05.01.102</t>
    </r>
  </si>
  <si>
    <r>
      <rPr>
        <sz val="8"/>
        <rFont val="Arial"/>
        <family val="2"/>
      </rPr>
      <t>PM-22 PORTA DE MADEIRA MACHO/FEMEA P/ PINT. BAT. MADEIRA L=124CM</t>
    </r>
  </si>
  <si>
    <r>
      <rPr>
        <sz val="8"/>
        <rFont val="Arial"/>
        <family val="2"/>
      </rPr>
      <t>3449,93</t>
    </r>
  </si>
  <si>
    <r>
      <rPr>
        <sz val="8"/>
        <rFont val="Arial"/>
        <family val="2"/>
      </rPr>
      <t>05.01.103</t>
    </r>
  </si>
  <si>
    <r>
      <rPr>
        <sz val="8"/>
        <rFont val="Arial"/>
        <family val="2"/>
      </rPr>
      <t>PM-37 PORTA DE MADEIRA MACHO/FEMEA P/ PINT. C/ BAND. BAT. MET. L=124CM</t>
    </r>
  </si>
  <si>
    <r>
      <rPr>
        <sz val="8"/>
        <rFont val="Arial"/>
        <family val="2"/>
      </rPr>
      <t>4873,47</t>
    </r>
  </si>
  <si>
    <r>
      <rPr>
        <sz val="8"/>
        <rFont val="Arial"/>
        <family val="2"/>
      </rPr>
      <t>05.01.104</t>
    </r>
  </si>
  <si>
    <r>
      <rPr>
        <sz val="8"/>
        <rFont val="Arial"/>
        <family val="2"/>
      </rPr>
      <t>PM-41 PORTA DE MADEIRA MACHO/FEMEA P/ PINT. C/ BAND. BAT. MAD. L=124CM</t>
    </r>
  </si>
  <si>
    <r>
      <rPr>
        <sz val="8"/>
        <rFont val="Arial"/>
        <family val="2"/>
      </rPr>
      <t>3815,48</t>
    </r>
  </si>
  <si>
    <r>
      <rPr>
        <sz val="8"/>
        <rFont val="Arial"/>
        <family val="2"/>
      </rPr>
      <t>05.01.105</t>
    </r>
  </si>
  <si>
    <r>
      <rPr>
        <sz val="8"/>
        <rFont val="Arial"/>
        <family val="2"/>
      </rPr>
      <t>PM-73 PORTA DE MADEIRA SARRAFEADA P/ PINT. BAT. MET. L=124CM INCLUSIVE REFORÇO FECHADURA</t>
    </r>
  </si>
  <si>
    <r>
      <rPr>
        <sz val="8"/>
        <rFont val="Arial"/>
        <family val="2"/>
      </rPr>
      <t>2843,22</t>
    </r>
  </si>
  <si>
    <r>
      <rPr>
        <sz val="8"/>
        <rFont val="Arial"/>
        <family val="2"/>
      </rPr>
      <t>05.01.106</t>
    </r>
  </si>
  <si>
    <r>
      <rPr>
        <sz val="8"/>
        <rFont val="Arial"/>
        <family val="2"/>
      </rPr>
      <t>PM-61 PORTA DE MADEIRA SARRAFEADA P/ PINT. C/ BAND. BAT. MET. L=124CM INCLUSIVE REFORÇO DE FECHADURA</t>
    </r>
  </si>
  <si>
    <r>
      <rPr>
        <sz val="8"/>
        <rFont val="Arial"/>
        <family val="2"/>
      </rPr>
      <t>3066,10</t>
    </r>
  </si>
  <si>
    <r>
      <rPr>
        <sz val="8"/>
        <rFont val="Arial"/>
        <family val="2"/>
      </rPr>
      <t>05.01.107</t>
    </r>
  </si>
  <si>
    <r>
      <rPr>
        <sz val="8"/>
        <rFont val="Arial"/>
        <family val="2"/>
      </rPr>
      <t>PM-65 PORTA DE MADEIRA SARRAFEADA P/ PINT. C/ BAND. BAT. MAD. L=124CM INCLUSIVE REFORÇO DE FECHADURA</t>
    </r>
  </si>
  <si>
    <r>
      <rPr>
        <sz val="8"/>
        <rFont val="Arial"/>
        <family val="2"/>
      </rPr>
      <t>2008,10</t>
    </r>
  </si>
  <si>
    <r>
      <rPr>
        <sz val="8"/>
        <rFont val="Arial"/>
        <family val="2"/>
      </rPr>
      <t>05.01.108</t>
    </r>
  </si>
  <si>
    <r>
      <rPr>
        <sz val="8"/>
        <rFont val="Arial"/>
        <family val="2"/>
      </rPr>
      <t>PM-76 PORTA SARRAFEADA MACICA SANIT. ACESSIVEL BAT. MAD.</t>
    </r>
  </si>
  <si>
    <r>
      <rPr>
        <sz val="8"/>
        <rFont val="Arial"/>
        <family val="2"/>
      </rPr>
      <t>1590,73</t>
    </r>
  </si>
  <si>
    <r>
      <rPr>
        <sz val="8"/>
        <rFont val="Arial"/>
        <family val="2"/>
      </rPr>
      <t>05.01.109</t>
    </r>
  </si>
  <si>
    <r>
      <rPr>
        <sz val="8"/>
        <rFont val="Arial"/>
        <family val="2"/>
      </rPr>
      <t>PM-79 PORTA SARRAFEADA MACICA PARA HALL DO ELEVADOR BAT. MET</t>
    </r>
  </si>
  <si>
    <r>
      <rPr>
        <sz val="8"/>
        <rFont val="Arial"/>
        <family val="2"/>
      </rPr>
      <t>05.01.110</t>
    </r>
  </si>
  <si>
    <r>
      <rPr>
        <sz val="8"/>
        <rFont val="Arial"/>
        <family val="2"/>
      </rPr>
      <t>PM-80 PORTA SARRAFEADA MACICA  PARA HALL DO ELEVADOR BAT. MAD.</t>
    </r>
  </si>
  <si>
    <r>
      <rPr>
        <sz val="8"/>
        <rFont val="Arial"/>
        <family val="2"/>
      </rPr>
      <t>05.01.111</t>
    </r>
  </si>
  <si>
    <r>
      <rPr>
        <sz val="8"/>
        <rFont val="Arial"/>
        <family val="2"/>
      </rPr>
      <t>PM-85 PORTA DE CORRER ACESSIVEL SARRAFEADA MACIÇA G1-C1 P/PINTURA L=121CM</t>
    </r>
  </si>
  <si>
    <r>
      <rPr>
        <sz val="8"/>
        <rFont val="Arial"/>
        <family val="2"/>
      </rPr>
      <t>4343,11</t>
    </r>
  </si>
  <si>
    <r>
      <rPr>
        <sz val="8"/>
        <rFont val="Arial"/>
        <family val="2"/>
      </rPr>
      <t>05.02.099</t>
    </r>
  </si>
  <si>
    <r>
      <rPr>
        <sz val="8"/>
        <rFont val="Arial"/>
        <family val="2"/>
      </rPr>
      <t>05.03.099</t>
    </r>
  </si>
  <si>
    <r>
      <rPr>
        <sz val="8"/>
        <rFont val="Arial"/>
        <family val="2"/>
      </rPr>
      <t>FERRAGENS</t>
    </r>
  </si>
  <si>
    <r>
      <rPr>
        <sz val="8"/>
        <rFont val="Arial"/>
        <family val="2"/>
      </rPr>
      <t>05.04.099</t>
    </r>
  </si>
  <si>
    <r>
      <rPr>
        <sz val="8"/>
        <rFont val="Arial"/>
        <family val="2"/>
      </rPr>
      <t>QUADRO NEGRO / QUADROS DE AVISO</t>
    </r>
  </si>
  <si>
    <r>
      <rPr>
        <sz val="8"/>
        <rFont val="Arial"/>
        <family val="2"/>
      </rPr>
      <t>05.05.037</t>
    </r>
  </si>
  <si>
    <r>
      <rPr>
        <sz val="8"/>
        <rFont val="Arial"/>
        <family val="2"/>
      </rPr>
      <t>BS-08 BANCADA PARA FRALDÁRIO</t>
    </r>
  </si>
  <si>
    <r>
      <rPr>
        <sz val="8"/>
        <rFont val="Arial"/>
        <family val="2"/>
      </rPr>
      <t>1166,44</t>
    </r>
  </si>
  <si>
    <r>
      <rPr>
        <sz val="8"/>
        <rFont val="Arial"/>
        <family val="2"/>
      </rPr>
      <t>05.05.040</t>
    </r>
  </si>
  <si>
    <r>
      <rPr>
        <sz val="8"/>
        <rFont val="Arial"/>
        <family val="2"/>
      </rPr>
      <t>BS-05 BANCADA PARA COZINHA - GRANITO POLIDO 20MM</t>
    </r>
  </si>
  <si>
    <r>
      <rPr>
        <sz val="8"/>
        <rFont val="Arial"/>
        <family val="2"/>
      </rPr>
      <t>516,18</t>
    </r>
  </si>
  <si>
    <r>
      <rPr>
        <sz val="8"/>
        <rFont val="Arial"/>
        <family val="2"/>
      </rPr>
      <t>05.05.049</t>
    </r>
  </si>
  <si>
    <r>
      <rPr>
        <sz val="8"/>
        <rFont val="Arial"/>
        <family val="2"/>
      </rPr>
      <t>BE-04 BANCADA LAVATORIO/EDUCAÇAO INFANTIL</t>
    </r>
  </si>
  <si>
    <r>
      <rPr>
        <sz val="8"/>
        <rFont val="Arial"/>
        <family val="2"/>
      </rPr>
      <t>1891,65</t>
    </r>
  </si>
  <si>
    <r>
      <rPr>
        <sz val="8"/>
        <rFont val="Arial"/>
        <family val="2"/>
      </rPr>
      <t>05.05.050</t>
    </r>
  </si>
  <si>
    <r>
      <rPr>
        <sz val="8"/>
        <rFont val="Arial"/>
        <family val="2"/>
      </rPr>
      <t>BE-05 BANCADA EDUCAÇÃO INFANTIL</t>
    </r>
  </si>
  <si>
    <r>
      <rPr>
        <sz val="8"/>
        <rFont val="Arial"/>
        <family val="2"/>
      </rPr>
      <t>766,18</t>
    </r>
  </si>
  <si>
    <r>
      <rPr>
        <sz val="8"/>
        <rFont val="Arial"/>
        <family val="2"/>
      </rPr>
      <t>05.05.053</t>
    </r>
  </si>
  <si>
    <r>
      <rPr>
        <sz val="8"/>
        <rFont val="Arial"/>
        <family val="2"/>
      </rPr>
      <t>BE-08 BANCADA ALUNOS / QUIMICA E BIOLOGIA (150CM)</t>
    </r>
  </si>
  <si>
    <r>
      <rPr>
        <sz val="8"/>
        <rFont val="Arial"/>
        <family val="2"/>
      </rPr>
      <t>2033,35</t>
    </r>
  </si>
  <si>
    <r>
      <rPr>
        <sz val="8"/>
        <rFont val="Arial"/>
        <family val="2"/>
      </rPr>
      <t>05.05.054</t>
    </r>
  </si>
  <si>
    <r>
      <rPr>
        <sz val="8"/>
        <rFont val="Arial"/>
        <family val="2"/>
      </rPr>
      <t>BE-09 BANCADA ALUNOS / QUIMICA E BIOLOGIA (195CM)</t>
    </r>
  </si>
  <si>
    <r>
      <rPr>
        <sz val="8"/>
        <rFont val="Arial"/>
        <family val="2"/>
      </rPr>
      <t>2338,09</t>
    </r>
  </si>
  <si>
    <r>
      <rPr>
        <sz val="8"/>
        <rFont val="Arial"/>
        <family val="2"/>
      </rPr>
      <t>05.05.055</t>
    </r>
  </si>
  <si>
    <r>
      <rPr>
        <sz val="8"/>
        <rFont val="Arial"/>
        <family val="2"/>
      </rPr>
      <t>BE-10 BANCADA ALUNOS / MATEMATICA E FISICA (280CM)</t>
    </r>
  </si>
  <si>
    <r>
      <rPr>
        <sz val="8"/>
        <rFont val="Arial"/>
        <family val="2"/>
      </rPr>
      <t>3646,41</t>
    </r>
  </si>
  <si>
    <r>
      <rPr>
        <sz val="8"/>
        <rFont val="Arial"/>
        <family val="2"/>
      </rPr>
      <t>05.05.057</t>
    </r>
  </si>
  <si>
    <r>
      <rPr>
        <sz val="8"/>
        <rFont val="Arial"/>
        <family val="2"/>
      </rPr>
      <t>BE-11 BANCADA ALUNOS / QUIMICA E BIOLOGIA (120CM)</t>
    </r>
  </si>
  <si>
    <r>
      <rPr>
        <sz val="8"/>
        <rFont val="Arial"/>
        <family val="2"/>
      </rPr>
      <t>1726,80</t>
    </r>
  </si>
  <si>
    <r>
      <rPr>
        <sz val="8"/>
        <rFont val="Arial"/>
        <family val="2"/>
      </rPr>
      <t>05.05.058</t>
    </r>
  </si>
  <si>
    <r>
      <rPr>
        <sz val="8"/>
        <rFont val="Arial"/>
        <family val="2"/>
      </rPr>
      <t>BE-12 BANCADA ALUNOS / QUIMICA E BIOLOGIA (165CM)</t>
    </r>
  </si>
  <si>
    <r>
      <rPr>
        <sz val="8"/>
        <rFont val="Arial"/>
        <family val="2"/>
      </rPr>
      <t>2029,94</t>
    </r>
  </si>
  <si>
    <r>
      <rPr>
        <sz val="8"/>
        <rFont val="Arial"/>
        <family val="2"/>
      </rPr>
      <t>05.05.059</t>
    </r>
  </si>
  <si>
    <r>
      <rPr>
        <sz val="8"/>
        <rFont val="Arial"/>
        <family val="2"/>
      </rPr>
      <t>BE-13 BANCADA ALUNOS / MATEMATICA E FISICA (225CM)</t>
    </r>
  </si>
  <si>
    <r>
      <rPr>
        <sz val="8"/>
        <rFont val="Arial"/>
        <family val="2"/>
      </rPr>
      <t>3073,19</t>
    </r>
  </si>
  <si>
    <r>
      <rPr>
        <sz val="8"/>
        <rFont val="Arial"/>
        <family val="2"/>
      </rPr>
      <t>05.05.060</t>
    </r>
  </si>
  <si>
    <r>
      <rPr>
        <sz val="8"/>
        <rFont val="Arial"/>
        <family val="2"/>
      </rPr>
      <t>BE-14 BANCADA APOIO PARA CAPELA</t>
    </r>
  </si>
  <si>
    <r>
      <rPr>
        <sz val="8"/>
        <rFont val="Arial"/>
        <family val="2"/>
      </rPr>
      <t>1109,25</t>
    </r>
  </si>
  <si>
    <r>
      <rPr>
        <sz val="8"/>
        <rFont val="Arial"/>
        <family val="2"/>
      </rPr>
      <t>05.05.061</t>
    </r>
  </si>
  <si>
    <r>
      <rPr>
        <sz val="8"/>
        <rFont val="Arial"/>
        <family val="2"/>
      </rPr>
      <t>BE-15 BANCADA LABORATORIO COM PRATELEIRA</t>
    </r>
  </si>
  <si>
    <r>
      <rPr>
        <sz val="8"/>
        <rFont val="Arial"/>
        <family val="2"/>
      </rPr>
      <t>1841,81</t>
    </r>
  </si>
  <si>
    <r>
      <rPr>
        <sz val="8"/>
        <rFont val="Arial"/>
        <family val="2"/>
      </rPr>
      <t>05.05.062</t>
    </r>
  </si>
  <si>
    <r>
      <rPr>
        <sz val="8"/>
        <rFont val="Arial"/>
        <family val="2"/>
      </rPr>
      <t>BE-16 BANCADA LABORATORIO 2 CUBAS 50X40X25CM (L=180CM)</t>
    </r>
  </si>
  <si>
    <r>
      <rPr>
        <sz val="8"/>
        <rFont val="Arial"/>
        <family val="2"/>
      </rPr>
      <t>5078,76</t>
    </r>
  </si>
  <si>
    <r>
      <rPr>
        <sz val="8"/>
        <rFont val="Arial"/>
        <family val="2"/>
      </rPr>
      <t>05.05.063</t>
    </r>
  </si>
  <si>
    <r>
      <rPr>
        <sz val="8"/>
        <rFont val="Arial"/>
        <family val="2"/>
      </rPr>
      <t>BE-17 BANCADA LABORATORIO 1 CUBA 50X40X25CM (L=120CM)</t>
    </r>
  </si>
  <si>
    <r>
      <rPr>
        <sz val="8"/>
        <rFont val="Arial"/>
        <family val="2"/>
      </rPr>
      <t>2913,41</t>
    </r>
  </si>
  <si>
    <r>
      <rPr>
        <sz val="8"/>
        <rFont val="Arial"/>
        <family val="2"/>
      </rPr>
      <t>05.05.064</t>
    </r>
  </si>
  <si>
    <r>
      <rPr>
        <sz val="8"/>
        <rFont val="Arial"/>
        <family val="2"/>
      </rPr>
      <t>PR-08 PRATELEIRA DE GRANITO</t>
    </r>
  </si>
  <si>
    <r>
      <rPr>
        <sz val="8"/>
        <rFont val="Arial"/>
        <family val="2"/>
      </rPr>
      <t>252,23</t>
    </r>
  </si>
  <si>
    <r>
      <rPr>
        <sz val="8"/>
        <rFont val="Arial"/>
        <family val="2"/>
      </rPr>
      <t>05.05.067</t>
    </r>
  </si>
  <si>
    <r>
      <rPr>
        <sz val="8"/>
        <rFont val="Arial"/>
        <family val="2"/>
      </rPr>
      <t>PR-03 PRATELEIRA DE GRANILITE - L=30CM</t>
    </r>
  </si>
  <si>
    <r>
      <rPr>
        <sz val="8"/>
        <rFont val="Arial"/>
        <family val="2"/>
      </rPr>
      <t>1175,08</t>
    </r>
  </si>
  <si>
    <r>
      <rPr>
        <sz val="8"/>
        <rFont val="Arial"/>
        <family val="2"/>
      </rPr>
      <t>05.05.068</t>
    </r>
  </si>
  <si>
    <r>
      <rPr>
        <sz val="8"/>
        <rFont val="Arial"/>
        <family val="2"/>
      </rPr>
      <t>BE-18 BANCADA LABORATORIO 1 CUBA 60X50X30CM (L=180CM)</t>
    </r>
  </si>
  <si>
    <r>
      <rPr>
        <sz val="8"/>
        <rFont val="Arial"/>
        <family val="2"/>
      </rPr>
      <t>4191,97</t>
    </r>
  </si>
  <si>
    <r>
      <rPr>
        <sz val="8"/>
        <rFont val="Arial"/>
        <family val="2"/>
      </rPr>
      <t>05.05.069</t>
    </r>
  </si>
  <si>
    <r>
      <rPr>
        <sz val="8"/>
        <rFont val="Arial"/>
        <family val="2"/>
      </rPr>
      <t>BE-19 BANCADA LABORATORIO SIMPLES</t>
    </r>
  </si>
  <si>
    <r>
      <rPr>
        <sz val="8"/>
        <rFont val="Arial"/>
        <family val="2"/>
      </rPr>
      <t>887,51</t>
    </r>
  </si>
  <si>
    <r>
      <rPr>
        <sz val="8"/>
        <rFont val="Arial"/>
        <family val="2"/>
      </rPr>
      <t>05.05.075</t>
    </r>
  </si>
  <si>
    <r>
      <rPr>
        <sz val="8"/>
        <rFont val="Arial"/>
        <family val="2"/>
      </rPr>
      <t>PR-09 PRATELEIRA EM GRANILITE - L=55CM</t>
    </r>
  </si>
  <si>
    <r>
      <rPr>
        <sz val="8"/>
        <rFont val="Arial"/>
        <family val="2"/>
      </rPr>
      <t>1384,29</t>
    </r>
  </si>
  <si>
    <r>
      <rPr>
        <sz val="8"/>
        <rFont val="Arial"/>
        <family val="2"/>
      </rPr>
      <t>05.05.078</t>
    </r>
  </si>
  <si>
    <r>
      <rPr>
        <sz val="8"/>
        <rFont val="Arial"/>
        <family val="2"/>
      </rPr>
      <t>GS-03 GUICHE DE SECRETARIA/JANELA DE 2 FOLHAS</t>
    </r>
  </si>
  <si>
    <r>
      <rPr>
        <sz val="8"/>
        <rFont val="Arial"/>
        <family val="2"/>
      </rPr>
      <t>4185,46</t>
    </r>
  </si>
  <si>
    <r>
      <rPr>
        <sz val="8"/>
        <rFont val="Arial"/>
        <family val="2"/>
      </rPr>
      <t>05.05.079</t>
    </r>
  </si>
  <si>
    <r>
      <rPr>
        <sz val="8"/>
        <rFont val="Arial"/>
        <family val="2"/>
      </rPr>
      <t>PR-10 PRATELEIRA EM GRANILITE L=70CM</t>
    </r>
  </si>
  <si>
    <r>
      <rPr>
        <sz val="8"/>
        <rFont val="Arial"/>
        <family val="2"/>
      </rPr>
      <t>1949,63</t>
    </r>
  </si>
  <si>
    <r>
      <rPr>
        <sz val="8"/>
        <rFont val="Arial"/>
        <family val="2"/>
      </rPr>
      <t>05.05.080</t>
    </r>
  </si>
  <si>
    <r>
      <rPr>
        <sz val="8"/>
        <rFont val="Arial"/>
        <family val="2"/>
      </rPr>
      <t>ET-05 ESTRADO DE POLIPROPILENO</t>
    </r>
  </si>
  <si>
    <r>
      <rPr>
        <sz val="8"/>
        <rFont val="Arial"/>
        <family val="2"/>
      </rPr>
      <t>125,45</t>
    </r>
  </si>
  <si>
    <r>
      <rPr>
        <sz val="8"/>
        <rFont val="Arial"/>
        <family val="2"/>
      </rPr>
      <t>05.05.085</t>
    </r>
  </si>
  <si>
    <r>
      <rPr>
        <sz val="8"/>
        <rFont val="Arial"/>
        <family val="2"/>
      </rPr>
      <t>BA-12 BALCÃO DE ATENDIMENTO DE GRANITO (210X60CM)</t>
    </r>
  </si>
  <si>
    <r>
      <rPr>
        <sz val="8"/>
        <rFont val="Arial"/>
        <family val="2"/>
      </rPr>
      <t>7704,58</t>
    </r>
  </si>
  <si>
    <r>
      <rPr>
        <sz val="8"/>
        <rFont val="Arial"/>
        <family val="2"/>
      </rPr>
      <t>05.05.086</t>
    </r>
  </si>
  <si>
    <r>
      <rPr>
        <sz val="8"/>
        <rFont val="Arial"/>
        <family val="2"/>
      </rPr>
      <t>BA-13 BALCAO ATENDIMENTO - GRANITO</t>
    </r>
  </si>
  <si>
    <r>
      <rPr>
        <sz val="8"/>
        <rFont val="Arial"/>
        <family val="2"/>
      </rPr>
      <t>5744,00</t>
    </r>
  </si>
  <si>
    <r>
      <rPr>
        <sz val="8"/>
        <rFont val="Arial"/>
        <family val="2"/>
      </rPr>
      <t>05.05.087</t>
    </r>
  </si>
  <si>
    <r>
      <rPr>
        <sz val="8"/>
        <rFont val="Arial"/>
        <family val="2"/>
      </rPr>
      <t>GS-04 GUICHE DE SECRETARIA/JANELA DE CORRER</t>
    </r>
  </si>
  <si>
    <r>
      <rPr>
        <sz val="8"/>
        <rFont val="Arial"/>
        <family val="2"/>
      </rPr>
      <t>5047,33</t>
    </r>
  </si>
  <si>
    <r>
      <rPr>
        <sz val="8"/>
        <rFont val="Arial"/>
        <family val="2"/>
      </rPr>
      <t>05.05.089</t>
    </r>
  </si>
  <si>
    <r>
      <rPr>
        <sz val="8"/>
        <rFont val="Arial"/>
        <family val="2"/>
      </rPr>
      <t>BA-10 BALCÃO DE DISTRIB.DE GRANITO (L=350CM)</t>
    </r>
  </si>
  <si>
    <r>
      <rPr>
        <sz val="8"/>
        <rFont val="Arial"/>
        <family val="2"/>
      </rPr>
      <t>10151,19</t>
    </r>
  </si>
  <si>
    <r>
      <rPr>
        <sz val="8"/>
        <rFont val="Arial"/>
        <family val="2"/>
      </rPr>
      <t>05.05.090</t>
    </r>
  </si>
  <si>
    <r>
      <rPr>
        <sz val="8"/>
        <rFont val="Arial"/>
        <family val="2"/>
      </rPr>
      <t>BA-11 BALCÃO DE DEVOLUÇÃO DE GRANITO (L=70CM)</t>
    </r>
  </si>
  <si>
    <r>
      <rPr>
        <sz val="8"/>
        <rFont val="Arial"/>
        <family val="2"/>
      </rPr>
      <t>3235,96</t>
    </r>
  </si>
  <si>
    <r>
      <rPr>
        <sz val="8"/>
        <rFont val="Arial"/>
        <family val="2"/>
      </rPr>
      <t>05.05.096</t>
    </r>
  </si>
  <si>
    <r>
      <rPr>
        <sz val="8"/>
        <rFont val="Arial"/>
        <family val="2"/>
      </rPr>
      <t>CC-06 CUBA INOX 460X300X170MM - MISTURADOR DE PAREDE</t>
    </r>
  </si>
  <si>
    <r>
      <rPr>
        <sz val="8"/>
        <rFont val="Arial"/>
        <family val="2"/>
      </rPr>
      <t>2755,86</t>
    </r>
  </si>
  <si>
    <r>
      <rPr>
        <sz val="8"/>
        <rFont val="Arial"/>
        <family val="2"/>
      </rPr>
      <t>05.05.099</t>
    </r>
  </si>
  <si>
    <r>
      <rPr>
        <sz val="8"/>
        <rFont val="Arial"/>
        <family val="2"/>
      </rPr>
      <t>COMPONENTES</t>
    </r>
  </si>
  <si>
    <r>
      <rPr>
        <sz val="8"/>
        <rFont val="Arial"/>
        <family val="2"/>
      </rPr>
      <t>05.05.101</t>
    </r>
  </si>
  <si>
    <r>
      <rPr>
        <sz val="8"/>
        <rFont val="Arial"/>
        <family val="2"/>
      </rPr>
      <t>CC-01 CUBA INOX (60X50X30CM) INCLUSIVE VÁLVULA AMERICANA-GRANITO</t>
    </r>
  </si>
  <si>
    <r>
      <rPr>
        <sz val="8"/>
        <rFont val="Arial"/>
        <family val="2"/>
      </rPr>
      <t>3497,90</t>
    </r>
  </si>
  <si>
    <r>
      <rPr>
        <sz val="8"/>
        <rFont val="Arial"/>
        <family val="2"/>
      </rPr>
      <t>05.05.103</t>
    </r>
  </si>
  <si>
    <r>
      <rPr>
        <sz val="8"/>
        <rFont val="Arial"/>
        <family val="2"/>
      </rPr>
      <t>CC-03 CUBA INOX (50X40X25CM) TORNEIRA DE PAREDE INCL.VÁLVULA AMERICANA-GRANITO</t>
    </r>
  </si>
  <si>
    <r>
      <rPr>
        <sz val="8"/>
        <rFont val="Arial"/>
        <family val="2"/>
      </rPr>
      <t>3014,15</t>
    </r>
  </si>
  <si>
    <r>
      <rPr>
        <sz val="8"/>
        <rFont val="Arial"/>
        <family val="2"/>
      </rPr>
      <t>05.05.104</t>
    </r>
  </si>
  <si>
    <r>
      <rPr>
        <sz val="8"/>
        <rFont val="Arial"/>
        <family val="2"/>
      </rPr>
      <t>CC-04 CUBA DUPLA INOX (102X40X25CM) INCLUSIVE VÁLVULA AMERICANA-GRANITO</t>
    </r>
  </si>
  <si>
    <r>
      <rPr>
        <sz val="8"/>
        <rFont val="Arial"/>
        <family val="2"/>
      </rPr>
      <t>5769,85</t>
    </r>
  </si>
  <si>
    <r>
      <rPr>
        <sz val="8"/>
        <rFont val="Arial"/>
        <family val="2"/>
      </rPr>
      <t>05.05.105</t>
    </r>
  </si>
  <si>
    <r>
      <rPr>
        <sz val="8"/>
        <rFont val="Arial"/>
        <family val="2"/>
      </rPr>
      <t>CC-05 CUBA INOX (50X40X25CM) TORNEIRA DE MESA INCL.VÁLVULA AMERICANA-GRANITO</t>
    </r>
  </si>
  <si>
    <r>
      <rPr>
        <sz val="8"/>
        <rFont val="Arial"/>
        <family val="2"/>
      </rPr>
      <t>3486,94</t>
    </r>
  </si>
  <si>
    <r>
      <rPr>
        <sz val="8"/>
        <rFont val="Arial"/>
        <family val="2"/>
      </rPr>
      <t>05.05.106</t>
    </r>
  </si>
  <si>
    <r>
      <rPr>
        <sz val="8"/>
        <rFont val="Arial"/>
        <family val="2"/>
      </rPr>
      <t>CC-07 CUBA INOX (60X50X30CM) TORNEIRA DE PAREDE COM MISTURADOR INCLUSIVE VÁLVULA AMERICANA-GRANITO</t>
    </r>
  </si>
  <si>
    <r>
      <rPr>
        <sz val="8"/>
        <rFont val="Arial"/>
        <family val="2"/>
      </rPr>
      <t>4028,88</t>
    </r>
  </si>
  <si>
    <r>
      <rPr>
        <sz val="8"/>
        <rFont val="Arial"/>
        <family val="2"/>
      </rPr>
      <t>05.05.108</t>
    </r>
  </si>
  <si>
    <r>
      <rPr>
        <sz val="8"/>
        <rFont val="Arial"/>
        <family val="2"/>
      </rPr>
      <t>PRATELEIRA DE GRANILITE POLIDO ESPESSURA 40MM COR CINZA APLICADA NA BIBLIOTECA          USO EXCLUSIVO PADRAO CRECHE</t>
    </r>
  </si>
  <si>
    <r>
      <rPr>
        <sz val="8"/>
        <rFont val="Arial"/>
        <family val="2"/>
      </rPr>
      <t>469,75</t>
    </r>
  </si>
  <si>
    <r>
      <rPr>
        <sz val="8"/>
        <rFont val="Arial"/>
        <family val="2"/>
      </rPr>
      <t>05.06.061</t>
    </r>
  </si>
  <si>
    <r>
      <rPr>
        <sz val="8"/>
        <rFont val="Arial"/>
        <family val="2"/>
      </rPr>
      <t>RP-02 REFORCO DE FECHADURAS PARA PORTAS (RP-02)</t>
    </r>
  </si>
  <si>
    <r>
      <rPr>
        <sz val="8"/>
        <rFont val="Arial"/>
        <family val="2"/>
      </rPr>
      <t>104,83</t>
    </r>
  </si>
  <si>
    <r>
      <rPr>
        <sz val="8"/>
        <rFont val="Arial"/>
        <family val="2"/>
      </rPr>
      <t>05.06.099</t>
    </r>
  </si>
  <si>
    <r>
      <rPr>
        <sz val="8"/>
        <rFont val="Arial"/>
        <family val="2"/>
      </rPr>
      <t>05.50.015</t>
    </r>
  </si>
  <si>
    <r>
      <rPr>
        <sz val="8"/>
        <rFont val="Arial"/>
        <family val="2"/>
      </rPr>
      <t>DEMOLIÇÃO DE QUADRO NEGRO TIPO GREEMBOARD INCLUINDO ENTARUGAMENTO</t>
    </r>
  </si>
  <si>
    <r>
      <rPr>
        <sz val="8"/>
        <rFont val="Arial"/>
        <family val="2"/>
      </rPr>
      <t>05.50.099</t>
    </r>
  </si>
  <si>
    <r>
      <rPr>
        <sz val="8"/>
        <rFont val="Arial"/>
        <family val="2"/>
      </rPr>
      <t>05.60.001</t>
    </r>
  </si>
  <si>
    <r>
      <rPr>
        <sz val="8"/>
        <rFont val="Arial"/>
        <family val="2"/>
      </rPr>
      <t>RETIRADA DE FOLHAS DE PORTAS OU JANELAS</t>
    </r>
  </si>
  <si>
    <r>
      <rPr>
        <sz val="8"/>
        <rFont val="Arial"/>
        <family val="2"/>
      </rPr>
      <t>11,18</t>
    </r>
  </si>
  <si>
    <r>
      <rPr>
        <sz val="8"/>
        <rFont val="Arial"/>
        <family val="2"/>
      </rPr>
      <t>05.60.005</t>
    </r>
  </si>
  <si>
    <r>
      <rPr>
        <sz val="8"/>
        <rFont val="Arial"/>
        <family val="2"/>
      </rPr>
      <t>RETIRADA DE BATENTES DE ESQUADRIAS DE MADEIRA</t>
    </r>
  </si>
  <si>
    <r>
      <rPr>
        <sz val="8"/>
        <rFont val="Arial"/>
        <family val="2"/>
      </rPr>
      <t>48,92</t>
    </r>
  </si>
  <si>
    <r>
      <rPr>
        <sz val="8"/>
        <rFont val="Arial"/>
        <family val="2"/>
      </rPr>
      <t>05.60.010</t>
    </r>
  </si>
  <si>
    <r>
      <rPr>
        <sz val="8"/>
        <rFont val="Arial"/>
        <family val="2"/>
      </rPr>
      <t>RETIRADA DE GUARNIÇÃO OU MOLDURAS</t>
    </r>
  </si>
  <si>
    <r>
      <rPr>
        <sz val="8"/>
        <rFont val="Arial"/>
        <family val="2"/>
      </rPr>
      <t>1,56</t>
    </r>
  </si>
  <si>
    <r>
      <rPr>
        <sz val="8"/>
        <rFont val="Arial"/>
        <family val="2"/>
      </rPr>
      <t>05.60.017</t>
    </r>
  </si>
  <si>
    <r>
      <rPr>
        <sz val="8"/>
        <rFont val="Arial"/>
        <family val="2"/>
      </rPr>
      <t>RETIRADA DE PORTA GIZ, INCLUSIVE SUPORTES</t>
    </r>
  </si>
  <si>
    <r>
      <rPr>
        <sz val="8"/>
        <rFont val="Arial"/>
        <family val="2"/>
      </rPr>
      <t>8,94</t>
    </r>
  </si>
  <si>
    <r>
      <rPr>
        <sz val="8"/>
        <rFont val="Arial"/>
        <family val="2"/>
      </rPr>
      <t>05.60.050</t>
    </r>
  </si>
  <si>
    <r>
      <rPr>
        <sz val="8"/>
        <rFont val="Arial"/>
        <family val="2"/>
      </rPr>
      <t>RETIRADA DE FECHADURAS DE EMBUTIR</t>
    </r>
  </si>
  <si>
    <r>
      <rPr>
        <sz val="8"/>
        <rFont val="Arial"/>
        <family val="2"/>
      </rPr>
      <t>05.60.055</t>
    </r>
  </si>
  <si>
    <r>
      <rPr>
        <sz val="8"/>
        <rFont val="Arial"/>
        <family val="2"/>
      </rPr>
      <t>RETIRADA DE CREMONA FECHO DE ALAVANCA DE EMBUTIR,TARJETAS E FECHAD SOBREPOR</t>
    </r>
  </si>
  <si>
    <r>
      <rPr>
        <sz val="8"/>
        <rFont val="Arial"/>
        <family val="2"/>
      </rPr>
      <t>05.60.060</t>
    </r>
  </si>
  <si>
    <r>
      <rPr>
        <sz val="8"/>
        <rFont val="Arial"/>
        <family val="2"/>
      </rPr>
      <t>RETIRADA DE DOBRADIÇAS</t>
    </r>
  </si>
  <si>
    <r>
      <rPr>
        <sz val="8"/>
        <rFont val="Arial"/>
        <family val="2"/>
      </rPr>
      <t>05.60.099</t>
    </r>
  </si>
  <si>
    <r>
      <rPr>
        <sz val="8"/>
        <rFont val="Arial"/>
        <family val="2"/>
      </rPr>
      <t>05.70.001</t>
    </r>
  </si>
  <si>
    <r>
      <rPr>
        <sz val="8"/>
        <rFont val="Arial"/>
        <family val="2"/>
      </rPr>
      <t>RECOLOCAÇÃO DE FOLHAS DE PORTA OU JANELA</t>
    </r>
  </si>
  <si>
    <r>
      <rPr>
        <sz val="8"/>
        <rFont val="Arial"/>
        <family val="2"/>
      </rPr>
      <t>89,69</t>
    </r>
  </si>
  <si>
    <r>
      <rPr>
        <sz val="8"/>
        <rFont val="Arial"/>
        <family val="2"/>
      </rPr>
      <t>05.70.005</t>
    </r>
  </si>
  <si>
    <r>
      <rPr>
        <sz val="8"/>
        <rFont val="Arial"/>
        <family val="2"/>
      </rPr>
      <t>RECOLOCAÇÃO DE BATENTES DE ESQUADRIAS DE MADEIRA</t>
    </r>
  </si>
  <si>
    <r>
      <rPr>
        <sz val="8"/>
        <rFont val="Arial"/>
        <family val="2"/>
      </rPr>
      <t>55,73</t>
    </r>
  </si>
  <si>
    <r>
      <rPr>
        <sz val="8"/>
        <rFont val="Arial"/>
        <family val="2"/>
      </rPr>
      <t>05.70.010</t>
    </r>
  </si>
  <si>
    <r>
      <rPr>
        <sz val="8"/>
        <rFont val="Arial"/>
        <family val="2"/>
      </rPr>
      <t>RECOLOCAÇÃO DE GUARNIÇÃO OU MOLDURAS</t>
    </r>
  </si>
  <si>
    <r>
      <rPr>
        <sz val="8"/>
        <rFont val="Arial"/>
        <family val="2"/>
      </rPr>
      <t>2,03</t>
    </r>
  </si>
  <si>
    <r>
      <rPr>
        <sz val="8"/>
        <rFont val="Arial"/>
        <family val="2"/>
      </rPr>
      <t>05.70.013</t>
    </r>
  </si>
  <si>
    <r>
      <rPr>
        <sz val="8"/>
        <rFont val="Arial"/>
        <family val="2"/>
      </rPr>
      <t>RECOLOCAÇÃO DE PORTA-GIZ, INCLUINDO SUPORTES</t>
    </r>
  </si>
  <si>
    <r>
      <rPr>
        <sz val="8"/>
        <rFont val="Arial"/>
        <family val="2"/>
      </rPr>
      <t>22,99</t>
    </r>
  </si>
  <si>
    <r>
      <rPr>
        <sz val="8"/>
        <rFont val="Arial"/>
        <family val="2"/>
      </rPr>
      <t>05.70.015</t>
    </r>
  </si>
  <si>
    <r>
      <rPr>
        <sz val="8"/>
        <rFont val="Arial"/>
        <family val="2"/>
      </rPr>
      <t>RECOLOCAÇÃO DE FECHADURAS DE EMBUTIR</t>
    </r>
  </si>
  <si>
    <r>
      <rPr>
        <sz val="8"/>
        <rFont val="Arial"/>
        <family val="2"/>
      </rPr>
      <t>64,82</t>
    </r>
  </si>
  <si>
    <r>
      <rPr>
        <sz val="8"/>
        <rFont val="Arial"/>
        <family val="2"/>
      </rPr>
      <t>05.70.016</t>
    </r>
  </si>
  <si>
    <r>
      <rPr>
        <sz val="8"/>
        <rFont val="Arial"/>
        <family val="2"/>
      </rPr>
      <t>RECOLOCAÇÃO DE CREMONA,FECHOS DE ALAVANCA EMBUTIR,TARJETAS E FECHADURAS SOBREPOR</t>
    </r>
  </si>
  <si>
    <r>
      <rPr>
        <sz val="8"/>
        <rFont val="Arial"/>
        <family val="2"/>
      </rPr>
      <t>52,59</t>
    </r>
  </si>
  <si>
    <r>
      <rPr>
        <sz val="8"/>
        <rFont val="Arial"/>
        <family val="2"/>
      </rPr>
      <t>05.70.017</t>
    </r>
  </si>
  <si>
    <r>
      <rPr>
        <sz val="8"/>
        <rFont val="Arial"/>
        <family val="2"/>
      </rPr>
      <t>RECOLOCAÇÃO DE DOBRADICAS</t>
    </r>
  </si>
  <si>
    <r>
      <rPr>
        <sz val="8"/>
        <rFont val="Arial"/>
        <family val="2"/>
      </rPr>
      <t>6,93</t>
    </r>
  </si>
  <si>
    <r>
      <rPr>
        <sz val="8"/>
        <rFont val="Arial"/>
        <family val="2"/>
      </rPr>
      <t>05.70.099</t>
    </r>
  </si>
  <si>
    <r>
      <rPr>
        <sz val="8"/>
        <rFont val="Arial"/>
        <family val="2"/>
      </rPr>
      <t>RECOLOCACAO DE ELEM DE MADEIRA/COMPONENTES</t>
    </r>
  </si>
  <si>
    <r>
      <rPr>
        <sz val="8"/>
        <rFont val="Arial"/>
        <family val="2"/>
      </rPr>
      <t>05.80.001</t>
    </r>
  </si>
  <si>
    <r>
      <rPr>
        <sz val="8"/>
        <rFont val="Arial"/>
        <family val="2"/>
      </rPr>
      <t>PORTA MADEIRA COMPENS LISA P/ PINTURA</t>
    </r>
  </si>
  <si>
    <r>
      <rPr>
        <sz val="8"/>
        <rFont val="Arial"/>
        <family val="2"/>
      </rPr>
      <t>194,64</t>
    </r>
  </si>
  <si>
    <r>
      <rPr>
        <sz val="8"/>
        <rFont val="Arial"/>
        <family val="2"/>
      </rPr>
      <t>05.80.002</t>
    </r>
  </si>
  <si>
    <r>
      <rPr>
        <sz val="8"/>
        <rFont val="Arial"/>
        <family val="2"/>
      </rPr>
      <t>PORTA MADEIRA COMPENS LISA COM VISOR</t>
    </r>
  </si>
  <si>
    <r>
      <rPr>
        <sz val="8"/>
        <rFont val="Arial"/>
        <family val="2"/>
      </rPr>
      <t>692,52</t>
    </r>
  </si>
  <si>
    <r>
      <rPr>
        <sz val="8"/>
        <rFont val="Arial"/>
        <family val="2"/>
      </rPr>
      <t>05.80.003</t>
    </r>
  </si>
  <si>
    <r>
      <rPr>
        <sz val="8"/>
        <rFont val="Arial"/>
        <family val="2"/>
      </rPr>
      <t>PORTA MADEIRA ALMOFADADA</t>
    </r>
  </si>
  <si>
    <r>
      <rPr>
        <sz val="8"/>
        <rFont val="Arial"/>
        <family val="2"/>
      </rPr>
      <t>645,19</t>
    </r>
  </si>
  <si>
    <r>
      <rPr>
        <sz val="8"/>
        <rFont val="Arial"/>
        <family val="2"/>
      </rPr>
      <t>05.80.004</t>
    </r>
  </si>
  <si>
    <r>
      <rPr>
        <sz val="8"/>
        <rFont val="Arial"/>
        <family val="2"/>
      </rPr>
      <t>PORTA MADEIRA MACHO-FEMEA</t>
    </r>
  </si>
  <si>
    <r>
      <rPr>
        <sz val="8"/>
        <rFont val="Arial"/>
        <family val="2"/>
      </rPr>
      <t>655,26</t>
    </r>
  </si>
  <si>
    <r>
      <rPr>
        <sz val="8"/>
        <rFont val="Arial"/>
        <family val="2"/>
      </rPr>
      <t>05.80.005</t>
    </r>
  </si>
  <si>
    <r>
      <rPr>
        <sz val="8"/>
        <rFont val="Arial"/>
        <family val="2"/>
      </rPr>
      <t>PORTA TIPO VENEZIANA</t>
    </r>
  </si>
  <si>
    <r>
      <rPr>
        <sz val="8"/>
        <rFont val="Arial"/>
        <family val="2"/>
      </rPr>
      <t>744,32</t>
    </r>
  </si>
  <si>
    <r>
      <rPr>
        <sz val="8"/>
        <rFont val="Arial"/>
        <family val="2"/>
      </rPr>
      <t>05.80.006</t>
    </r>
  </si>
  <si>
    <r>
      <rPr>
        <sz val="8"/>
        <rFont val="Arial"/>
        <family val="2"/>
      </rPr>
      <t>FOLHA DE PORTA LISA DE 22 MM PARA ARMARIOS</t>
    </r>
  </si>
  <si>
    <r>
      <rPr>
        <sz val="8"/>
        <rFont val="Arial"/>
        <family val="2"/>
      </rPr>
      <t>866,62</t>
    </r>
  </si>
  <si>
    <r>
      <rPr>
        <sz val="8"/>
        <rFont val="Arial"/>
        <family val="2"/>
      </rPr>
      <t>05.80.015</t>
    </r>
  </si>
  <si>
    <r>
      <rPr>
        <sz val="8"/>
        <rFont val="Arial"/>
        <family val="2"/>
      </rPr>
      <t>BANDEIRA P/ PORTA MADEIRA COMPENS LISA P/ PINTURA</t>
    </r>
  </si>
  <si>
    <r>
      <rPr>
        <sz val="8"/>
        <rFont val="Arial"/>
        <family val="2"/>
      </rPr>
      <t>177,86</t>
    </r>
  </si>
  <si>
    <r>
      <rPr>
        <sz val="8"/>
        <rFont val="Arial"/>
        <family val="2"/>
      </rPr>
      <t>05.80.020</t>
    </r>
  </si>
  <si>
    <r>
      <rPr>
        <sz val="8"/>
        <rFont val="Arial"/>
        <family val="2"/>
      </rPr>
      <t>BATENTE DE MADEIRA PARA PORTAS DE 1 FL SEM BANDEIRA</t>
    </r>
  </si>
  <si>
    <r>
      <rPr>
        <sz val="8"/>
        <rFont val="Arial"/>
        <family val="2"/>
      </rPr>
      <t>CJ</t>
    </r>
  </si>
  <si>
    <r>
      <rPr>
        <sz val="8"/>
        <rFont val="Arial"/>
        <family val="2"/>
      </rPr>
      <t>289,04</t>
    </r>
  </si>
  <si>
    <r>
      <rPr>
        <sz val="8"/>
        <rFont val="Arial"/>
        <family val="2"/>
      </rPr>
      <t>05.80.021</t>
    </r>
  </si>
  <si>
    <r>
      <rPr>
        <sz val="8"/>
        <rFont val="Arial"/>
        <family val="2"/>
      </rPr>
      <t>BATENTE DE MADEIRA PARA PORTAS DE 1 FOLHA COM BANDEIRA</t>
    </r>
  </si>
  <si>
    <r>
      <rPr>
        <sz val="8"/>
        <rFont val="Arial"/>
        <family val="2"/>
      </rPr>
      <t>289,99</t>
    </r>
  </si>
  <si>
    <r>
      <rPr>
        <sz val="8"/>
        <rFont val="Arial"/>
        <family val="2"/>
      </rPr>
      <t>05.80.022</t>
    </r>
  </si>
  <si>
    <r>
      <rPr>
        <sz val="8"/>
        <rFont val="Arial"/>
        <family val="2"/>
      </rPr>
      <t>BATENTE DE MADEIRA PARA PORTA DE 2 FLS SEM BANDEIRA</t>
    </r>
  </si>
  <si>
    <r>
      <rPr>
        <sz val="8"/>
        <rFont val="Arial"/>
        <family val="2"/>
      </rPr>
      <t>431,89</t>
    </r>
  </si>
  <si>
    <r>
      <rPr>
        <sz val="8"/>
        <rFont val="Arial"/>
        <family val="2"/>
      </rPr>
      <t>05.80.023</t>
    </r>
  </si>
  <si>
    <r>
      <rPr>
        <sz val="8"/>
        <rFont val="Arial"/>
        <family val="2"/>
      </rPr>
      <t>BATENTE DE MADEIRA PARA PORTAS DE 2 FLS COM BANDEIRA</t>
    </r>
  </si>
  <si>
    <r>
      <rPr>
        <sz val="8"/>
        <rFont val="Arial"/>
        <family val="2"/>
      </rPr>
      <t>433,12</t>
    </r>
  </si>
  <si>
    <r>
      <rPr>
        <sz val="8"/>
        <rFont val="Arial"/>
        <family val="2"/>
      </rPr>
      <t>05.80.030</t>
    </r>
  </si>
  <si>
    <r>
      <rPr>
        <sz val="8"/>
        <rFont val="Arial"/>
        <family val="2"/>
      </rPr>
      <t>BATENTE METALICO - PERFIL CHAPA 14 (1,9MM) ZINCADA</t>
    </r>
  </si>
  <si>
    <r>
      <rPr>
        <sz val="8"/>
        <rFont val="Arial"/>
        <family val="2"/>
      </rPr>
      <t>249,94</t>
    </r>
  </si>
  <si>
    <r>
      <rPr>
        <sz val="8"/>
        <rFont val="Arial"/>
        <family val="2"/>
      </rPr>
      <t>05.80.035</t>
    </r>
  </si>
  <si>
    <r>
      <rPr>
        <sz val="8"/>
        <rFont val="Arial"/>
        <family val="2"/>
      </rPr>
      <t>GUARNICAO DE 5 CM PARA PORTA DE 1 FOLHA</t>
    </r>
  </si>
  <si>
    <r>
      <rPr>
        <sz val="8"/>
        <rFont val="Arial"/>
        <family val="2"/>
      </rPr>
      <t>34,18</t>
    </r>
  </si>
  <si>
    <r>
      <rPr>
        <sz val="8"/>
        <rFont val="Arial"/>
        <family val="2"/>
      </rPr>
      <t>05.80.036</t>
    </r>
  </si>
  <si>
    <r>
      <rPr>
        <sz val="8"/>
        <rFont val="Arial"/>
        <family val="2"/>
      </rPr>
      <t>GUARNICAO DE 5 CM PARA PORTA DE 2 FOLHAS</t>
    </r>
  </si>
  <si>
    <r>
      <rPr>
        <sz val="8"/>
        <rFont val="Arial"/>
        <family val="2"/>
      </rPr>
      <t>45,19</t>
    </r>
  </si>
  <si>
    <r>
      <rPr>
        <sz val="8"/>
        <rFont val="Arial"/>
        <family val="2"/>
      </rPr>
      <t>05.80.037</t>
    </r>
  </si>
  <si>
    <r>
      <rPr>
        <sz val="8"/>
        <rFont val="Arial"/>
        <family val="2"/>
      </rPr>
      <t>GUARNICAO MADEIRA DE 5,0CM</t>
    </r>
  </si>
  <si>
    <r>
      <rPr>
        <sz val="8"/>
        <rFont val="Arial"/>
        <family val="2"/>
      </rPr>
      <t>13,01</t>
    </r>
  </si>
  <si>
    <r>
      <rPr>
        <sz val="8"/>
        <rFont val="Arial"/>
        <family val="2"/>
      </rPr>
      <t>05.80.038</t>
    </r>
  </si>
  <si>
    <r>
      <rPr>
        <sz val="8"/>
        <rFont val="Arial"/>
        <family val="2"/>
      </rPr>
      <t>GUARNICAO MADEIRA DE 7,0CM</t>
    </r>
  </si>
  <si>
    <r>
      <rPr>
        <sz val="8"/>
        <rFont val="Arial"/>
        <family val="2"/>
      </rPr>
      <t>15,09</t>
    </r>
  </si>
  <si>
    <r>
      <rPr>
        <sz val="8"/>
        <rFont val="Arial"/>
        <family val="2"/>
      </rPr>
      <t>05.80.039</t>
    </r>
  </si>
  <si>
    <r>
      <rPr>
        <sz val="8"/>
        <rFont val="Arial"/>
        <family val="2"/>
      </rPr>
      <t>GUARNICAO MADEIRA DE 10,0CM</t>
    </r>
  </si>
  <si>
    <r>
      <rPr>
        <sz val="8"/>
        <rFont val="Arial"/>
        <family val="2"/>
      </rPr>
      <t>22,49</t>
    </r>
  </si>
  <si>
    <r>
      <rPr>
        <sz val="8"/>
        <rFont val="Arial"/>
        <family val="2"/>
      </rPr>
      <t>05.80.040</t>
    </r>
  </si>
  <si>
    <r>
      <rPr>
        <sz val="8"/>
        <rFont val="Arial"/>
        <family val="2"/>
      </rPr>
      <t>GUARNICAO MADEIRA DE 15,0CM</t>
    </r>
  </si>
  <si>
    <r>
      <rPr>
        <sz val="8"/>
        <rFont val="Arial"/>
        <family val="2"/>
      </rPr>
      <t>21,32</t>
    </r>
  </si>
  <si>
    <r>
      <rPr>
        <sz val="8"/>
        <rFont val="Arial"/>
        <family val="2"/>
      </rPr>
      <t>05.80.041</t>
    </r>
  </si>
  <si>
    <r>
      <rPr>
        <sz val="8"/>
        <rFont val="Arial"/>
        <family val="2"/>
      </rPr>
      <t>PORTA GIZ, INCLUSIVE SUPORTES</t>
    </r>
  </si>
  <si>
    <r>
      <rPr>
        <sz val="8"/>
        <rFont val="Arial"/>
        <family val="2"/>
      </rPr>
      <t>329,04</t>
    </r>
  </si>
  <si>
    <r>
      <rPr>
        <sz val="8"/>
        <rFont val="Arial"/>
        <family val="2"/>
      </rPr>
      <t>05.80.042</t>
    </r>
  </si>
  <si>
    <r>
      <rPr>
        <sz val="8"/>
        <rFont val="Arial"/>
        <family val="2"/>
      </rPr>
      <t>LOUSA QUADRICULADA L=4.61M MOD. LG-01</t>
    </r>
  </si>
  <si>
    <r>
      <rPr>
        <sz val="8"/>
        <rFont val="Arial"/>
        <family val="2"/>
      </rPr>
      <t>3194,26</t>
    </r>
  </si>
  <si>
    <r>
      <rPr>
        <sz val="8"/>
        <rFont val="Arial"/>
        <family val="2"/>
      </rPr>
      <t>05.80.043</t>
    </r>
  </si>
  <si>
    <r>
      <rPr>
        <sz val="8"/>
        <rFont val="Arial"/>
        <family val="2"/>
      </rPr>
      <t>CHAPA GREENBOARD DE 1,3 MM DE ESPESSURA</t>
    </r>
  </si>
  <si>
    <r>
      <rPr>
        <sz val="8"/>
        <rFont val="Arial"/>
        <family val="2"/>
      </rPr>
      <t>242,60</t>
    </r>
  </si>
  <si>
    <r>
      <rPr>
        <sz val="8"/>
        <rFont val="Arial"/>
        <family val="2"/>
      </rPr>
      <t>05.80.044</t>
    </r>
  </si>
  <si>
    <r>
      <rPr>
        <sz val="8"/>
        <rFont val="Arial"/>
        <family val="2"/>
      </rPr>
      <t>LOUSA QUADRICULADA L=2.55M MOD. LG-02</t>
    </r>
  </si>
  <si>
    <r>
      <rPr>
        <sz val="8"/>
        <rFont val="Arial"/>
        <family val="2"/>
      </rPr>
      <t>1728,95</t>
    </r>
  </si>
  <si>
    <r>
      <rPr>
        <sz val="8"/>
        <rFont val="Arial"/>
        <family val="2"/>
      </rPr>
      <t>05.80.050</t>
    </r>
  </si>
  <si>
    <r>
      <rPr>
        <sz val="8"/>
        <rFont val="Arial"/>
        <family val="2"/>
      </rPr>
      <t>LOUSA EM ARGAMASSA L=461M MOD LG-03</t>
    </r>
  </si>
  <si>
    <r>
      <rPr>
        <sz val="8"/>
        <rFont val="Arial"/>
        <family val="2"/>
      </rPr>
      <t>2256,90</t>
    </r>
  </si>
  <si>
    <r>
      <rPr>
        <sz val="8"/>
        <rFont val="Arial"/>
        <family val="2"/>
      </rPr>
      <t>05.80.051</t>
    </r>
  </si>
  <si>
    <r>
      <rPr>
        <sz val="8"/>
        <rFont val="Arial"/>
        <family val="2"/>
      </rPr>
      <t>QUADRO NEGRO EM MASSA - COMPLETO</t>
    </r>
  </si>
  <si>
    <r>
      <rPr>
        <sz val="8"/>
        <rFont val="Arial"/>
        <family val="2"/>
      </rPr>
      <t>387,66</t>
    </r>
  </si>
  <si>
    <r>
      <rPr>
        <sz val="8"/>
        <rFont val="Arial"/>
        <family val="2"/>
      </rPr>
      <t>05.80.070</t>
    </r>
  </si>
  <si>
    <r>
      <rPr>
        <sz val="8"/>
        <rFont val="Arial"/>
        <family val="2"/>
      </rPr>
      <t>FECHADURA COMPLETA, CILINDRICA DE EMBUTIR</t>
    </r>
  </si>
  <si>
    <r>
      <rPr>
        <sz val="8"/>
        <rFont val="Arial"/>
        <family val="2"/>
      </rPr>
      <t>JG</t>
    </r>
  </si>
  <si>
    <r>
      <rPr>
        <sz val="8"/>
        <rFont val="Arial"/>
        <family val="2"/>
      </rPr>
      <t>393,12</t>
    </r>
  </si>
  <si>
    <r>
      <rPr>
        <sz val="8"/>
        <rFont val="Arial"/>
        <family val="2"/>
      </rPr>
      <t>05.80.071</t>
    </r>
  </si>
  <si>
    <r>
      <rPr>
        <sz val="8"/>
        <rFont val="Arial"/>
        <family val="2"/>
      </rPr>
      <t>FECHADURA COMPLETA, TIPO GORGE DE EMBUTIR</t>
    </r>
  </si>
  <si>
    <r>
      <rPr>
        <sz val="8"/>
        <rFont val="Arial"/>
        <family val="2"/>
      </rPr>
      <t>186,89</t>
    </r>
  </si>
  <si>
    <r>
      <rPr>
        <sz val="8"/>
        <rFont val="Arial"/>
        <family val="2"/>
      </rPr>
      <t>05.80.072</t>
    </r>
  </si>
  <si>
    <r>
      <rPr>
        <sz val="8"/>
        <rFont val="Arial"/>
        <family val="2"/>
      </rPr>
      <t>FECHADURA COMPL TIPO TARGETA DE SOBREPOR C/VISOR "LIVRE-OCUPADO"</t>
    </r>
  </si>
  <si>
    <r>
      <rPr>
        <sz val="8"/>
        <rFont val="Arial"/>
        <family val="2"/>
      </rPr>
      <t>145,16</t>
    </r>
  </si>
  <si>
    <r>
      <rPr>
        <sz val="8"/>
        <rFont val="Arial"/>
        <family val="2"/>
      </rPr>
      <t>05.80.073</t>
    </r>
  </si>
  <si>
    <r>
      <rPr>
        <sz val="8"/>
        <rFont val="Arial"/>
        <family val="2"/>
      </rPr>
      <t>FECHADURA DE SOBREPOR CILINDRICA PARA PORTOES</t>
    </r>
  </si>
  <si>
    <r>
      <rPr>
        <sz val="8"/>
        <rFont val="Arial"/>
        <family val="2"/>
      </rPr>
      <t>157,76</t>
    </r>
  </si>
  <si>
    <r>
      <rPr>
        <sz val="8"/>
        <rFont val="Arial"/>
        <family val="2"/>
      </rPr>
      <t>05.80.080</t>
    </r>
  </si>
  <si>
    <r>
      <rPr>
        <sz val="8"/>
        <rFont val="Arial"/>
        <family val="2"/>
      </rPr>
      <t>DOBRADICA DE 3 1/2" X 3" CROMADO, COM EIXO E BOLA DE LATAO</t>
    </r>
  </si>
  <si>
    <r>
      <rPr>
        <sz val="8"/>
        <rFont val="Arial"/>
        <family val="2"/>
      </rPr>
      <t>44,36</t>
    </r>
  </si>
  <si>
    <r>
      <rPr>
        <sz val="8"/>
        <rFont val="Arial"/>
        <family val="2"/>
      </rPr>
      <t>05.80.081</t>
    </r>
  </si>
  <si>
    <r>
      <rPr>
        <sz val="8"/>
        <rFont val="Arial"/>
        <family val="2"/>
      </rPr>
      <t>DOBRADICA DE 3 1/2" X 3" EM ACO LAMINADO</t>
    </r>
  </si>
  <si>
    <r>
      <rPr>
        <sz val="8"/>
        <rFont val="Arial"/>
        <family val="2"/>
      </rPr>
      <t>23,50</t>
    </r>
  </si>
  <si>
    <r>
      <rPr>
        <sz val="8"/>
        <rFont val="Arial"/>
        <family val="2"/>
      </rPr>
      <t>05.80.082</t>
    </r>
  </si>
  <si>
    <r>
      <rPr>
        <sz val="8"/>
        <rFont val="Arial"/>
        <family val="2"/>
      </rPr>
      <t>DOBRADICA FERRO CROMADO COM PINO E BOLAS DE FERRO 3" X 2 1/2"</t>
    </r>
  </si>
  <si>
    <r>
      <rPr>
        <sz val="8"/>
        <rFont val="Arial"/>
        <family val="2"/>
      </rPr>
      <t>39,09</t>
    </r>
  </si>
  <si>
    <r>
      <rPr>
        <sz val="8"/>
        <rFont val="Arial"/>
        <family val="2"/>
      </rPr>
      <t>05.80.083</t>
    </r>
  </si>
  <si>
    <r>
      <rPr>
        <sz val="8"/>
        <rFont val="Arial"/>
        <family val="2"/>
      </rPr>
      <t>DOBRADICA DE 3" X 2 1/2" EM ACO LAMINADO</t>
    </r>
  </si>
  <si>
    <r>
      <rPr>
        <sz val="8"/>
        <rFont val="Arial"/>
        <family val="2"/>
      </rPr>
      <t>05.80.085</t>
    </r>
  </si>
  <si>
    <r>
      <rPr>
        <sz val="8"/>
        <rFont val="Arial"/>
        <family val="2"/>
      </rPr>
      <t>FECHADURA TETRA COMPLETA ESPELHO REDONDO CROMADO</t>
    </r>
  </si>
  <si>
    <r>
      <rPr>
        <sz val="8"/>
        <rFont val="Arial"/>
        <family val="2"/>
      </rPr>
      <t>142,71</t>
    </r>
  </si>
  <si>
    <r>
      <rPr>
        <sz val="8"/>
        <rFont val="Arial"/>
        <family val="2"/>
      </rPr>
      <t>05.80.086</t>
    </r>
  </si>
  <si>
    <r>
      <rPr>
        <sz val="8"/>
        <rFont val="Arial"/>
        <family val="2"/>
      </rPr>
      <t>CREMONA COMPLETO</t>
    </r>
  </si>
  <si>
    <r>
      <rPr>
        <sz val="8"/>
        <rFont val="Arial"/>
        <family val="2"/>
      </rPr>
      <t>515,36</t>
    </r>
  </si>
  <si>
    <r>
      <rPr>
        <sz val="8"/>
        <rFont val="Arial"/>
        <family val="2"/>
      </rPr>
      <t>05.80.087</t>
    </r>
  </si>
  <si>
    <r>
      <rPr>
        <sz val="8"/>
        <rFont val="Arial"/>
        <family val="2"/>
      </rPr>
      <t>VARETA PARA CREMONA</t>
    </r>
  </si>
  <si>
    <r>
      <rPr>
        <sz val="8"/>
        <rFont val="Arial"/>
        <family val="2"/>
      </rPr>
      <t>56,77</t>
    </r>
  </si>
  <si>
    <r>
      <rPr>
        <sz val="8"/>
        <rFont val="Arial"/>
        <family val="2"/>
      </rPr>
      <t>05.80.091</t>
    </r>
  </si>
  <si>
    <r>
      <rPr>
        <sz val="8"/>
        <rFont val="Arial"/>
        <family val="2"/>
      </rPr>
      <t>FECHO TIPO UNHA DE EMBUTIR DE 10 CM</t>
    </r>
  </si>
  <si>
    <r>
      <rPr>
        <sz val="8"/>
        <rFont val="Arial"/>
        <family val="2"/>
      </rPr>
      <t>26,96</t>
    </r>
  </si>
  <si>
    <r>
      <rPr>
        <sz val="8"/>
        <rFont val="Arial"/>
        <family val="2"/>
      </rPr>
      <t>05.80.094</t>
    </r>
  </si>
  <si>
    <r>
      <rPr>
        <sz val="8"/>
        <rFont val="Arial"/>
        <family val="2"/>
      </rPr>
      <t>DOBRADICA FERRO CROM C/ PINO BOLAS ANEIS FERRO 3 1/2"X3"</t>
    </r>
  </si>
  <si>
    <r>
      <rPr>
        <sz val="8"/>
        <rFont val="Arial"/>
        <family val="2"/>
      </rPr>
      <t>41,10</t>
    </r>
  </si>
  <si>
    <r>
      <rPr>
        <sz val="8"/>
        <rFont val="Arial"/>
        <family val="2"/>
      </rPr>
      <t>05.80.095</t>
    </r>
  </si>
  <si>
    <r>
      <rPr>
        <sz val="8"/>
        <rFont val="Arial"/>
        <family val="2"/>
      </rPr>
      <t>FECHADURA CILINDRICA COMPLETO (FECHAD ROSETA MACAN)</t>
    </r>
  </si>
  <si>
    <r>
      <rPr>
        <sz val="8"/>
        <rFont val="Arial"/>
        <family val="2"/>
      </rPr>
      <t>05.80.096</t>
    </r>
  </si>
  <si>
    <r>
      <rPr>
        <sz val="8"/>
        <rFont val="Arial"/>
        <family val="2"/>
      </rPr>
      <t>FECHO UNHA DE EMBUTIR AÇO CROMADO 20CM X 3/4"</t>
    </r>
  </si>
  <si>
    <r>
      <rPr>
        <sz val="8"/>
        <rFont val="Arial"/>
        <family val="2"/>
      </rPr>
      <t>81,99</t>
    </r>
  </si>
  <si>
    <r>
      <rPr>
        <sz val="8"/>
        <rFont val="Arial"/>
        <family val="2"/>
      </rPr>
      <t>05.80.099</t>
    </r>
  </si>
  <si>
    <r>
      <rPr>
        <sz val="8"/>
        <rFont val="Arial"/>
        <family val="2"/>
      </rPr>
      <t>SERVICOS DE ELEMENTOS DE MADEIRA/COMPONENTES - CONSERVACAO</t>
    </r>
  </si>
  <si>
    <r>
      <rPr>
        <sz val="8"/>
        <rFont val="Arial"/>
        <family val="2"/>
      </rPr>
      <t>05.81.001</t>
    </r>
  </si>
  <si>
    <r>
      <rPr>
        <sz val="8"/>
        <rFont val="Arial"/>
        <family val="2"/>
      </rPr>
      <t>PORTA MADEIRA COMPENS LISA P/ VERNIZ 72X210CM</t>
    </r>
  </si>
  <si>
    <r>
      <rPr>
        <sz val="8"/>
        <rFont val="Arial"/>
        <family val="2"/>
      </rPr>
      <t>357,27</t>
    </r>
  </si>
  <si>
    <r>
      <rPr>
        <sz val="8"/>
        <rFont val="Arial"/>
        <family val="2"/>
      </rPr>
      <t>05.81.002</t>
    </r>
  </si>
  <si>
    <r>
      <rPr>
        <sz val="8"/>
        <rFont val="Arial"/>
        <family val="2"/>
      </rPr>
      <t>PORTA MADEIRA COMPENS LISA P/ VERNIZ 82X210CM</t>
    </r>
  </si>
  <si>
    <r>
      <rPr>
        <sz val="8"/>
        <rFont val="Arial"/>
        <family val="2"/>
      </rPr>
      <t>361,16</t>
    </r>
  </si>
  <si>
    <r>
      <rPr>
        <sz val="8"/>
        <rFont val="Arial"/>
        <family val="2"/>
      </rPr>
      <t>05.81.003</t>
    </r>
  </si>
  <si>
    <r>
      <rPr>
        <sz val="8"/>
        <rFont val="Arial"/>
        <family val="2"/>
      </rPr>
      <t>PORTA MADEIRA COMPENS LISA P/ VERNIZ 92X210CM</t>
    </r>
  </si>
  <si>
    <r>
      <rPr>
        <sz val="8"/>
        <rFont val="Arial"/>
        <family val="2"/>
      </rPr>
      <t>381,55</t>
    </r>
  </si>
  <si>
    <r>
      <rPr>
        <sz val="8"/>
        <rFont val="Arial"/>
        <family val="2"/>
      </rPr>
      <t>05.81.005</t>
    </r>
  </si>
  <si>
    <r>
      <rPr>
        <sz val="8"/>
        <rFont val="Arial"/>
        <family val="2"/>
      </rPr>
      <t>PORTA MADEIRA COMPENS LISA P/ PINTURA 72X210CM</t>
    </r>
  </si>
  <si>
    <r>
      <rPr>
        <sz val="8"/>
        <rFont val="Arial"/>
        <family val="2"/>
      </rPr>
      <t>323,58</t>
    </r>
  </si>
  <si>
    <r>
      <rPr>
        <sz val="8"/>
        <rFont val="Arial"/>
        <family val="2"/>
      </rPr>
      <t>05.81.006</t>
    </r>
  </si>
  <si>
    <r>
      <rPr>
        <sz val="8"/>
        <rFont val="Arial"/>
        <family val="2"/>
      </rPr>
      <t>PORTA MADEIRA COMPENS LISA P/ PINTURA 82X210CM</t>
    </r>
  </si>
  <si>
    <r>
      <rPr>
        <sz val="8"/>
        <rFont val="Arial"/>
        <family val="2"/>
      </rPr>
      <t>329,84</t>
    </r>
  </si>
  <si>
    <r>
      <rPr>
        <sz val="8"/>
        <rFont val="Arial"/>
        <family val="2"/>
      </rPr>
      <t>05.81.007</t>
    </r>
  </si>
  <si>
    <r>
      <rPr>
        <sz val="8"/>
        <rFont val="Arial"/>
        <family val="2"/>
      </rPr>
      <t>PORTA COMPENS LISA MADEIRA P/ PINTURA 92X210CM</t>
    </r>
  </si>
  <si>
    <r>
      <rPr>
        <sz val="8"/>
        <rFont val="Arial"/>
        <family val="2"/>
      </rPr>
      <t>376,20</t>
    </r>
  </si>
  <si>
    <r>
      <rPr>
        <sz val="8"/>
        <rFont val="Arial"/>
        <family val="2"/>
      </rPr>
      <t>05.81.025</t>
    </r>
  </si>
  <si>
    <r>
      <rPr>
        <sz val="8"/>
        <rFont val="Arial"/>
        <family val="2"/>
      </rPr>
      <t>PORTA MADEIRA MACHO-FEMEA 72X210CM</t>
    </r>
  </si>
  <si>
    <r>
      <rPr>
        <sz val="8"/>
        <rFont val="Arial"/>
        <family val="2"/>
      </rPr>
      <t>1056,42</t>
    </r>
  </si>
  <si>
    <r>
      <rPr>
        <sz val="8"/>
        <rFont val="Arial"/>
        <family val="2"/>
      </rPr>
      <t>05.81.026</t>
    </r>
  </si>
  <si>
    <r>
      <rPr>
        <sz val="8"/>
        <rFont val="Arial"/>
        <family val="2"/>
      </rPr>
      <t>PORTA MADEIRA MACHO-FEMEA 82X210CM</t>
    </r>
  </si>
  <si>
    <r>
      <rPr>
        <sz val="8"/>
        <rFont val="Arial"/>
        <family val="2"/>
      </rPr>
      <t>1097,54</t>
    </r>
  </si>
  <si>
    <r>
      <rPr>
        <sz val="8"/>
        <rFont val="Arial"/>
        <family val="2"/>
      </rPr>
      <t>05.81.027</t>
    </r>
  </si>
  <si>
    <r>
      <rPr>
        <sz val="8"/>
        <rFont val="Arial"/>
        <family val="2"/>
      </rPr>
      <t>PORTA MADEIRA MACHO-FEMEA 92X210CM</t>
    </r>
  </si>
  <si>
    <r>
      <rPr>
        <sz val="8"/>
        <rFont val="Arial"/>
        <family val="2"/>
      </rPr>
      <t>1195,68</t>
    </r>
  </si>
  <si>
    <r>
      <rPr>
        <sz val="8"/>
        <rFont val="Arial"/>
        <family val="2"/>
      </rPr>
      <t>05.81.033</t>
    </r>
  </si>
  <si>
    <r>
      <rPr>
        <sz val="8"/>
        <rFont val="Arial"/>
        <family val="2"/>
      </rPr>
      <t>PORTA DE ARMARIO SOB PIA TIPO VENEZIANA - DE CORRER</t>
    </r>
  </si>
  <si>
    <r>
      <rPr>
        <sz val="8"/>
        <rFont val="Arial"/>
        <family val="2"/>
      </rPr>
      <t>944,96</t>
    </r>
  </si>
  <si>
    <r>
      <rPr>
        <sz val="8"/>
        <rFont val="Arial"/>
        <family val="2"/>
      </rPr>
      <t>05.81.047</t>
    </r>
  </si>
  <si>
    <r>
      <rPr>
        <sz val="8"/>
        <rFont val="Arial"/>
        <family val="2"/>
      </rPr>
      <t>FECHADURAS E FECHOS PARA PORTAS INT WC - TARGETA LATAO LIVRE-OCUPADO</t>
    </r>
  </si>
  <si>
    <r>
      <rPr>
        <sz val="8"/>
        <rFont val="Arial"/>
        <family val="2"/>
      </rPr>
      <t>129,26</t>
    </r>
  </si>
  <si>
    <r>
      <rPr>
        <sz val="8"/>
        <rFont val="Arial"/>
        <family val="2"/>
      </rPr>
      <t>05.81.048</t>
    </r>
  </si>
  <si>
    <r>
      <rPr>
        <sz val="8"/>
        <rFont val="Arial"/>
        <family val="2"/>
      </rPr>
      <t>ESPELHOS RET 200 X 50 MM PESO MINIMO 170 G</t>
    </r>
  </si>
  <si>
    <r>
      <rPr>
        <sz val="8"/>
        <rFont val="Arial"/>
        <family val="2"/>
      </rPr>
      <t>PR</t>
    </r>
  </si>
  <si>
    <r>
      <rPr>
        <sz val="8"/>
        <rFont val="Arial"/>
        <family val="2"/>
      </rPr>
      <t>233,13</t>
    </r>
  </si>
  <si>
    <r>
      <rPr>
        <sz val="8"/>
        <rFont val="Arial"/>
        <family val="2"/>
      </rPr>
      <t>05.81.056</t>
    </r>
  </si>
  <si>
    <r>
      <rPr>
        <sz val="8"/>
        <rFont val="Arial"/>
        <family val="2"/>
      </rPr>
      <t>CHAPA LAMINADO MELAMINICO ACAB TEXTURIZADO E=1MM</t>
    </r>
  </si>
  <si>
    <r>
      <rPr>
        <sz val="8"/>
        <rFont val="Arial"/>
        <family val="2"/>
      </rPr>
      <t>120,90</t>
    </r>
  </si>
  <si>
    <r>
      <rPr>
        <sz val="8"/>
        <rFont val="Arial"/>
        <family val="2"/>
      </rPr>
      <t>05.81.062</t>
    </r>
  </si>
  <si>
    <r>
      <rPr>
        <sz val="8"/>
        <rFont val="Arial"/>
        <family val="2"/>
      </rPr>
      <t>CONJUNTO FERRAGEM PORTAS INTERNAS E EXTERNAS 1 FOLHA - COM DOBRADIÇA DE FERRO POLIDO</t>
    </r>
  </si>
  <si>
    <r>
      <rPr>
        <sz val="8"/>
        <rFont val="Arial"/>
        <family val="2"/>
      </rPr>
      <t>162,56</t>
    </r>
  </si>
  <si>
    <r>
      <rPr>
        <sz val="8"/>
        <rFont val="Arial"/>
        <family val="2"/>
      </rPr>
      <t>05.81.065</t>
    </r>
  </si>
  <si>
    <r>
      <rPr>
        <sz val="8"/>
        <rFont val="Arial"/>
        <family val="2"/>
      </rPr>
      <t>FERRAGEM PORTINHOLAS ARMARIO SOB PIA - COM 2 FOLHAS DE CORRER</t>
    </r>
  </si>
  <si>
    <r>
      <rPr>
        <sz val="8"/>
        <rFont val="Arial"/>
        <family val="2"/>
      </rPr>
      <t>106,37</t>
    </r>
  </si>
  <si>
    <r>
      <rPr>
        <sz val="8"/>
        <rFont val="Arial"/>
        <family val="2"/>
      </rPr>
      <t>05.81.070</t>
    </r>
  </si>
  <si>
    <r>
      <rPr>
        <sz val="8"/>
        <rFont val="Arial"/>
        <family val="2"/>
      </rPr>
      <t>CADEADO DE LATAO COM CILINDRO - TRAVA DUPLA DE 25 MM</t>
    </r>
  </si>
  <si>
    <r>
      <rPr>
        <sz val="8"/>
        <rFont val="Arial"/>
        <family val="2"/>
      </rPr>
      <t>24,12</t>
    </r>
  </si>
  <si>
    <r>
      <rPr>
        <sz val="8"/>
        <rFont val="Arial"/>
        <family val="2"/>
      </rPr>
      <t>05.81.071</t>
    </r>
  </si>
  <si>
    <r>
      <rPr>
        <sz val="8"/>
        <rFont val="Arial"/>
        <family val="2"/>
      </rPr>
      <t>CADEADO DE LATAO COM CILINDRO - TRAVA DUPLA DE 35 MM</t>
    </r>
  </si>
  <si>
    <r>
      <rPr>
        <sz val="8"/>
        <rFont val="Arial"/>
        <family val="2"/>
      </rPr>
      <t>34,43</t>
    </r>
  </si>
  <si>
    <r>
      <rPr>
        <sz val="8"/>
        <rFont val="Arial"/>
        <family val="2"/>
      </rPr>
      <t>05.81.072</t>
    </r>
  </si>
  <si>
    <r>
      <rPr>
        <sz val="8"/>
        <rFont val="Arial"/>
        <family val="2"/>
      </rPr>
      <t>CADEADO DE LATAO COM CILINDRO - TRAVA DUPLA DE 45 MM</t>
    </r>
  </si>
  <si>
    <r>
      <rPr>
        <sz val="8"/>
        <rFont val="Arial"/>
        <family val="2"/>
      </rPr>
      <t>51,51</t>
    </r>
  </si>
  <si>
    <r>
      <rPr>
        <sz val="8"/>
        <rFont val="Arial"/>
        <family val="2"/>
      </rPr>
      <t>05.81.073</t>
    </r>
  </si>
  <si>
    <r>
      <rPr>
        <sz val="8"/>
        <rFont val="Arial"/>
        <family val="2"/>
      </rPr>
      <t>CADEADO DE LATAO COM CILINDRO - TRAVA DUPLA DE 50 MM</t>
    </r>
  </si>
  <si>
    <r>
      <rPr>
        <sz val="8"/>
        <rFont val="Arial"/>
        <family val="2"/>
      </rPr>
      <t>59,45</t>
    </r>
  </si>
  <si>
    <r>
      <rPr>
        <sz val="8"/>
        <rFont val="Arial"/>
        <family val="2"/>
      </rPr>
      <t>05.81.076</t>
    </r>
  </si>
  <si>
    <r>
      <rPr>
        <sz val="8"/>
        <rFont val="Arial"/>
        <family val="2"/>
      </rPr>
      <t>CADEADO DE LATAO C/ CILINDRO-TRAVA DUPLA DE 30MM - PESO MIN 110G</t>
    </r>
  </si>
  <si>
    <r>
      <rPr>
        <sz val="8"/>
        <rFont val="Arial"/>
        <family val="2"/>
      </rPr>
      <t>28,49</t>
    </r>
  </si>
  <si>
    <r>
      <rPr>
        <sz val="8"/>
        <rFont val="Arial"/>
        <family val="2"/>
      </rPr>
      <t>05.81.080</t>
    </r>
  </si>
  <si>
    <r>
      <rPr>
        <sz val="8"/>
        <rFont val="Arial"/>
        <family val="2"/>
      </rPr>
      <t>PORTA CADEADO EM FERRO PINTADO - DE 60MM - PESO MIN 25G</t>
    </r>
  </si>
  <si>
    <r>
      <rPr>
        <sz val="8"/>
        <rFont val="Arial"/>
        <family val="2"/>
      </rPr>
      <t>11,02</t>
    </r>
  </si>
  <si>
    <r>
      <rPr>
        <sz val="8"/>
        <rFont val="Arial"/>
        <family val="2"/>
      </rPr>
      <t>05.81.081</t>
    </r>
  </si>
  <si>
    <r>
      <rPr>
        <sz val="8"/>
        <rFont val="Arial"/>
        <family val="2"/>
      </rPr>
      <t>PORTA CADEADO EM FERRO PINTADO - DE 90MM - PESO MIN 115G</t>
    </r>
  </si>
  <si>
    <r>
      <rPr>
        <sz val="8"/>
        <rFont val="Arial"/>
        <family val="2"/>
      </rPr>
      <t>16,25</t>
    </r>
  </si>
  <si>
    <r>
      <rPr>
        <sz val="8"/>
        <rFont val="Arial"/>
        <family val="2"/>
      </rPr>
      <t>05.81.082</t>
    </r>
  </si>
  <si>
    <r>
      <rPr>
        <sz val="8"/>
        <rFont val="Arial"/>
        <family val="2"/>
      </rPr>
      <t>PORTA CADEADO EM FERRO PINTADO - DE 110MM - PESO MIN 135G</t>
    </r>
  </si>
  <si>
    <r>
      <rPr>
        <sz val="8"/>
        <rFont val="Arial"/>
        <family val="2"/>
      </rPr>
      <t>16,41</t>
    </r>
  </si>
  <si>
    <r>
      <rPr>
        <sz val="8"/>
        <rFont val="Arial"/>
        <family val="2"/>
      </rPr>
      <t>05.81.099</t>
    </r>
  </si>
  <si>
    <r>
      <rPr>
        <sz val="8"/>
        <rFont val="Arial"/>
        <family val="2"/>
      </rPr>
      <t>RECOLOCACOES DE ELEM DE MADEIRA/COMPONENTES</t>
    </r>
  </si>
  <si>
    <r>
      <rPr>
        <sz val="8"/>
        <rFont val="Arial"/>
        <family val="2"/>
      </rPr>
      <t>05.82.010</t>
    </r>
  </si>
  <si>
    <r>
      <rPr>
        <sz val="8"/>
        <rFont val="Arial"/>
        <family val="2"/>
      </rPr>
      <t>TAMPO DE PIA EM GRANITO E=2CM</t>
    </r>
  </si>
  <si>
    <r>
      <rPr>
        <sz val="8"/>
        <rFont val="Arial"/>
        <family val="2"/>
      </rPr>
      <t>402,16</t>
    </r>
  </si>
  <si>
    <r>
      <rPr>
        <sz val="8"/>
        <rFont val="Arial"/>
        <family val="2"/>
      </rPr>
      <t>05.82.099</t>
    </r>
  </si>
  <si>
    <r>
      <rPr>
        <sz val="8"/>
        <rFont val="Arial"/>
        <family val="2"/>
      </rPr>
      <t>SERVICOS DE ELEMENTOS DE MADEIRA/COMPONENTES</t>
    </r>
  </si>
  <si>
    <r>
      <rPr>
        <sz val="8"/>
        <rFont val="Arial"/>
        <family val="2"/>
      </rPr>
      <t>06.01.001</t>
    </r>
  </si>
  <si>
    <r>
      <rPr>
        <sz val="8"/>
        <rFont val="Arial"/>
        <family val="2"/>
      </rPr>
      <t>EF-01 ESQUADRIA DE FERRO 90X60CM</t>
    </r>
  </si>
  <si>
    <r>
      <rPr>
        <sz val="8"/>
        <rFont val="Arial"/>
        <family val="2"/>
      </rPr>
      <t>963,80</t>
    </r>
  </si>
  <si>
    <r>
      <rPr>
        <sz val="8"/>
        <rFont val="Arial"/>
        <family val="2"/>
      </rPr>
      <t>06.01.002</t>
    </r>
  </si>
  <si>
    <r>
      <rPr>
        <sz val="8"/>
        <rFont val="Arial"/>
        <family val="2"/>
      </rPr>
      <t>EF-02 ESQUADRIA DE FERRO 90X120CM</t>
    </r>
  </si>
  <si>
    <r>
      <rPr>
        <sz val="8"/>
        <rFont val="Arial"/>
        <family val="2"/>
      </rPr>
      <t>1903,76</t>
    </r>
  </si>
  <si>
    <r>
      <rPr>
        <sz val="8"/>
        <rFont val="Arial"/>
        <family val="2"/>
      </rPr>
      <t>06.01.003</t>
    </r>
  </si>
  <si>
    <r>
      <rPr>
        <sz val="8"/>
        <rFont val="Arial"/>
        <family val="2"/>
      </rPr>
      <t>EF-03 ESQUADRIA DE FERRO 90X150CM</t>
    </r>
  </si>
  <si>
    <r>
      <rPr>
        <sz val="8"/>
        <rFont val="Arial"/>
        <family val="2"/>
      </rPr>
      <t>2359,58</t>
    </r>
  </si>
  <si>
    <r>
      <rPr>
        <sz val="8"/>
        <rFont val="Arial"/>
        <family val="2"/>
      </rPr>
      <t>06.01.004</t>
    </r>
  </si>
  <si>
    <r>
      <rPr>
        <sz val="8"/>
        <rFont val="Arial"/>
        <family val="2"/>
      </rPr>
      <t>EF-04 ESQUADRIA DE FERRO 180X60CM</t>
    </r>
  </si>
  <si>
    <r>
      <rPr>
        <sz val="8"/>
        <rFont val="Arial"/>
        <family val="2"/>
      </rPr>
      <t>1837,44</t>
    </r>
  </si>
  <si>
    <r>
      <rPr>
        <sz val="8"/>
        <rFont val="Arial"/>
        <family val="2"/>
      </rPr>
      <t>06.01.005</t>
    </r>
  </si>
  <si>
    <r>
      <rPr>
        <sz val="8"/>
        <rFont val="Arial"/>
        <family val="2"/>
      </rPr>
      <t>EF-05 ESQUADRIA DE FERRO 180X120CM</t>
    </r>
  </si>
  <si>
    <r>
      <rPr>
        <sz val="8"/>
        <rFont val="Arial"/>
        <family val="2"/>
      </rPr>
      <t>3676,30</t>
    </r>
  </si>
  <si>
    <r>
      <rPr>
        <sz val="8"/>
        <rFont val="Arial"/>
        <family val="2"/>
      </rPr>
      <t>06.01.006</t>
    </r>
  </si>
  <si>
    <r>
      <rPr>
        <sz val="8"/>
        <rFont val="Arial"/>
        <family val="2"/>
      </rPr>
      <t>EF-06 ESQUADRIA DE FERRO 180X150CM</t>
    </r>
  </si>
  <si>
    <r>
      <rPr>
        <sz val="8"/>
        <rFont val="Arial"/>
        <family val="2"/>
      </rPr>
      <t>4549,85</t>
    </r>
  </si>
  <si>
    <r>
      <rPr>
        <sz val="8"/>
        <rFont val="Arial"/>
        <family val="2"/>
      </rPr>
      <t>06.01.013</t>
    </r>
  </si>
  <si>
    <r>
      <rPr>
        <sz val="8"/>
        <rFont val="Arial"/>
        <family val="2"/>
      </rPr>
      <t>EF-13 ESQUADRIA DE FERRO 90X90CM</t>
    </r>
  </si>
  <si>
    <r>
      <rPr>
        <sz val="8"/>
        <rFont val="Arial"/>
        <family val="2"/>
      </rPr>
      <t>1306,66</t>
    </r>
  </si>
  <si>
    <r>
      <rPr>
        <sz val="8"/>
        <rFont val="Arial"/>
        <family val="2"/>
      </rPr>
      <t>06.01.014</t>
    </r>
  </si>
  <si>
    <r>
      <rPr>
        <sz val="8"/>
        <rFont val="Arial"/>
        <family val="2"/>
      </rPr>
      <t>EF-14 ESQUADRIA DE FERRO 180X90CM</t>
    </r>
  </si>
  <si>
    <r>
      <rPr>
        <sz val="8"/>
        <rFont val="Arial"/>
        <family val="2"/>
      </rPr>
      <t>2840,53</t>
    </r>
  </si>
  <si>
    <r>
      <rPr>
        <sz val="8"/>
        <rFont val="Arial"/>
        <family val="2"/>
      </rPr>
      <t>06.01.015</t>
    </r>
  </si>
  <si>
    <r>
      <rPr>
        <sz val="8"/>
        <rFont val="Arial"/>
        <family val="2"/>
      </rPr>
      <t>EF-15 ESQUADRIA DE FERRO / VENTILACAO CRUZADA H=30 A 45CM</t>
    </r>
  </si>
  <si>
    <r>
      <rPr>
        <sz val="8"/>
        <rFont val="Arial"/>
        <family val="2"/>
      </rPr>
      <t>1007,70</t>
    </r>
  </si>
  <si>
    <r>
      <rPr>
        <sz val="8"/>
        <rFont val="Arial"/>
        <family val="2"/>
      </rPr>
      <t>06.01.016</t>
    </r>
  </si>
  <si>
    <r>
      <rPr>
        <sz val="8"/>
        <rFont val="Arial"/>
        <family val="2"/>
      </rPr>
      <t>EF-16 ESQUADRIA DE FERRO FIXA L=90CM</t>
    </r>
  </si>
  <si>
    <r>
      <rPr>
        <sz val="8"/>
        <rFont val="Arial"/>
        <family val="2"/>
      </rPr>
      <t>2770,98</t>
    </r>
  </si>
  <si>
    <r>
      <rPr>
        <sz val="8"/>
        <rFont val="Arial"/>
        <family val="2"/>
      </rPr>
      <t>06.01.017</t>
    </r>
  </si>
  <si>
    <r>
      <rPr>
        <sz val="8"/>
        <rFont val="Arial"/>
        <family val="2"/>
      </rPr>
      <t>EF-17 ESQUADRIA DE FERRO FIXA L=180CM</t>
    </r>
  </si>
  <si>
    <r>
      <rPr>
        <sz val="8"/>
        <rFont val="Arial"/>
        <family val="2"/>
      </rPr>
      <t>5360,98</t>
    </r>
  </si>
  <si>
    <r>
      <rPr>
        <sz val="8"/>
        <rFont val="Arial"/>
        <family val="2"/>
      </rPr>
      <t>06.01.019</t>
    </r>
  </si>
  <si>
    <r>
      <rPr>
        <sz val="8"/>
        <rFont val="Arial"/>
        <family val="2"/>
      </rPr>
      <t>EF-18 ESQUADRIA DE FERRO / VENTILACAO PERMANENTE L=90X60CM</t>
    </r>
  </si>
  <si>
    <r>
      <rPr>
        <sz val="8"/>
        <rFont val="Arial"/>
        <family val="2"/>
      </rPr>
      <t>1071,49</t>
    </r>
  </si>
  <si>
    <r>
      <rPr>
        <sz val="8"/>
        <rFont val="Arial"/>
        <family val="2"/>
      </rPr>
      <t>06.01.020</t>
    </r>
  </si>
  <si>
    <r>
      <rPr>
        <sz val="8"/>
        <rFont val="Arial"/>
        <family val="2"/>
      </rPr>
      <t>EF-19 ESQUADRIA DE FERRO VENTILACAO PERMANENTE L=180X60CM</t>
    </r>
  </si>
  <si>
    <r>
      <rPr>
        <sz val="8"/>
        <rFont val="Arial"/>
        <family val="2"/>
      </rPr>
      <t>1293,90</t>
    </r>
  </si>
  <si>
    <r>
      <rPr>
        <sz val="8"/>
        <rFont val="Arial"/>
        <family val="2"/>
      </rPr>
      <t>06.01.022</t>
    </r>
  </si>
  <si>
    <r>
      <rPr>
        <sz val="8"/>
        <rFont val="Arial"/>
        <family val="2"/>
      </rPr>
      <t>EF-20 ESQUADRIA DE FERRO 180X180CM</t>
    </r>
  </si>
  <si>
    <r>
      <rPr>
        <sz val="8"/>
        <rFont val="Arial"/>
        <family val="2"/>
      </rPr>
      <t>3780,98</t>
    </r>
  </si>
  <si>
    <r>
      <rPr>
        <sz val="8"/>
        <rFont val="Arial"/>
        <family val="2"/>
      </rPr>
      <t>06.01.023</t>
    </r>
  </si>
  <si>
    <r>
      <rPr>
        <sz val="8"/>
        <rFont val="Arial"/>
        <family val="2"/>
      </rPr>
      <t>EF-21 ESQUADRIA DE FERRO 180X210CM</t>
    </r>
  </si>
  <si>
    <r>
      <rPr>
        <sz val="8"/>
        <rFont val="Arial"/>
        <family val="2"/>
      </rPr>
      <t>4835,31</t>
    </r>
  </si>
  <si>
    <r>
      <rPr>
        <sz val="8"/>
        <rFont val="Arial"/>
        <family val="2"/>
      </rPr>
      <t>06.01.024</t>
    </r>
  </si>
  <si>
    <r>
      <rPr>
        <sz val="8"/>
        <rFont val="Arial"/>
        <family val="2"/>
      </rPr>
      <t>EF-22 ESQUADRIA DE FERRO COM BASCULANTE L=90CM</t>
    </r>
  </si>
  <si>
    <r>
      <rPr>
        <sz val="8"/>
        <rFont val="Arial"/>
        <family val="2"/>
      </rPr>
      <t>4060,91</t>
    </r>
  </si>
  <si>
    <r>
      <rPr>
        <sz val="8"/>
        <rFont val="Arial"/>
        <family val="2"/>
      </rPr>
      <t>06.01.025</t>
    </r>
  </si>
  <si>
    <r>
      <rPr>
        <sz val="8"/>
        <rFont val="Arial"/>
        <family val="2"/>
      </rPr>
      <t>CAIXILHOS DE FERRO -BASCULANTES</t>
    </r>
  </si>
  <si>
    <r>
      <rPr>
        <sz val="8"/>
        <rFont val="Arial"/>
        <family val="2"/>
      </rPr>
      <t>1686,64</t>
    </r>
  </si>
  <si>
    <r>
      <rPr>
        <sz val="8"/>
        <rFont val="Arial"/>
        <family val="2"/>
      </rPr>
      <t>06.01.026</t>
    </r>
  </si>
  <si>
    <r>
      <rPr>
        <sz val="8"/>
        <rFont val="Arial"/>
        <family val="2"/>
      </rPr>
      <t>CAIXILHOS DE FERRO -FIXOS</t>
    </r>
  </si>
  <si>
    <r>
      <rPr>
        <sz val="8"/>
        <rFont val="Arial"/>
        <family val="2"/>
      </rPr>
      <t>1530,82</t>
    </r>
  </si>
  <si>
    <r>
      <rPr>
        <sz val="8"/>
        <rFont val="Arial"/>
        <family val="2"/>
      </rPr>
      <t>06.01.027</t>
    </r>
  </si>
  <si>
    <r>
      <rPr>
        <sz val="8"/>
        <rFont val="Arial"/>
        <family val="2"/>
      </rPr>
      <t>CAIXILHOS DE FERRO -FIXO COM VENTILACAO PERMANENTE</t>
    </r>
  </si>
  <si>
    <r>
      <rPr>
        <sz val="8"/>
        <rFont val="Arial"/>
        <family val="2"/>
      </rPr>
      <t>1197,30</t>
    </r>
  </si>
  <si>
    <r>
      <rPr>
        <sz val="8"/>
        <rFont val="Arial"/>
        <family val="2"/>
      </rPr>
      <t>06.01.028</t>
    </r>
  </si>
  <si>
    <r>
      <rPr>
        <sz val="8"/>
        <rFont val="Arial"/>
        <family val="2"/>
      </rPr>
      <t>EF-23 ESQUADRIA DE FERRO COM BASCULANTE L=180CM</t>
    </r>
  </si>
  <si>
    <r>
      <rPr>
        <sz val="8"/>
        <rFont val="Arial"/>
        <family val="2"/>
      </rPr>
      <t>8458,93</t>
    </r>
  </si>
  <si>
    <r>
      <rPr>
        <sz val="8"/>
        <rFont val="Arial"/>
        <family val="2"/>
      </rPr>
      <t>06.01.029</t>
    </r>
  </si>
  <si>
    <r>
      <rPr>
        <sz val="8"/>
        <rFont val="Arial"/>
        <family val="2"/>
      </rPr>
      <t>CX-06 CAIXILHO FIXO PERFIL LAMINADO 2MM   USO EXCLUSIVO PADRAO CRECHE</t>
    </r>
  </si>
  <si>
    <r>
      <rPr>
        <sz val="8"/>
        <rFont val="Arial"/>
        <family val="2"/>
      </rPr>
      <t>373,58</t>
    </r>
  </si>
  <si>
    <r>
      <rPr>
        <sz val="8"/>
        <rFont val="Arial"/>
        <family val="2"/>
      </rPr>
      <t>06.01.037</t>
    </r>
  </si>
  <si>
    <r>
      <rPr>
        <sz val="8"/>
        <rFont val="Arial"/>
        <family val="2"/>
      </rPr>
      <t>EF-24 ADAPTADO ESQUADRIA DE FERRO 1,00X1,00</t>
    </r>
  </si>
  <si>
    <r>
      <rPr>
        <sz val="8"/>
        <rFont val="Arial"/>
        <family val="2"/>
      </rPr>
      <t>3794,89</t>
    </r>
  </si>
  <si>
    <r>
      <rPr>
        <sz val="8"/>
        <rFont val="Arial"/>
        <family val="2"/>
      </rPr>
      <t>06.01.040</t>
    </r>
  </si>
  <si>
    <r>
      <rPr>
        <sz val="8"/>
        <rFont val="Arial"/>
        <family val="2"/>
      </rPr>
      <t>EF-24 ESQ FERRO VENEZIANA DA CAIXA DO ELEVADOR (0.80X0.40M)</t>
    </r>
  </si>
  <si>
    <r>
      <rPr>
        <sz val="8"/>
        <rFont val="Arial"/>
        <family val="2"/>
      </rPr>
      <t>1221,70</t>
    </r>
  </si>
  <si>
    <r>
      <rPr>
        <sz val="8"/>
        <rFont val="Arial"/>
        <family val="2"/>
      </rPr>
      <t>06.01.041</t>
    </r>
  </si>
  <si>
    <r>
      <rPr>
        <sz val="8"/>
        <rFont val="Arial"/>
        <family val="2"/>
      </rPr>
      <t>EF-25 ESQ DE FERRO VENTILACAO CRUZADA (H=60 A 80CM)</t>
    </r>
  </si>
  <si>
    <r>
      <rPr>
        <sz val="8"/>
        <rFont val="Arial"/>
        <family val="2"/>
      </rPr>
      <t>1179,31</t>
    </r>
  </si>
  <si>
    <r>
      <rPr>
        <sz val="8"/>
        <rFont val="Arial"/>
        <family val="2"/>
      </rPr>
      <t>06.01.042</t>
    </r>
  </si>
  <si>
    <r>
      <rPr>
        <sz val="8"/>
        <rFont val="Arial"/>
        <family val="2"/>
      </rPr>
      <t>EF-26 ESQ DE FERRO VENTILACAO CRUZADA (180X65CM)</t>
    </r>
  </si>
  <si>
    <r>
      <rPr>
        <sz val="8"/>
        <rFont val="Arial"/>
        <family val="2"/>
      </rPr>
      <t>1307,68</t>
    </r>
  </si>
  <si>
    <r>
      <rPr>
        <sz val="8"/>
        <rFont val="Arial"/>
        <family val="2"/>
      </rPr>
      <t>06.01.043</t>
    </r>
  </si>
  <si>
    <r>
      <rPr>
        <sz val="8"/>
        <rFont val="Arial"/>
        <family val="2"/>
      </rPr>
      <t>EF-27 ESQ DE FERRO VENTILACAO CRUZADA (180X75CM)</t>
    </r>
  </si>
  <si>
    <r>
      <rPr>
        <sz val="8"/>
        <rFont val="Arial"/>
        <family val="2"/>
      </rPr>
      <t>1496,17</t>
    </r>
  </si>
  <si>
    <r>
      <rPr>
        <sz val="8"/>
        <rFont val="Arial"/>
        <family val="2"/>
      </rPr>
      <t>06.01.044</t>
    </r>
  </si>
  <si>
    <r>
      <rPr>
        <sz val="8"/>
        <rFont val="Arial"/>
        <family val="2"/>
      </rPr>
      <t>EF-28 ESQUADRIA DE FERRO 90X180CM</t>
    </r>
  </si>
  <si>
    <r>
      <rPr>
        <sz val="8"/>
        <rFont val="Arial"/>
        <family val="2"/>
      </rPr>
      <t>2403,34</t>
    </r>
  </si>
  <si>
    <r>
      <rPr>
        <sz val="8"/>
        <rFont val="Arial"/>
        <family val="2"/>
      </rPr>
      <t>06.01.047</t>
    </r>
  </si>
  <si>
    <r>
      <rPr>
        <sz val="8"/>
        <rFont val="Arial"/>
        <family val="2"/>
      </rPr>
      <t>EF-29 ESQUADRIA DE FERRO 90X210CM</t>
    </r>
  </si>
  <si>
    <r>
      <rPr>
        <sz val="8"/>
        <rFont val="Arial"/>
        <family val="2"/>
      </rPr>
      <t>2804,30</t>
    </r>
  </si>
  <si>
    <r>
      <rPr>
        <sz val="8"/>
        <rFont val="Arial"/>
        <family val="2"/>
      </rPr>
      <t>06.01.048</t>
    </r>
  </si>
  <si>
    <r>
      <rPr>
        <sz val="8"/>
        <rFont val="Arial"/>
        <family val="2"/>
      </rPr>
      <t>EF-30 ESQUADRIA DE FERRO PARA DUTO EXAUSTOR DE CAPELA</t>
    </r>
  </si>
  <si>
    <r>
      <rPr>
        <sz val="8"/>
        <rFont val="Arial"/>
        <family val="2"/>
      </rPr>
      <t>1420,22</t>
    </r>
  </si>
  <si>
    <r>
      <rPr>
        <sz val="8"/>
        <rFont val="Arial"/>
        <family val="2"/>
      </rPr>
      <t>06.01.049</t>
    </r>
  </si>
  <si>
    <r>
      <rPr>
        <sz val="8"/>
        <rFont val="Arial"/>
        <family val="2"/>
      </rPr>
      <t>EV-01 ESQUADRIA VENEZIANA DE ACO (1,20X2,00 M)</t>
    </r>
  </si>
  <si>
    <r>
      <rPr>
        <sz val="8"/>
        <rFont val="Arial"/>
        <family val="2"/>
      </rPr>
      <t>1670,53</t>
    </r>
  </si>
  <si>
    <r>
      <rPr>
        <sz val="8"/>
        <rFont val="Arial"/>
        <family val="2"/>
      </rPr>
      <t>06.01.050</t>
    </r>
  </si>
  <si>
    <r>
      <rPr>
        <sz val="8"/>
        <rFont val="Arial"/>
        <family val="2"/>
      </rPr>
      <t>EF-31  ESQUADRIA DE FERRO VENTILAÇÃO CRUZADA (90X65CM)</t>
    </r>
  </si>
  <si>
    <r>
      <rPr>
        <sz val="8"/>
        <rFont val="Arial"/>
        <family val="2"/>
      </rPr>
      <t>747,13</t>
    </r>
  </si>
  <si>
    <r>
      <rPr>
        <sz val="8"/>
        <rFont val="Arial"/>
        <family val="2"/>
      </rPr>
      <t>06.01.051</t>
    </r>
  </si>
  <si>
    <r>
      <rPr>
        <sz val="8"/>
        <rFont val="Arial"/>
        <family val="2"/>
      </rPr>
      <t>EF-32  ESQUADRIA DE FERRO VENTILAÇÃO CRUZADA (90X75CM)</t>
    </r>
  </si>
  <si>
    <r>
      <rPr>
        <sz val="8"/>
        <rFont val="Arial"/>
        <family val="2"/>
      </rPr>
      <t>825,97</t>
    </r>
  </si>
  <si>
    <r>
      <rPr>
        <sz val="8"/>
        <rFont val="Arial"/>
        <family val="2"/>
      </rPr>
      <t>06.01.062</t>
    </r>
  </si>
  <si>
    <r>
      <rPr>
        <sz val="8"/>
        <rFont val="Arial"/>
        <family val="2"/>
      </rPr>
      <t>EA-13 JANELA DE ALUMINIO - 1,80 X 1,50 M</t>
    </r>
  </si>
  <si>
    <r>
      <rPr>
        <sz val="8"/>
        <rFont val="Arial"/>
        <family val="2"/>
      </rPr>
      <t>3806,84</t>
    </r>
  </si>
  <si>
    <r>
      <rPr>
        <sz val="8"/>
        <rFont val="Arial"/>
        <family val="2"/>
      </rPr>
      <t>06.01.063</t>
    </r>
  </si>
  <si>
    <r>
      <rPr>
        <sz val="8"/>
        <rFont val="Arial"/>
        <family val="2"/>
      </rPr>
      <t>EA-14 JANELA DE ALUMINIO - 1,80 X 1,20 M</t>
    </r>
  </si>
  <si>
    <r>
      <rPr>
        <sz val="8"/>
        <rFont val="Arial"/>
        <family val="2"/>
      </rPr>
      <t>3201,84</t>
    </r>
  </si>
  <si>
    <r>
      <rPr>
        <sz val="8"/>
        <rFont val="Arial"/>
        <family val="2"/>
      </rPr>
      <t>06.01.064</t>
    </r>
  </si>
  <si>
    <r>
      <rPr>
        <sz val="8"/>
        <rFont val="Arial"/>
        <family val="2"/>
      </rPr>
      <t>EA-15 JANELA DE ALUMINIO - 1,80 X 0,60 M</t>
    </r>
  </si>
  <si>
    <r>
      <rPr>
        <sz val="8"/>
        <rFont val="Arial"/>
        <family val="2"/>
      </rPr>
      <t>1734,14</t>
    </r>
  </si>
  <si>
    <r>
      <rPr>
        <sz val="8"/>
        <rFont val="Arial"/>
        <family val="2"/>
      </rPr>
      <t>06.01.065</t>
    </r>
  </si>
  <si>
    <r>
      <rPr>
        <sz val="8"/>
        <rFont val="Arial"/>
        <family val="2"/>
      </rPr>
      <t>EA-16 JANELA DE ALUMINIO (0,90X0,90M)</t>
    </r>
  </si>
  <si>
    <r>
      <rPr>
        <sz val="8"/>
        <rFont val="Arial"/>
        <family val="2"/>
      </rPr>
      <t>1332,13</t>
    </r>
  </si>
  <si>
    <r>
      <rPr>
        <sz val="8"/>
        <rFont val="Arial"/>
        <family val="2"/>
      </rPr>
      <t>06.01.066</t>
    </r>
  </si>
  <si>
    <r>
      <rPr>
        <sz val="8"/>
        <rFont val="Arial"/>
        <family val="2"/>
      </rPr>
      <t>EA - 17 JANELA DE ALUMINIO (1,80 X0,90 M)</t>
    </r>
  </si>
  <si>
    <r>
      <rPr>
        <sz val="8"/>
        <rFont val="Arial"/>
        <family val="2"/>
      </rPr>
      <t>1946,21</t>
    </r>
  </si>
  <si>
    <r>
      <rPr>
        <sz val="8"/>
        <rFont val="Arial"/>
        <family val="2"/>
      </rPr>
      <t>06.01.067</t>
    </r>
  </si>
  <si>
    <r>
      <rPr>
        <sz val="8"/>
        <rFont val="Arial"/>
        <family val="2"/>
      </rPr>
      <t>EA-18 JANELA DE ALUMINIO (VENTILACAO CRUZADA) L= 180 CM</t>
    </r>
  </si>
  <si>
    <r>
      <rPr>
        <sz val="8"/>
        <rFont val="Arial"/>
        <family val="2"/>
      </rPr>
      <t>1474,26</t>
    </r>
  </si>
  <si>
    <r>
      <rPr>
        <sz val="8"/>
        <rFont val="Arial"/>
        <family val="2"/>
      </rPr>
      <t>06.01.072</t>
    </r>
  </si>
  <si>
    <r>
      <rPr>
        <sz val="8"/>
        <rFont val="Arial"/>
        <family val="2"/>
      </rPr>
      <t>CAIXILHOS DE ALUMINIO -BASCULANTES</t>
    </r>
  </si>
  <si>
    <r>
      <rPr>
        <sz val="8"/>
        <rFont val="Arial"/>
        <family val="2"/>
      </rPr>
      <t>1644,60</t>
    </r>
  </si>
  <si>
    <r>
      <rPr>
        <sz val="8"/>
        <rFont val="Arial"/>
        <family val="2"/>
      </rPr>
      <t>06.01.075</t>
    </r>
  </si>
  <si>
    <r>
      <rPr>
        <sz val="8"/>
        <rFont val="Arial"/>
        <family val="2"/>
      </rPr>
      <t>CAIXILHOS DE ALUMINIO -FIXO</t>
    </r>
  </si>
  <si>
    <r>
      <rPr>
        <sz val="8"/>
        <rFont val="Arial"/>
        <family val="2"/>
      </rPr>
      <t>1171,29</t>
    </r>
  </si>
  <si>
    <r>
      <rPr>
        <sz val="8"/>
        <rFont val="Arial"/>
        <family val="2"/>
      </rPr>
      <t>06.01.080</t>
    </r>
  </si>
  <si>
    <r>
      <rPr>
        <sz val="8"/>
        <rFont val="Arial"/>
        <family val="2"/>
      </rPr>
      <t>VENEZIANA INDUSTRIAL -ALETAS PVC MONTANTES ACO GALVANIZADO REF 100</t>
    </r>
  </si>
  <si>
    <r>
      <rPr>
        <sz val="8"/>
        <rFont val="Arial"/>
        <family val="2"/>
      </rPr>
      <t>284,17</t>
    </r>
  </si>
  <si>
    <r>
      <rPr>
        <sz val="8"/>
        <rFont val="Arial"/>
        <family val="2"/>
      </rPr>
      <t>06.01.081</t>
    </r>
  </si>
  <si>
    <r>
      <rPr>
        <sz val="8"/>
        <rFont val="Arial"/>
        <family val="2"/>
      </rPr>
      <t>VENEZIANA INDUSTRIAL-ALETAS FIBRA DE VIDRO MONTANTES ACO GALV REF 100</t>
    </r>
  </si>
  <si>
    <r>
      <rPr>
        <sz val="8"/>
        <rFont val="Arial"/>
        <family val="2"/>
      </rPr>
      <t>574,40</t>
    </r>
  </si>
  <si>
    <r>
      <rPr>
        <sz val="8"/>
        <rFont val="Arial"/>
        <family val="2"/>
      </rPr>
      <t>06.01.082</t>
    </r>
  </si>
  <si>
    <r>
      <rPr>
        <sz val="8"/>
        <rFont val="Arial"/>
        <family val="2"/>
      </rPr>
      <t>VENEZIANA INDUSTRIAL-ALETAS PVC MONTANTES ACO PRE-PINTADO REF 100</t>
    </r>
  </si>
  <si>
    <r>
      <rPr>
        <sz val="8"/>
        <rFont val="Arial"/>
        <family val="2"/>
      </rPr>
      <t>412,40</t>
    </r>
  </si>
  <si>
    <r>
      <rPr>
        <sz val="8"/>
        <rFont val="Arial"/>
        <family val="2"/>
      </rPr>
      <t>06.01.083</t>
    </r>
  </si>
  <si>
    <r>
      <rPr>
        <sz val="8"/>
        <rFont val="Arial"/>
        <family val="2"/>
      </rPr>
      <t>VENEZIANA INDUSTRIAL-ALETAS FIBRA VIDRO MONTANTES ACO PRE-PINT REF 100</t>
    </r>
  </si>
  <si>
    <r>
      <rPr>
        <sz val="8"/>
        <rFont val="Arial"/>
        <family val="2"/>
      </rPr>
      <t>06.01.084</t>
    </r>
  </si>
  <si>
    <r>
      <rPr>
        <sz val="8"/>
        <rFont val="Arial"/>
        <family val="2"/>
      </rPr>
      <t>VENEZIANA INDUSTRIAL-ALETAS PVC MONTANTE ALUMINIO ANODIZADO REF 100</t>
    </r>
  </si>
  <si>
    <r>
      <rPr>
        <sz val="8"/>
        <rFont val="Arial"/>
        <family val="2"/>
      </rPr>
      <t>780,64</t>
    </r>
  </si>
  <si>
    <r>
      <rPr>
        <sz val="8"/>
        <rFont val="Arial"/>
        <family val="2"/>
      </rPr>
      <t>06.01.085</t>
    </r>
  </si>
  <si>
    <r>
      <rPr>
        <sz val="8"/>
        <rFont val="Arial"/>
        <family val="2"/>
      </rPr>
      <t>VENEZIANA INDUSTRIAL-ALETAS FIBRA VIDRO MONTANTES ALUM ANODIZ REF 100</t>
    </r>
  </si>
  <si>
    <r>
      <rPr>
        <sz val="8"/>
        <rFont val="Arial"/>
        <family val="2"/>
      </rPr>
      <t>06.01.086</t>
    </r>
  </si>
  <si>
    <r>
      <rPr>
        <sz val="8"/>
        <rFont val="Arial"/>
        <family val="2"/>
      </rPr>
      <t>VENEZIANA INDUSTRIAL-ALETAS PVC/MONTANTES ACO GALVANIZADO/REF.50</t>
    </r>
  </si>
  <si>
    <r>
      <rPr>
        <sz val="8"/>
        <rFont val="Arial"/>
        <family val="2"/>
      </rPr>
      <t>316,21</t>
    </r>
  </si>
  <si>
    <r>
      <rPr>
        <sz val="8"/>
        <rFont val="Arial"/>
        <family val="2"/>
      </rPr>
      <t>06.01.087</t>
    </r>
  </si>
  <si>
    <r>
      <rPr>
        <sz val="8"/>
        <rFont val="Arial"/>
        <family val="2"/>
      </rPr>
      <t>VENEZIANA INDUSTRIAL-ALETAS PVC/MONTANTES ALUM. ANODIZADO/REF.50</t>
    </r>
  </si>
  <si>
    <r>
      <rPr>
        <sz val="8"/>
        <rFont val="Arial"/>
        <family val="2"/>
      </rPr>
      <t>06.01.099</t>
    </r>
  </si>
  <si>
    <r>
      <rPr>
        <sz val="8"/>
        <rFont val="Arial"/>
        <family val="2"/>
      </rPr>
      <t>SERVICOS EM ELEMENTOS METALICOS/COMPONENTES</t>
    </r>
  </si>
  <si>
    <r>
      <rPr>
        <sz val="8"/>
        <rFont val="Arial"/>
        <family val="2"/>
      </rPr>
      <t>06.02.001</t>
    </r>
  </si>
  <si>
    <r>
      <rPr>
        <sz val="8"/>
        <rFont val="Arial"/>
        <family val="2"/>
      </rPr>
      <t>PC-01 PORTA CORTA-FOGO P90 L=90CM COMPLETA</t>
    </r>
  </si>
  <si>
    <r>
      <rPr>
        <sz val="8"/>
        <rFont val="Arial"/>
        <family val="2"/>
      </rPr>
      <t>2701,94</t>
    </r>
  </si>
  <si>
    <r>
      <rPr>
        <sz val="8"/>
        <rFont val="Arial"/>
        <family val="2"/>
      </rPr>
      <t>06.02.010</t>
    </r>
  </si>
  <si>
    <r>
      <rPr>
        <sz val="8"/>
        <rFont val="Arial"/>
        <family val="2"/>
      </rPr>
      <t>PF-11 PORTA/JANELA DE FERRO 180X260CM</t>
    </r>
  </si>
  <si>
    <r>
      <rPr>
        <sz val="8"/>
        <rFont val="Arial"/>
        <family val="2"/>
      </rPr>
      <t>10938,39</t>
    </r>
  </si>
  <si>
    <r>
      <rPr>
        <sz val="8"/>
        <rFont val="Arial"/>
        <family val="2"/>
      </rPr>
      <t>06.02.015</t>
    </r>
  </si>
  <si>
    <r>
      <rPr>
        <sz val="8"/>
        <rFont val="Arial"/>
        <family val="2"/>
      </rPr>
      <t>PF-15 PORTA EM CHAPA DE FERRO (L=82 CM)</t>
    </r>
  </si>
  <si>
    <r>
      <rPr>
        <sz val="8"/>
        <rFont val="Arial"/>
        <family val="2"/>
      </rPr>
      <t>5299,76</t>
    </r>
  </si>
  <si>
    <r>
      <rPr>
        <sz val="8"/>
        <rFont val="Arial"/>
        <family val="2"/>
      </rPr>
      <t>06.02.016</t>
    </r>
  </si>
  <si>
    <r>
      <rPr>
        <sz val="8"/>
        <rFont val="Arial"/>
        <family val="2"/>
      </rPr>
      <t>PF-16 PORTA EM CHAPA DE FERRO (L=92 CM)</t>
    </r>
  </si>
  <si>
    <r>
      <rPr>
        <sz val="8"/>
        <rFont val="Arial"/>
        <family val="2"/>
      </rPr>
      <t>5739,95</t>
    </r>
  </si>
  <si>
    <r>
      <rPr>
        <sz val="8"/>
        <rFont val="Arial"/>
        <family val="2"/>
      </rPr>
      <t>06.02.017</t>
    </r>
  </si>
  <si>
    <r>
      <rPr>
        <sz val="8"/>
        <rFont val="Arial"/>
        <family val="2"/>
      </rPr>
      <t>PF-17 PORTA EM CHAPA DE FERRO L=102CM</t>
    </r>
  </si>
  <si>
    <r>
      <rPr>
        <sz val="8"/>
        <rFont val="Arial"/>
        <family val="2"/>
      </rPr>
      <t>6195,26</t>
    </r>
  </si>
  <si>
    <r>
      <rPr>
        <sz val="8"/>
        <rFont val="Arial"/>
        <family val="2"/>
      </rPr>
      <t>06.02.019</t>
    </r>
  </si>
  <si>
    <r>
      <rPr>
        <sz val="8"/>
        <rFont val="Arial"/>
        <family val="2"/>
      </rPr>
      <t>PF-19 PORTA DE FERRO P/ RESERVATORIO - GALVANIZADA</t>
    </r>
  </si>
  <si>
    <r>
      <rPr>
        <sz val="8"/>
        <rFont val="Arial"/>
        <family val="2"/>
      </rPr>
      <t>4314,70</t>
    </r>
  </si>
  <si>
    <r>
      <rPr>
        <sz val="8"/>
        <rFont val="Arial"/>
        <family val="2"/>
      </rPr>
      <t>06.02.020</t>
    </r>
  </si>
  <si>
    <r>
      <rPr>
        <sz val="8"/>
        <rFont val="Arial"/>
        <family val="2"/>
      </rPr>
      <t>PORTA DE FERRO (TIPO PF-11)</t>
    </r>
  </si>
  <si>
    <r>
      <rPr>
        <sz val="8"/>
        <rFont val="Arial"/>
        <family val="2"/>
      </rPr>
      <t>2369,76</t>
    </r>
  </si>
  <si>
    <r>
      <rPr>
        <sz val="8"/>
        <rFont val="Arial"/>
        <family val="2"/>
      </rPr>
      <t>06.02.026</t>
    </r>
  </si>
  <si>
    <r>
      <rPr>
        <sz val="8"/>
        <rFont val="Arial"/>
        <family val="2"/>
      </rPr>
      <t>PF-23 PORTA DE FERRO C/ BANDEIRA EM CHAPA PERFURADA L=140CM</t>
    </r>
  </si>
  <si>
    <r>
      <rPr>
        <sz val="8"/>
        <rFont val="Arial"/>
        <family val="2"/>
      </rPr>
      <t>6632,70</t>
    </r>
  </si>
  <si>
    <r>
      <rPr>
        <sz val="8"/>
        <rFont val="Arial"/>
        <family val="2"/>
      </rPr>
      <t>06.02.028</t>
    </r>
  </si>
  <si>
    <r>
      <rPr>
        <sz val="8"/>
        <rFont val="Arial"/>
        <family val="2"/>
      </rPr>
      <t>PF-21 PORTA DE FERRO COM BANDEIRA EM CHAPA PERFURADA L=102CM</t>
    </r>
  </si>
  <si>
    <r>
      <rPr>
        <sz val="8"/>
        <rFont val="Arial"/>
        <family val="2"/>
      </rPr>
      <t>5085,54</t>
    </r>
  </si>
  <si>
    <r>
      <rPr>
        <sz val="8"/>
        <rFont val="Arial"/>
        <family val="2"/>
      </rPr>
      <t>06.02.029</t>
    </r>
  </si>
  <si>
    <r>
      <rPr>
        <sz val="8"/>
        <rFont val="Arial"/>
        <family val="2"/>
      </rPr>
      <t>PF-22 PORTA DE FERRO C/ BANDEIRA EM CHAPA PERFURADA L=82CM</t>
    </r>
  </si>
  <si>
    <r>
      <rPr>
        <sz val="8"/>
        <rFont val="Arial"/>
        <family val="2"/>
      </rPr>
      <t>4206,29</t>
    </r>
  </si>
  <si>
    <r>
      <rPr>
        <sz val="8"/>
        <rFont val="Arial"/>
        <family val="2"/>
      </rPr>
      <t>06.02.032</t>
    </r>
  </si>
  <si>
    <r>
      <rPr>
        <sz val="8"/>
        <rFont val="Arial"/>
        <family val="2"/>
      </rPr>
      <t>PF-20 PORTA DE FERRO COM BANDEIRA CHAPA PERFURADA  L=180CM</t>
    </r>
  </si>
  <si>
    <r>
      <rPr>
        <sz val="8"/>
        <rFont val="Arial"/>
        <family val="2"/>
      </rPr>
      <t>9492,45</t>
    </r>
  </si>
  <si>
    <r>
      <rPr>
        <sz val="8"/>
        <rFont val="Arial"/>
        <family val="2"/>
      </rPr>
      <t>06.02.045</t>
    </r>
  </si>
  <si>
    <r>
      <rPr>
        <sz val="8"/>
        <rFont val="Arial"/>
        <family val="2"/>
      </rPr>
      <t>PF-26 PORTA DE FERRO C/BANDEIRA PARA HALL ELEVADOR L=90CM</t>
    </r>
  </si>
  <si>
    <r>
      <rPr>
        <sz val="8"/>
        <rFont val="Arial"/>
        <family val="2"/>
      </rPr>
      <t>5196,42</t>
    </r>
  </si>
  <si>
    <r>
      <rPr>
        <sz val="8"/>
        <rFont val="Arial"/>
        <family val="2"/>
      </rPr>
      <t>06.02.046</t>
    </r>
  </si>
  <si>
    <r>
      <rPr>
        <sz val="8"/>
        <rFont val="Arial"/>
        <family val="2"/>
      </rPr>
      <t>PF-27 PORTA DE FERRO 90X215CM</t>
    </r>
  </si>
  <si>
    <r>
      <rPr>
        <sz val="8"/>
        <rFont val="Arial"/>
        <family val="2"/>
      </rPr>
      <t>3274,26</t>
    </r>
  </si>
  <si>
    <r>
      <rPr>
        <sz val="8"/>
        <rFont val="Arial"/>
        <family val="2"/>
      </rPr>
      <t>06.02.047</t>
    </r>
  </si>
  <si>
    <r>
      <rPr>
        <sz val="8"/>
        <rFont val="Arial"/>
        <family val="2"/>
      </rPr>
      <t>PF-28 PORTA DE FERRO COM BANDEIRA 90X260CM</t>
    </r>
  </si>
  <si>
    <r>
      <rPr>
        <sz val="8"/>
        <rFont val="Arial"/>
        <family val="2"/>
      </rPr>
      <t>3923,68</t>
    </r>
  </si>
  <si>
    <r>
      <rPr>
        <sz val="8"/>
        <rFont val="Arial"/>
        <family val="2"/>
      </rPr>
      <t>06.02.048</t>
    </r>
  </si>
  <si>
    <r>
      <rPr>
        <sz val="8"/>
        <rFont val="Arial"/>
        <family val="2"/>
      </rPr>
      <t>PF-29 PORTA DE FERRO COM BANDEIRA EM CHAPA PERFURADA 90X260CM</t>
    </r>
  </si>
  <si>
    <r>
      <rPr>
        <sz val="8"/>
        <rFont val="Arial"/>
        <family val="2"/>
      </rPr>
      <t>4041,22</t>
    </r>
  </si>
  <si>
    <r>
      <rPr>
        <sz val="8"/>
        <rFont val="Arial"/>
        <family val="2"/>
      </rPr>
      <t>06.02.049</t>
    </r>
  </si>
  <si>
    <r>
      <rPr>
        <sz val="8"/>
        <rFont val="Arial"/>
        <family val="2"/>
      </rPr>
      <t>PF-30 PORTA EM CHAPA DE AÇO C/VENT.PERM (L=140CM)</t>
    </r>
  </si>
  <si>
    <r>
      <rPr>
        <sz val="8"/>
        <rFont val="Arial"/>
        <family val="2"/>
      </rPr>
      <t>6073,58</t>
    </r>
  </si>
  <si>
    <r>
      <rPr>
        <sz val="8"/>
        <rFont val="Arial"/>
        <family val="2"/>
      </rPr>
      <t>06.02.053</t>
    </r>
  </si>
  <si>
    <r>
      <rPr>
        <sz val="8"/>
        <rFont val="Arial"/>
        <family val="2"/>
      </rPr>
      <t>PF-32 PORTA EM CHAPA DE AÇO 82X210CM C/VENTILAÇÃO</t>
    </r>
  </si>
  <si>
    <r>
      <rPr>
        <sz val="8"/>
        <rFont val="Arial"/>
        <family val="2"/>
      </rPr>
      <t>3958,33</t>
    </r>
  </si>
  <si>
    <r>
      <rPr>
        <sz val="8"/>
        <rFont val="Arial"/>
        <family val="2"/>
      </rPr>
      <t>06.02.054</t>
    </r>
  </si>
  <si>
    <r>
      <rPr>
        <sz val="8"/>
        <rFont val="Arial"/>
        <family val="2"/>
      </rPr>
      <t>PF-33 PORTA EM CHAPA DE ACO 180X215CM</t>
    </r>
  </si>
  <si>
    <r>
      <rPr>
        <sz val="8"/>
        <rFont val="Arial"/>
        <family val="2"/>
      </rPr>
      <t>8412,20</t>
    </r>
  </si>
  <si>
    <r>
      <rPr>
        <sz val="8"/>
        <rFont val="Arial"/>
        <family val="2"/>
      </rPr>
      <t>06.02.056</t>
    </r>
  </si>
  <si>
    <r>
      <rPr>
        <sz val="8"/>
        <rFont val="Arial"/>
        <family val="2"/>
      </rPr>
      <t>PORTA EM CHAPA DE FERRO GALVANIZADO TIPO PF-15</t>
    </r>
  </si>
  <si>
    <r>
      <rPr>
        <sz val="8"/>
        <rFont val="Arial"/>
        <family val="2"/>
      </rPr>
      <t>3078,67</t>
    </r>
  </si>
  <si>
    <r>
      <rPr>
        <sz val="8"/>
        <rFont val="Arial"/>
        <family val="2"/>
      </rPr>
      <t>06.02.060</t>
    </r>
  </si>
  <si>
    <r>
      <rPr>
        <sz val="8"/>
        <rFont val="Arial"/>
        <family val="2"/>
      </rPr>
      <t>PT-38 PORTAO EM GRADIL ELETROFUNDIDO (345X230CM)</t>
    </r>
  </si>
  <si>
    <r>
      <rPr>
        <sz val="8"/>
        <rFont val="Arial"/>
        <family val="2"/>
      </rPr>
      <t>7749,51</t>
    </r>
  </si>
  <si>
    <r>
      <rPr>
        <sz val="8"/>
        <rFont val="Arial"/>
        <family val="2"/>
      </rPr>
      <t>06.02.061</t>
    </r>
  </si>
  <si>
    <r>
      <rPr>
        <sz val="8"/>
        <rFont val="Arial"/>
        <family val="2"/>
      </rPr>
      <t>PT-39 PORTAO EM GRADIL ELETROFUNDIDO (165X230CM)</t>
    </r>
  </si>
  <si>
    <r>
      <rPr>
        <sz val="8"/>
        <rFont val="Arial"/>
        <family val="2"/>
      </rPr>
      <t>4521,38</t>
    </r>
  </si>
  <si>
    <r>
      <rPr>
        <sz val="8"/>
        <rFont val="Arial"/>
        <family val="2"/>
      </rPr>
      <t>06.02.062</t>
    </r>
  </si>
  <si>
    <r>
      <rPr>
        <sz val="8"/>
        <rFont val="Arial"/>
        <family val="2"/>
      </rPr>
      <t>PT-40 BANDEIRA EM GRADIL ELETROFUNDIDO</t>
    </r>
  </si>
  <si>
    <r>
      <rPr>
        <sz val="8"/>
        <rFont val="Arial"/>
        <family val="2"/>
      </rPr>
      <t>411,94</t>
    </r>
  </si>
  <si>
    <r>
      <rPr>
        <sz val="8"/>
        <rFont val="Arial"/>
        <family val="2"/>
      </rPr>
      <t>06.02.063</t>
    </r>
  </si>
  <si>
    <r>
      <rPr>
        <sz val="8"/>
        <rFont val="Arial"/>
        <family val="2"/>
      </rPr>
      <t>PORTÃO EM GRADIL ELETROFUNDIDO</t>
    </r>
  </si>
  <si>
    <r>
      <rPr>
        <sz val="8"/>
        <rFont val="Arial"/>
        <family val="2"/>
      </rPr>
      <t>971,98</t>
    </r>
  </si>
  <si>
    <r>
      <rPr>
        <sz val="8"/>
        <rFont val="Arial"/>
        <family val="2"/>
      </rPr>
      <t>06.02.064</t>
    </r>
  </si>
  <si>
    <r>
      <rPr>
        <sz val="8"/>
        <rFont val="Arial"/>
        <family val="2"/>
      </rPr>
      <t>PT-43 PORTAO DE CORRER EM GRADIL ELETROF (360X230CM)</t>
    </r>
  </si>
  <si>
    <r>
      <rPr>
        <sz val="8"/>
        <rFont val="Arial"/>
        <family val="2"/>
      </rPr>
      <t>9919,77</t>
    </r>
  </si>
  <si>
    <r>
      <rPr>
        <sz val="8"/>
        <rFont val="Arial"/>
        <family val="2"/>
      </rPr>
      <t>06.02.065</t>
    </r>
  </si>
  <si>
    <r>
      <rPr>
        <sz val="8"/>
        <rFont val="Arial"/>
        <family val="2"/>
      </rPr>
      <t>PT-44 PORTAO DE CORRER EM GRADIL ELETROF (720X230CM)</t>
    </r>
  </si>
  <si>
    <r>
      <rPr>
        <sz val="8"/>
        <rFont val="Arial"/>
        <family val="2"/>
      </rPr>
      <t>16649,22</t>
    </r>
  </si>
  <si>
    <r>
      <rPr>
        <sz val="8"/>
        <rFont val="Arial"/>
        <family val="2"/>
      </rPr>
      <t>06.02.066</t>
    </r>
  </si>
  <si>
    <r>
      <rPr>
        <sz val="8"/>
        <rFont val="Arial"/>
        <family val="2"/>
      </rPr>
      <t>PT-45 PORTAO DE CORRER EM GRADIL ELETROF (372X230CM)</t>
    </r>
  </si>
  <si>
    <r>
      <rPr>
        <sz val="8"/>
        <rFont val="Arial"/>
        <family val="2"/>
      </rPr>
      <t>14080,53</t>
    </r>
  </si>
  <si>
    <r>
      <rPr>
        <sz val="8"/>
        <rFont val="Arial"/>
        <family val="2"/>
      </rPr>
      <t>06.02.067</t>
    </r>
  </si>
  <si>
    <r>
      <rPr>
        <sz val="8"/>
        <rFont val="Arial"/>
        <family val="2"/>
      </rPr>
      <t>PT-46 PORTAO DE CORRER EM GRADIL ELETROF (732X230CM)</t>
    </r>
  </si>
  <si>
    <r>
      <rPr>
        <sz val="8"/>
        <rFont val="Arial"/>
        <family val="2"/>
      </rPr>
      <t>17771,63</t>
    </r>
  </si>
  <si>
    <r>
      <rPr>
        <sz val="8"/>
        <rFont val="Arial"/>
        <family val="2"/>
      </rPr>
      <t>06.02.073</t>
    </r>
  </si>
  <si>
    <r>
      <rPr>
        <sz val="8"/>
        <rFont val="Arial"/>
        <family val="2"/>
      </rPr>
      <t>PT-47 PORTÃO BASCULANTE-GRADIL ELETROFUND 705X230CM (USO INT)</t>
    </r>
  </si>
  <si>
    <r>
      <rPr>
        <sz val="8"/>
        <rFont val="Arial"/>
        <family val="2"/>
      </rPr>
      <t>55825,34</t>
    </r>
  </si>
  <si>
    <r>
      <rPr>
        <sz val="8"/>
        <rFont val="Arial"/>
        <family val="2"/>
      </rPr>
      <t>06.02.074</t>
    </r>
  </si>
  <si>
    <r>
      <rPr>
        <sz val="8"/>
        <rFont val="Arial"/>
        <family val="2"/>
      </rPr>
      <t>PT-48 PORTÃO BASCULANTE-GRADIL ELETROFUND 525X230CM (USO INT)</t>
    </r>
  </si>
  <si>
    <r>
      <rPr>
        <sz val="8"/>
        <rFont val="Arial"/>
        <family val="2"/>
      </rPr>
      <t>40192,43</t>
    </r>
  </si>
  <si>
    <r>
      <rPr>
        <sz val="8"/>
        <rFont val="Arial"/>
        <family val="2"/>
      </rPr>
      <t>06.02.075</t>
    </r>
  </si>
  <si>
    <r>
      <rPr>
        <sz val="8"/>
        <rFont val="Arial"/>
        <family val="2"/>
      </rPr>
      <t>PT-49 PORTÃO BASCULANTE-GRADIL ELETROFUND 345X230CM (USO INT)</t>
    </r>
  </si>
  <si>
    <r>
      <rPr>
        <sz val="8"/>
        <rFont val="Arial"/>
        <family val="2"/>
      </rPr>
      <t>27116,40</t>
    </r>
  </si>
  <si>
    <r>
      <rPr>
        <sz val="8"/>
        <rFont val="Arial"/>
        <family val="2"/>
      </rPr>
      <t>06.02.088</t>
    </r>
  </si>
  <si>
    <r>
      <rPr>
        <sz val="8"/>
        <rFont val="Arial"/>
        <family val="2"/>
      </rPr>
      <t>PORTÃO DE CORRER EM GRADIL ELETROFUNDIDO</t>
    </r>
  </si>
  <si>
    <r>
      <rPr>
        <sz val="8"/>
        <rFont val="Arial"/>
        <family val="2"/>
      </rPr>
      <t>1200,21</t>
    </r>
  </si>
  <si>
    <r>
      <rPr>
        <sz val="8"/>
        <rFont val="Arial"/>
        <family val="2"/>
      </rPr>
      <t>06.02.089</t>
    </r>
  </si>
  <si>
    <r>
      <rPr>
        <sz val="8"/>
        <rFont val="Arial"/>
        <family val="2"/>
      </rPr>
      <t>PORTÃO BASCULANTE EM GRADIL ELETROFUNDIDO</t>
    </r>
  </si>
  <si>
    <r>
      <rPr>
        <sz val="8"/>
        <rFont val="Arial"/>
        <family val="2"/>
      </rPr>
      <t>3444,39</t>
    </r>
  </si>
  <si>
    <r>
      <rPr>
        <sz val="8"/>
        <rFont val="Arial"/>
        <family val="2"/>
      </rPr>
      <t>06.02.094</t>
    </r>
  </si>
  <si>
    <r>
      <rPr>
        <sz val="8"/>
        <rFont val="Arial"/>
        <family val="2"/>
      </rPr>
      <t>ME-02 MONTANTE ESTRUTURAL VERTICAL P/ESQUADRIAS EM VÃO DE 7,20M</t>
    </r>
  </si>
  <si>
    <r>
      <rPr>
        <sz val="8"/>
        <rFont val="Arial"/>
        <family val="2"/>
      </rPr>
      <t>160,67</t>
    </r>
  </si>
  <si>
    <r>
      <rPr>
        <sz val="8"/>
        <rFont val="Arial"/>
        <family val="2"/>
      </rPr>
      <t>06.02.095</t>
    </r>
  </si>
  <si>
    <r>
      <rPr>
        <sz val="8"/>
        <rFont val="Arial"/>
        <family val="2"/>
      </rPr>
      <t>ME-03 MONTANTE ESTRUTURAL HORIZONTAL P/ESQUADRIAS</t>
    </r>
  </si>
  <si>
    <r>
      <rPr>
        <sz val="8"/>
        <rFont val="Arial"/>
        <family val="2"/>
      </rPr>
      <t>149,40</t>
    </r>
  </si>
  <si>
    <r>
      <rPr>
        <sz val="8"/>
        <rFont val="Arial"/>
        <family val="2"/>
      </rPr>
      <t>06.02.098</t>
    </r>
  </si>
  <si>
    <r>
      <rPr>
        <sz val="8"/>
        <rFont val="Arial"/>
        <family val="2"/>
      </rPr>
      <t>MONTANTE DA PORTA  PF-A  TUBO AÇO GALVANIZADO 100X100 MM ESPESSURA 3MM.   USO EXCLUSIVO PADRAO CRECHE</t>
    </r>
  </si>
  <si>
    <r>
      <rPr>
        <sz val="8"/>
        <rFont val="Arial"/>
        <family val="2"/>
      </rPr>
      <t>190,29</t>
    </r>
  </si>
  <si>
    <r>
      <rPr>
        <sz val="8"/>
        <rFont val="Arial"/>
        <family val="2"/>
      </rPr>
      <t>06.02.099</t>
    </r>
  </si>
  <si>
    <r>
      <rPr>
        <sz val="8"/>
        <rFont val="Arial"/>
        <family val="2"/>
      </rPr>
      <t>06.02.103</t>
    </r>
  </si>
  <si>
    <r>
      <rPr>
        <sz val="8"/>
        <rFont val="Arial"/>
        <family val="2"/>
      </rPr>
      <t>PF-A PORTA 2 FOLHAS 193X210CM ADAPTADA MODELO PF-11 USO EXCLUSIVO PADRÃO CRECHE.</t>
    </r>
  </si>
  <si>
    <r>
      <rPr>
        <sz val="8"/>
        <rFont val="Arial"/>
        <family val="2"/>
      </rPr>
      <t>7621,91</t>
    </r>
  </si>
  <si>
    <r>
      <rPr>
        <sz val="8"/>
        <rFont val="Arial"/>
        <family val="2"/>
      </rPr>
      <t>06.02.104</t>
    </r>
  </si>
  <si>
    <r>
      <rPr>
        <sz val="8"/>
        <rFont val="Arial"/>
        <family val="2"/>
      </rPr>
      <t>"PF-B  PORTA 2 FOLHAS 300X215 CM INCLUSIVE VIDRO LAMINADO 6MM COM MONTANTES ME-02 E ME-03   USO EXCLUSIVO PADRAO CRECHE"</t>
    </r>
  </si>
  <si>
    <r>
      <rPr>
        <sz val="8"/>
        <rFont val="Arial"/>
        <family val="2"/>
      </rPr>
      <t>15049,90</t>
    </r>
  </si>
  <si>
    <r>
      <rPr>
        <sz val="8"/>
        <rFont val="Arial"/>
        <family val="2"/>
      </rPr>
      <t>06.02.108</t>
    </r>
  </si>
  <si>
    <r>
      <rPr>
        <sz val="8"/>
        <rFont val="Arial"/>
        <family val="2"/>
      </rPr>
      <t>PF-D   PORTA DE CORRER  QUATRO FOLHAS ADAPTADA MODELO PF-11  USO EXCLUSIVO PADRAO CRECHE</t>
    </r>
  </si>
  <si>
    <r>
      <rPr>
        <sz val="8"/>
        <rFont val="Arial"/>
        <family val="2"/>
      </rPr>
      <t>26122,68</t>
    </r>
  </si>
  <si>
    <r>
      <rPr>
        <sz val="8"/>
        <rFont val="Arial"/>
        <family val="2"/>
      </rPr>
      <t>06.02.109</t>
    </r>
  </si>
  <si>
    <r>
      <rPr>
        <sz val="8"/>
        <rFont val="Arial"/>
        <family val="2"/>
      </rPr>
      <t>PF-C   PORTA CAIXILHO  93X215 CM ADAPTADA MODELO PF-27  USO EXCLUSIVO PADRAO CRECHE</t>
    </r>
  </si>
  <si>
    <r>
      <rPr>
        <sz val="8"/>
        <rFont val="Arial"/>
        <family val="2"/>
      </rPr>
      <t>5289,67</t>
    </r>
  </si>
  <si>
    <r>
      <rPr>
        <sz val="8"/>
        <rFont val="Arial"/>
        <family val="2"/>
      </rPr>
      <t>06.03.001</t>
    </r>
  </si>
  <si>
    <r>
      <rPr>
        <sz val="8"/>
        <rFont val="Arial"/>
        <family val="2"/>
      </rPr>
      <t>TI-01 TAMPA DE INSPECAO - ACO</t>
    </r>
  </si>
  <si>
    <r>
      <rPr>
        <sz val="8"/>
        <rFont val="Arial"/>
        <family val="2"/>
      </rPr>
      <t>1010,58</t>
    </r>
  </si>
  <si>
    <r>
      <rPr>
        <sz val="8"/>
        <rFont val="Arial"/>
        <family val="2"/>
      </rPr>
      <t>06.03.003</t>
    </r>
  </si>
  <si>
    <r>
      <rPr>
        <sz val="8"/>
        <rFont val="Arial"/>
        <family val="2"/>
      </rPr>
      <t>AF-01 ALCAPAO PARA LAJE DE FORRO</t>
    </r>
  </si>
  <si>
    <r>
      <rPr>
        <sz val="8"/>
        <rFont val="Arial"/>
        <family val="2"/>
      </rPr>
      <t>788,44</t>
    </r>
  </si>
  <si>
    <r>
      <rPr>
        <sz val="8"/>
        <rFont val="Arial"/>
        <family val="2"/>
      </rPr>
      <t>06.03.016</t>
    </r>
  </si>
  <si>
    <r>
      <rPr>
        <sz val="8"/>
        <rFont val="Arial"/>
        <family val="2"/>
      </rPr>
      <t>BP-01 BARRA ANTIPANICO SIMPLES</t>
    </r>
  </si>
  <si>
    <r>
      <rPr>
        <sz val="8"/>
        <rFont val="Arial"/>
        <family val="2"/>
      </rPr>
      <t>899,43</t>
    </r>
  </si>
  <si>
    <r>
      <rPr>
        <sz val="8"/>
        <rFont val="Arial"/>
        <family val="2"/>
      </rPr>
      <t>06.03.017</t>
    </r>
  </si>
  <si>
    <r>
      <rPr>
        <sz val="8"/>
        <rFont val="Arial"/>
        <family val="2"/>
      </rPr>
      <t>BP-02 BARRA ANTIPANICO DUPLA</t>
    </r>
  </si>
  <si>
    <r>
      <rPr>
        <sz val="8"/>
        <rFont val="Arial"/>
        <family val="2"/>
      </rPr>
      <t>1993,80</t>
    </r>
  </si>
  <si>
    <r>
      <rPr>
        <sz val="8"/>
        <rFont val="Arial"/>
        <family val="2"/>
      </rPr>
      <t>06.03.018</t>
    </r>
  </si>
  <si>
    <r>
      <rPr>
        <sz val="8"/>
        <rFont val="Arial"/>
        <family val="2"/>
      </rPr>
      <t>TP-03 TELA DE PROTEÇÃO ARAME GALVANIZADO ONDULADO  - REQUADRO DE FERRO</t>
    </r>
  </si>
  <si>
    <r>
      <rPr>
        <sz val="8"/>
        <rFont val="Arial"/>
        <family val="2"/>
      </rPr>
      <t>529,38</t>
    </r>
  </si>
  <si>
    <r>
      <rPr>
        <sz val="8"/>
        <rFont val="Arial"/>
        <family val="2"/>
      </rPr>
      <t>06.03.019</t>
    </r>
  </si>
  <si>
    <r>
      <rPr>
        <sz val="8"/>
        <rFont val="Arial"/>
        <family val="2"/>
      </rPr>
      <t>EM-05 ESCADA MARINHEIRO (GALVANIZADA)</t>
    </r>
  </si>
  <si>
    <r>
      <rPr>
        <sz val="8"/>
        <rFont val="Arial"/>
        <family val="2"/>
      </rPr>
      <t>991,17</t>
    </r>
  </si>
  <si>
    <r>
      <rPr>
        <sz val="8"/>
        <rFont val="Arial"/>
        <family val="2"/>
      </rPr>
      <t>06.03.020</t>
    </r>
  </si>
  <si>
    <r>
      <rPr>
        <sz val="8"/>
        <rFont val="Arial"/>
        <family val="2"/>
      </rPr>
      <t>EM-06 ESCADA DE MARINHEIRO C/GUARDA CORPO GALVANIZADA</t>
    </r>
  </si>
  <si>
    <r>
      <rPr>
        <sz val="8"/>
        <rFont val="Arial"/>
        <family val="2"/>
      </rPr>
      <t>1686,14</t>
    </r>
  </si>
  <si>
    <r>
      <rPr>
        <sz val="8"/>
        <rFont val="Arial"/>
        <family val="2"/>
      </rPr>
      <t>06.03.024</t>
    </r>
  </si>
  <si>
    <r>
      <rPr>
        <sz val="8"/>
        <rFont val="Arial"/>
        <family val="2"/>
      </rPr>
      <t>TP-12 TELA DE PROTECAO REMOVIVEL</t>
    </r>
  </si>
  <si>
    <r>
      <rPr>
        <sz val="8"/>
        <rFont val="Arial"/>
        <family val="2"/>
      </rPr>
      <t>1267,40</t>
    </r>
  </si>
  <si>
    <r>
      <rPr>
        <sz val="8"/>
        <rFont val="Arial"/>
        <family val="2"/>
      </rPr>
      <t>06.03.032</t>
    </r>
  </si>
  <si>
    <r>
      <rPr>
        <sz val="8"/>
        <rFont val="Arial"/>
        <family val="2"/>
      </rPr>
      <t>GR-01 GRADE DE PROTECAO FERRO CHATO 1" X 1/4" MALHA 15CM X15CM</t>
    </r>
  </si>
  <si>
    <r>
      <rPr>
        <sz val="8"/>
        <rFont val="Arial"/>
        <family val="2"/>
      </rPr>
      <t>1023,59</t>
    </r>
  </si>
  <si>
    <r>
      <rPr>
        <sz val="8"/>
        <rFont val="Arial"/>
        <family val="2"/>
      </rPr>
      <t>06.03.035</t>
    </r>
  </si>
  <si>
    <r>
      <rPr>
        <sz val="8"/>
        <rFont val="Arial"/>
        <family val="2"/>
      </rPr>
      <t>GR-02 GRADE DE PROTECAO / GUICHE (122X105 CM) FERRO CHATO 1/2" X 1/8"</t>
    </r>
  </si>
  <si>
    <r>
      <rPr>
        <sz val="8"/>
        <rFont val="Arial"/>
        <family val="2"/>
      </rPr>
      <t>940,02</t>
    </r>
  </si>
  <si>
    <r>
      <rPr>
        <sz val="8"/>
        <rFont val="Arial"/>
        <family val="2"/>
      </rPr>
      <t>06.03.036</t>
    </r>
  </si>
  <si>
    <r>
      <rPr>
        <sz val="8"/>
        <rFont val="Arial"/>
        <family val="2"/>
      </rPr>
      <t>CHAPA PERFURADA GALV 14(FUROS REDONDOS E ALTERNADOS 3/8")AREA PERF 48%</t>
    </r>
  </si>
  <si>
    <r>
      <rPr>
        <sz val="8"/>
        <rFont val="Arial"/>
        <family val="2"/>
      </rPr>
      <t>603,06</t>
    </r>
  </si>
  <si>
    <r>
      <rPr>
        <sz val="8"/>
        <rFont val="Arial"/>
        <family val="2"/>
      </rPr>
      <t>06.03.037</t>
    </r>
  </si>
  <si>
    <r>
      <rPr>
        <sz val="8"/>
        <rFont val="Arial"/>
        <family val="2"/>
      </rPr>
      <t>PERFIL METALICO TUBULAR SECCAO QUADRADA 8X8CM E=3MM</t>
    </r>
  </si>
  <si>
    <r>
      <rPr>
        <sz val="8"/>
        <rFont val="Arial"/>
        <family val="2"/>
      </rPr>
      <t>192,60</t>
    </r>
  </si>
  <si>
    <r>
      <rPr>
        <sz val="8"/>
        <rFont val="Arial"/>
        <family val="2"/>
      </rPr>
      <t>06.03.039</t>
    </r>
  </si>
  <si>
    <r>
      <rPr>
        <sz val="8"/>
        <rFont val="Arial"/>
        <family val="2"/>
      </rPr>
      <t>TELA DE PROTEÇÃO CONTRA NIDIFICACAO DE PASSAROS</t>
    </r>
  </si>
  <si>
    <r>
      <rPr>
        <sz val="8"/>
        <rFont val="Arial"/>
        <family val="2"/>
      </rPr>
      <t>60,50</t>
    </r>
  </si>
  <si>
    <r>
      <rPr>
        <sz val="8"/>
        <rFont val="Arial"/>
        <family val="2"/>
      </rPr>
      <t>06.03.040</t>
    </r>
  </si>
  <si>
    <r>
      <rPr>
        <sz val="8"/>
        <rFont val="Arial"/>
        <family val="2"/>
      </rPr>
      <t>TELA ARAME GALVANIZADO MOSQUITEIRA CONTRA INSETOS</t>
    </r>
  </si>
  <si>
    <r>
      <rPr>
        <sz val="8"/>
        <rFont val="Arial"/>
        <family val="2"/>
      </rPr>
      <t>445,42</t>
    </r>
  </si>
  <si>
    <r>
      <rPr>
        <sz val="8"/>
        <rFont val="Arial"/>
        <family val="2"/>
      </rPr>
      <t>06.03.060</t>
    </r>
  </si>
  <si>
    <r>
      <rPr>
        <sz val="8"/>
        <rFont val="Arial"/>
        <family val="2"/>
      </rPr>
      <t>BARRA DE APOIO P/DEFICIENTES EM INOX ESCOVADO</t>
    </r>
  </si>
  <si>
    <r>
      <rPr>
        <sz val="8"/>
        <rFont val="Arial"/>
        <family val="2"/>
      </rPr>
      <t>758,43</t>
    </r>
  </si>
  <si>
    <r>
      <rPr>
        <sz val="8"/>
        <rFont val="Arial"/>
        <family val="2"/>
      </rPr>
      <t>06.03.061</t>
    </r>
  </si>
  <si>
    <r>
      <rPr>
        <sz val="8"/>
        <rFont val="Arial"/>
        <family val="2"/>
      </rPr>
      <t>CO-27 CORRIMÃO DUPLO AÇO INOX FORNECIDO E INSTALADO</t>
    </r>
  </si>
  <si>
    <r>
      <rPr>
        <sz val="8"/>
        <rFont val="Arial"/>
        <family val="2"/>
      </rPr>
      <t>766,93</t>
    </r>
  </si>
  <si>
    <r>
      <rPr>
        <sz val="8"/>
        <rFont val="Arial"/>
        <family val="2"/>
      </rPr>
      <t>06.03.062</t>
    </r>
  </si>
  <si>
    <r>
      <rPr>
        <sz val="8"/>
        <rFont val="Arial"/>
        <family val="2"/>
      </rPr>
      <t>CO-28 CORRIMÃO DUPLO COM MONTANTE VERTICAL AÇO INOX FORNECIDO E INSTALADO</t>
    </r>
  </si>
  <si>
    <r>
      <rPr>
        <sz val="8"/>
        <rFont val="Arial"/>
        <family val="2"/>
      </rPr>
      <t>1122,46</t>
    </r>
  </si>
  <si>
    <r>
      <rPr>
        <sz val="8"/>
        <rFont val="Arial"/>
        <family val="2"/>
      </rPr>
      <t>06.03.063</t>
    </r>
  </si>
  <si>
    <r>
      <rPr>
        <sz val="8"/>
        <rFont val="Arial"/>
        <family val="2"/>
      </rPr>
      <t>CO-29 CORRIMÃO DUPLO INTERMEDIÁRIO AÇO INOX FORNECIDO E INSTALADO</t>
    </r>
  </si>
  <si>
    <r>
      <rPr>
        <sz val="8"/>
        <rFont val="Arial"/>
        <family val="2"/>
      </rPr>
      <t>1356,32</t>
    </r>
  </si>
  <si>
    <r>
      <rPr>
        <sz val="8"/>
        <rFont val="Arial"/>
        <family val="2"/>
      </rPr>
      <t>06.03.064</t>
    </r>
  </si>
  <si>
    <r>
      <rPr>
        <sz val="8"/>
        <rFont val="Arial"/>
        <family val="2"/>
      </rPr>
      <t>CO-30 GUARDA-CORPO TUBULAR AÇO INOX FORNECIDO E INSTALADO</t>
    </r>
  </si>
  <si>
    <r>
      <rPr>
        <sz val="8"/>
        <rFont val="Arial"/>
        <family val="2"/>
      </rPr>
      <t>734,27</t>
    </r>
  </si>
  <si>
    <r>
      <rPr>
        <sz val="8"/>
        <rFont val="Arial"/>
        <family val="2"/>
      </rPr>
      <t>06.03.066</t>
    </r>
  </si>
  <si>
    <r>
      <rPr>
        <sz val="8"/>
        <rFont val="Arial"/>
        <family val="2"/>
      </rPr>
      <t>BANCO COM ASSENTO DE CONCRETO ARMADO LISO DESEMPENADO COM PINTURA VERNIZ ACRÍLICO  ARMAÇAO ENGASTADA NA LAJE DE PISO E PILARETE BLOCO CONCRETO REVESTIDO</t>
    </r>
  </si>
  <si>
    <r>
      <rPr>
        <sz val="8"/>
        <rFont val="Arial"/>
        <family val="2"/>
      </rPr>
      <t>287,44</t>
    </r>
  </si>
  <si>
    <r>
      <rPr>
        <sz val="8"/>
        <rFont val="Arial"/>
        <family val="2"/>
      </rPr>
      <t>06.03.067</t>
    </r>
  </si>
  <si>
    <r>
      <rPr>
        <sz val="8"/>
        <rFont val="Arial"/>
        <family val="2"/>
      </rPr>
      <t>FQ-05 ALAMBRADO PARA QUADRA COBERTA TÉRREA (BROCA)</t>
    </r>
  </si>
  <si>
    <r>
      <rPr>
        <sz val="8"/>
        <rFont val="Arial"/>
        <family val="2"/>
      </rPr>
      <t>1251,36</t>
    </r>
  </si>
  <si>
    <r>
      <rPr>
        <sz val="8"/>
        <rFont val="Arial"/>
        <family val="2"/>
      </rPr>
      <t>06.03.068</t>
    </r>
  </si>
  <si>
    <r>
      <rPr>
        <sz val="8"/>
        <rFont val="Arial"/>
        <family val="2"/>
      </rPr>
      <t>FQ-06 ALAMBRADO PARA QUADRA COBERTA TERREA (SAPATA)</t>
    </r>
  </si>
  <si>
    <r>
      <rPr>
        <sz val="8"/>
        <rFont val="Arial"/>
        <family val="2"/>
      </rPr>
      <t>1177,87</t>
    </r>
  </si>
  <si>
    <r>
      <rPr>
        <sz val="8"/>
        <rFont val="Arial"/>
        <family val="2"/>
      </rPr>
      <t>06.03.069</t>
    </r>
  </si>
  <si>
    <r>
      <rPr>
        <sz val="8"/>
        <rFont val="Arial"/>
        <family val="2"/>
      </rPr>
      <t>QE-36 REDE DE PROTECAO PARA QUADRAS DE ESPORTES</t>
    </r>
  </si>
  <si>
    <r>
      <rPr>
        <sz val="8"/>
        <rFont val="Arial"/>
        <family val="2"/>
      </rPr>
      <t>43,18</t>
    </r>
  </si>
  <si>
    <r>
      <rPr>
        <sz val="8"/>
        <rFont val="Arial"/>
        <family val="2"/>
      </rPr>
      <t>06.03.073</t>
    </r>
  </si>
  <si>
    <r>
      <rPr>
        <sz val="8"/>
        <rFont val="Arial"/>
        <family val="2"/>
      </rPr>
      <t>QE-41 TABELA DE BASQUETE (SOMENTE TRELICA - FIXACAO PAREDE/PILAR)</t>
    </r>
  </si>
  <si>
    <r>
      <rPr>
        <sz val="8"/>
        <rFont val="Arial"/>
        <family val="2"/>
      </rPr>
      <t>3824,97</t>
    </r>
  </si>
  <si>
    <r>
      <rPr>
        <sz val="8"/>
        <rFont val="Arial"/>
        <family val="2"/>
      </rPr>
      <t>06.03.074</t>
    </r>
  </si>
  <si>
    <r>
      <rPr>
        <sz val="8"/>
        <rFont val="Arial"/>
        <family val="2"/>
      </rPr>
      <t>QE-42 POSTE PARA REDE DE VOLEIBOL (FUNDACAO DIRETA)</t>
    </r>
  </si>
  <si>
    <r>
      <rPr>
        <sz val="8"/>
        <rFont val="Arial"/>
        <family val="2"/>
      </rPr>
      <t>2205,80</t>
    </r>
  </si>
  <si>
    <r>
      <rPr>
        <sz val="8"/>
        <rFont val="Arial"/>
        <family val="2"/>
      </rPr>
      <t>06.03.075</t>
    </r>
  </si>
  <si>
    <r>
      <rPr>
        <sz val="8"/>
        <rFont val="Arial"/>
        <family val="2"/>
      </rPr>
      <t>QE-43 POSTE PARA REDE VOLEIBOL (LAJE ALVEOLAR)</t>
    </r>
  </si>
  <si>
    <r>
      <rPr>
        <sz val="8"/>
        <rFont val="Arial"/>
        <family val="2"/>
      </rPr>
      <t>2223,98</t>
    </r>
  </si>
  <si>
    <r>
      <rPr>
        <sz val="8"/>
        <rFont val="Arial"/>
        <family val="2"/>
      </rPr>
      <t>06.03.076</t>
    </r>
  </si>
  <si>
    <r>
      <rPr>
        <sz val="8"/>
        <rFont val="Arial"/>
        <family val="2"/>
      </rPr>
      <t>QE-44 POSTE PARA REDE VOLEIBOL (PRE-LAJE TRELICADA)</t>
    </r>
  </si>
  <si>
    <r>
      <rPr>
        <sz val="8"/>
        <rFont val="Arial"/>
        <family val="2"/>
      </rPr>
      <t>2216,04</t>
    </r>
  </si>
  <si>
    <r>
      <rPr>
        <sz val="8"/>
        <rFont val="Arial"/>
        <family val="2"/>
      </rPr>
      <t>06.03.077</t>
    </r>
  </si>
  <si>
    <r>
      <rPr>
        <sz val="8"/>
        <rFont val="Arial"/>
        <family val="2"/>
      </rPr>
      <t>QE-45 TRAVE DE FUTEBOL DE SALAO (FUNDACAO DIRETA)</t>
    </r>
  </si>
  <si>
    <r>
      <rPr>
        <sz val="8"/>
        <rFont val="Arial"/>
        <family val="2"/>
      </rPr>
      <t>2108,51</t>
    </r>
  </si>
  <si>
    <r>
      <rPr>
        <sz val="8"/>
        <rFont val="Arial"/>
        <family val="2"/>
      </rPr>
      <t>06.03.078</t>
    </r>
  </si>
  <si>
    <r>
      <rPr>
        <sz val="8"/>
        <rFont val="Arial"/>
        <family val="2"/>
      </rPr>
      <t>QE-46 TRAVE DE FUTEBOL DE SALAO (LAJE ALVEOLAR)</t>
    </r>
  </si>
  <si>
    <r>
      <rPr>
        <sz val="8"/>
        <rFont val="Arial"/>
        <family val="2"/>
      </rPr>
      <t>2039,09</t>
    </r>
  </si>
  <si>
    <r>
      <rPr>
        <sz val="8"/>
        <rFont val="Arial"/>
        <family val="2"/>
      </rPr>
      <t>06.03.079</t>
    </r>
  </si>
  <si>
    <r>
      <rPr>
        <sz val="8"/>
        <rFont val="Arial"/>
        <family val="2"/>
      </rPr>
      <t>QE-47 TRAVE DE FUTEBOL DE SALAO (PRE-LAJE TRELICADA)</t>
    </r>
  </si>
  <si>
    <r>
      <rPr>
        <sz val="8"/>
        <rFont val="Arial"/>
        <family val="2"/>
      </rPr>
      <t>2031,15</t>
    </r>
  </si>
  <si>
    <r>
      <rPr>
        <sz val="8"/>
        <rFont val="Arial"/>
        <family val="2"/>
      </rPr>
      <t>06.03.080</t>
    </r>
  </si>
  <si>
    <r>
      <rPr>
        <sz val="8"/>
        <rFont val="Arial"/>
        <family val="2"/>
      </rPr>
      <t>QE-39 TABELA DE BASQUETE (LAJE ALVEOLAR)</t>
    </r>
  </si>
  <si>
    <r>
      <rPr>
        <sz val="8"/>
        <rFont val="Arial"/>
        <family val="2"/>
      </rPr>
      <t>5939,42</t>
    </r>
  </si>
  <si>
    <r>
      <rPr>
        <sz val="8"/>
        <rFont val="Arial"/>
        <family val="2"/>
      </rPr>
      <t>06.03.081</t>
    </r>
  </si>
  <si>
    <r>
      <rPr>
        <sz val="8"/>
        <rFont val="Arial"/>
        <family val="2"/>
      </rPr>
      <t>QE-40 TABELA DE BASQUETE (PRE-LAJE TRELIÇADA)</t>
    </r>
  </si>
  <si>
    <r>
      <rPr>
        <sz val="8"/>
        <rFont val="Arial"/>
        <family val="2"/>
      </rPr>
      <t>6023,33</t>
    </r>
  </si>
  <si>
    <r>
      <rPr>
        <sz val="8"/>
        <rFont val="Arial"/>
        <family val="2"/>
      </rPr>
      <t>06.03.082</t>
    </r>
  </si>
  <si>
    <r>
      <rPr>
        <sz val="8"/>
        <rFont val="Arial"/>
        <family val="2"/>
      </rPr>
      <t>CO-31 CORRIMÃO SIMPLES AÇO INOX FORNECIDO E INSTALADO</t>
    </r>
  </si>
  <si>
    <r>
      <rPr>
        <sz val="8"/>
        <rFont val="Arial"/>
        <family val="2"/>
      </rPr>
      <t>373,55</t>
    </r>
  </si>
  <si>
    <r>
      <rPr>
        <sz val="8"/>
        <rFont val="Arial"/>
        <family val="2"/>
      </rPr>
      <t>06.03.083</t>
    </r>
  </si>
  <si>
    <r>
      <rPr>
        <sz val="8"/>
        <rFont val="Arial"/>
        <family val="2"/>
      </rPr>
      <t>CO-32 CORRIMÃO SIMPLES C/ MONTANTE VERTICAL AÇO INOX  FORNECIDO E INSTALADO</t>
    </r>
  </si>
  <si>
    <r>
      <rPr>
        <sz val="8"/>
        <rFont val="Arial"/>
        <family val="2"/>
      </rPr>
      <t>850,17</t>
    </r>
  </si>
  <si>
    <r>
      <rPr>
        <sz val="8"/>
        <rFont val="Arial"/>
        <family val="2"/>
      </rPr>
      <t>06.03.084</t>
    </r>
  </si>
  <si>
    <r>
      <rPr>
        <sz val="8"/>
        <rFont val="Arial"/>
        <family val="2"/>
      </rPr>
      <t>CO-33 CORRIMÃO SIMPLES INTERMEDIÁRIO AÇO INOX FORNECIDO E INSTALADO</t>
    </r>
  </si>
  <si>
    <r>
      <rPr>
        <sz val="8"/>
        <rFont val="Arial"/>
        <family val="2"/>
      </rPr>
      <t>1034,89</t>
    </r>
  </si>
  <si>
    <r>
      <rPr>
        <sz val="8"/>
        <rFont val="Arial"/>
        <family val="2"/>
      </rPr>
      <t>06.03.085</t>
    </r>
  </si>
  <si>
    <r>
      <rPr>
        <sz val="8"/>
        <rFont val="Arial"/>
        <family val="2"/>
      </rPr>
      <t>EM-07 ESCADA MARINHEIRO GALVANIZADA ACESSO POÇO DO ELEVADOR</t>
    </r>
  </si>
  <si>
    <r>
      <rPr>
        <sz val="8"/>
        <rFont val="Arial"/>
        <family val="2"/>
      </rPr>
      <t>1310,10</t>
    </r>
  </si>
  <si>
    <r>
      <rPr>
        <sz val="8"/>
        <rFont val="Arial"/>
        <family val="2"/>
      </rPr>
      <t>06.03.086</t>
    </r>
  </si>
  <si>
    <r>
      <rPr>
        <sz val="8"/>
        <rFont val="Arial"/>
        <family val="2"/>
      </rPr>
      <t>BR-11 BARRA DE APOIO COM FIXAÇAO LATERAL LAVATORIO COLETIVO</t>
    </r>
  </si>
  <si>
    <r>
      <rPr>
        <sz val="8"/>
        <rFont val="Arial"/>
        <family val="2"/>
      </rPr>
      <t>258,65</t>
    </r>
  </si>
  <si>
    <r>
      <rPr>
        <sz val="8"/>
        <rFont val="Arial"/>
        <family val="2"/>
      </rPr>
      <t>06.03.087</t>
    </r>
  </si>
  <si>
    <r>
      <rPr>
        <sz val="8"/>
        <rFont val="Arial"/>
        <family val="2"/>
      </rPr>
      <t>BR-12  BARRA DE APOIO COM FIXAÇAO LATERAL MICTORIO INDIVIDUAL</t>
    </r>
  </si>
  <si>
    <r>
      <rPr>
        <sz val="8"/>
        <rFont val="Arial"/>
        <family val="2"/>
      </rPr>
      <t>736,09</t>
    </r>
  </si>
  <si>
    <r>
      <rPr>
        <sz val="8"/>
        <rFont val="Arial"/>
        <family val="2"/>
      </rPr>
      <t>06.03.090</t>
    </r>
  </si>
  <si>
    <r>
      <rPr>
        <sz val="8"/>
        <rFont val="Arial"/>
        <family val="2"/>
      </rPr>
      <t>CAIXILHARIA EM ALUMINIO</t>
    </r>
  </si>
  <si>
    <r>
      <rPr>
        <sz val="8"/>
        <rFont val="Arial"/>
        <family val="2"/>
      </rPr>
      <t>162,27</t>
    </r>
  </si>
  <si>
    <r>
      <rPr>
        <sz val="8"/>
        <rFont val="Arial"/>
        <family val="2"/>
      </rPr>
      <t>06.03.091</t>
    </r>
  </si>
  <si>
    <r>
      <rPr>
        <sz val="8"/>
        <rFont val="Arial"/>
        <family val="2"/>
      </rPr>
      <t>CAIXILHARIA EM FERRO</t>
    </r>
  </si>
  <si>
    <r>
      <rPr>
        <sz val="8"/>
        <rFont val="Arial"/>
        <family val="2"/>
      </rPr>
      <t>74,91</t>
    </r>
  </si>
  <si>
    <r>
      <rPr>
        <sz val="8"/>
        <rFont val="Arial"/>
        <family val="2"/>
      </rPr>
      <t>06.03.099</t>
    </r>
  </si>
  <si>
    <r>
      <rPr>
        <sz val="8"/>
        <rFont val="Arial"/>
        <family val="2"/>
      </rPr>
      <t>06.03.100</t>
    </r>
  </si>
  <si>
    <r>
      <rPr>
        <sz val="8"/>
        <rFont val="Arial"/>
        <family val="2"/>
      </rPr>
      <t>CO-34 CORRIMÃO DUPLO AÇO GALVANIZADO COM PINTURA ESMALTE.</t>
    </r>
  </si>
  <si>
    <r>
      <rPr>
        <sz val="8"/>
        <rFont val="Arial"/>
        <family val="2"/>
      </rPr>
      <t>679,95</t>
    </r>
  </si>
  <si>
    <r>
      <rPr>
        <sz val="8"/>
        <rFont val="Arial"/>
        <family val="2"/>
      </rPr>
      <t>06.03.101</t>
    </r>
  </si>
  <si>
    <r>
      <rPr>
        <sz val="8"/>
        <rFont val="Arial"/>
        <family val="2"/>
      </rPr>
      <t>CO-35 CORRIMÃO DUPLO COM MONTANTE VERTICAL AÇO GALVANIZADO COM PINTURA ESMALTE</t>
    </r>
  </si>
  <si>
    <r>
      <rPr>
        <sz val="8"/>
        <rFont val="Arial"/>
        <family val="2"/>
      </rPr>
      <t>816,14</t>
    </r>
  </si>
  <si>
    <r>
      <rPr>
        <sz val="8"/>
        <rFont val="Arial"/>
        <family val="2"/>
      </rPr>
      <t>06.03.102</t>
    </r>
  </si>
  <si>
    <r>
      <rPr>
        <sz val="8"/>
        <rFont val="Arial"/>
        <family val="2"/>
      </rPr>
      <t>CO-36 CORRIMÃO DUPLO INTERMEDIÁRIO AÇO GALVANIZADO COM PINTURA ESMALTE</t>
    </r>
  </si>
  <si>
    <r>
      <rPr>
        <sz val="8"/>
        <rFont val="Arial"/>
        <family val="2"/>
      </rPr>
      <t>890,20</t>
    </r>
  </si>
  <si>
    <r>
      <rPr>
        <sz val="8"/>
        <rFont val="Arial"/>
        <family val="2"/>
      </rPr>
      <t>06.03.103</t>
    </r>
  </si>
  <si>
    <r>
      <rPr>
        <sz val="8"/>
        <rFont val="Arial"/>
        <family val="2"/>
      </rPr>
      <t>CO-37 CORRIMÃO SIMPLES AÇO GALVANIZADO COM PINTURA ESMALTE</t>
    </r>
  </si>
  <si>
    <r>
      <rPr>
        <sz val="8"/>
        <rFont val="Arial"/>
        <family val="2"/>
      </rPr>
      <t>435,64</t>
    </r>
  </si>
  <si>
    <r>
      <rPr>
        <sz val="8"/>
        <rFont val="Arial"/>
        <family val="2"/>
      </rPr>
      <t>06.03.104</t>
    </r>
  </si>
  <si>
    <r>
      <rPr>
        <sz val="8"/>
        <rFont val="Arial"/>
        <family val="2"/>
      </rPr>
      <t>CO-38 CORRIMÃO SIMPLES COM MONTANTE VERTICAL AÇO GALVANIZADO COM PINTURA ESMALTE</t>
    </r>
  </si>
  <si>
    <r>
      <rPr>
        <sz val="8"/>
        <rFont val="Arial"/>
        <family val="2"/>
      </rPr>
      <t>615,76</t>
    </r>
  </si>
  <si>
    <r>
      <rPr>
        <sz val="8"/>
        <rFont val="Arial"/>
        <family val="2"/>
      </rPr>
      <t>06.03.105</t>
    </r>
  </si>
  <si>
    <r>
      <rPr>
        <sz val="8"/>
        <rFont val="Arial"/>
        <family val="2"/>
      </rPr>
      <t>CO-39 CORRIMÃO SIMPLES INTERMEDIÁRIO AÇO GALVANIZADO COM PINTURA ESMALTE</t>
    </r>
  </si>
  <si>
    <r>
      <rPr>
        <sz val="8"/>
        <rFont val="Arial"/>
        <family val="2"/>
      </rPr>
      <t>1069,98</t>
    </r>
  </si>
  <si>
    <r>
      <rPr>
        <sz val="8"/>
        <rFont val="Arial"/>
        <family val="2"/>
      </rPr>
      <t>06.03.106</t>
    </r>
  </si>
  <si>
    <r>
      <rPr>
        <sz val="8"/>
        <rFont val="Arial"/>
        <family val="2"/>
      </rPr>
      <t>CO-40 GUARDA-CORPO TUBULAR H=15CM SOBRE ALVENARIA AÇO GALVANIZADO COM PINTURA ESMALTE</t>
    </r>
  </si>
  <si>
    <r>
      <rPr>
        <sz val="8"/>
        <rFont val="Arial"/>
        <family val="2"/>
      </rPr>
      <t>581,92</t>
    </r>
  </si>
  <si>
    <r>
      <rPr>
        <sz val="8"/>
        <rFont val="Arial"/>
        <family val="2"/>
      </rPr>
      <t>06.03.107</t>
    </r>
  </si>
  <si>
    <r>
      <rPr>
        <sz val="8"/>
        <rFont val="Arial"/>
        <family val="2"/>
      </rPr>
      <t>CO-41 GUARDA-CORPO COM CHAPA PERFURADA H=110CM  AÇO GALVANIZADO COM PINTURA ESMALTE</t>
    </r>
  </si>
  <si>
    <r>
      <rPr>
        <sz val="8"/>
        <rFont val="Arial"/>
        <family val="2"/>
      </rPr>
      <t>1761,52</t>
    </r>
  </si>
  <si>
    <r>
      <rPr>
        <sz val="8"/>
        <rFont val="Arial"/>
        <family val="2"/>
      </rPr>
      <t>06.03.108</t>
    </r>
  </si>
  <si>
    <r>
      <rPr>
        <sz val="8"/>
        <rFont val="Arial"/>
        <family val="2"/>
      </rPr>
      <t>CO-42 GUARDA-CORPO COM CHAPA PERFURADA H=130CM AÇO GALVANIZADO COM PINTURA ESMALTE</t>
    </r>
  </si>
  <si>
    <r>
      <rPr>
        <sz val="8"/>
        <rFont val="Arial"/>
        <family val="2"/>
      </rPr>
      <t>1961,31</t>
    </r>
  </si>
  <si>
    <r>
      <rPr>
        <sz val="8"/>
        <rFont val="Arial"/>
        <family val="2"/>
      </rPr>
      <t>06.03.109</t>
    </r>
  </si>
  <si>
    <r>
      <rPr>
        <sz val="8"/>
        <rFont val="Arial"/>
        <family val="2"/>
      </rPr>
      <t>CO-43 GUARDA-CORPO COM GRADIL DE FECHAMENTO H=110CM  AÇO GALVANIZADO COM PINTURA ESMALTE</t>
    </r>
  </si>
  <si>
    <r>
      <rPr>
        <sz val="8"/>
        <rFont val="Arial"/>
        <family val="2"/>
      </rPr>
      <t>1184,26</t>
    </r>
  </si>
  <si>
    <r>
      <rPr>
        <sz val="8"/>
        <rFont val="Arial"/>
        <family val="2"/>
      </rPr>
      <t>06.03.110</t>
    </r>
  </si>
  <si>
    <r>
      <rPr>
        <sz val="8"/>
        <rFont val="Arial"/>
        <family val="2"/>
      </rPr>
      <t>CO-44 GUARDA-CORPO COM GRADIL DE FECHAMENTO H=130CM  AÇO GALVANIZADO COM PINTURA ESMALTE</t>
    </r>
  </si>
  <si>
    <r>
      <rPr>
        <sz val="8"/>
        <rFont val="Arial"/>
        <family val="2"/>
      </rPr>
      <t>1238,24</t>
    </r>
  </si>
  <si>
    <r>
      <rPr>
        <sz val="8"/>
        <rFont val="Arial"/>
        <family val="2"/>
      </rPr>
      <t>06.03.111</t>
    </r>
  </si>
  <si>
    <r>
      <rPr>
        <sz val="8"/>
        <rFont val="Arial"/>
        <family val="2"/>
      </rPr>
      <t>CO-45 GUARDA-CORPO TUBULAR COM GRADIL DE FECHAMENTO H=110CM  AÇO GALVANIZADO COM PINTURA ESMALTE</t>
    </r>
  </si>
  <si>
    <r>
      <rPr>
        <sz val="8"/>
        <rFont val="Arial"/>
        <family val="2"/>
      </rPr>
      <t>1128,67</t>
    </r>
  </si>
  <si>
    <r>
      <rPr>
        <sz val="8"/>
        <rFont val="Arial"/>
        <family val="2"/>
      </rPr>
      <t>06.03.112</t>
    </r>
  </si>
  <si>
    <r>
      <rPr>
        <sz val="8"/>
        <rFont val="Arial"/>
        <family val="2"/>
      </rPr>
      <t>CO-46 GUARDA-CORPO TUBULAR COM GRADIL DE FECHAMENTO H=130CM  AÇO GALVANIZADO COM PINTURA ESMALTE</t>
    </r>
  </si>
  <si>
    <r>
      <rPr>
        <sz val="8"/>
        <rFont val="Arial"/>
        <family val="2"/>
      </rPr>
      <t>1273,30</t>
    </r>
  </si>
  <si>
    <r>
      <rPr>
        <sz val="8"/>
        <rFont val="Arial"/>
        <family val="2"/>
      </rPr>
      <t>06.03.113</t>
    </r>
  </si>
  <si>
    <r>
      <rPr>
        <sz val="8"/>
        <rFont val="Arial"/>
        <family val="2"/>
      </rPr>
      <t>CO-47 GUARDA-CORPO TUBULAR H=20CM SOBRE ALVENARIA AÇO GALVANIZADO COM PINTURA ESMALTE</t>
    </r>
  </si>
  <si>
    <r>
      <rPr>
        <sz val="8"/>
        <rFont val="Arial"/>
        <family val="2"/>
      </rPr>
      <t>658,18</t>
    </r>
  </si>
  <si>
    <r>
      <rPr>
        <sz val="8"/>
        <rFont val="Arial"/>
        <family val="2"/>
      </rPr>
      <t>06.03.115</t>
    </r>
  </si>
  <si>
    <r>
      <rPr>
        <sz val="8"/>
        <rFont val="Arial"/>
        <family val="2"/>
      </rPr>
      <t>QE-38 TABELA DE BASQUETE INCLUSIVE GALVANIZAÇÃO A FOGO E PINTURA ESMALTE  FUNDACAO BROCA Ø 25CM</t>
    </r>
  </si>
  <si>
    <r>
      <rPr>
        <sz val="8"/>
        <rFont val="Arial"/>
        <family val="2"/>
      </rPr>
      <t>7577,75</t>
    </r>
  </si>
  <si>
    <r>
      <rPr>
        <sz val="8"/>
        <rFont val="Arial"/>
        <family val="2"/>
      </rPr>
      <t>06.50.030</t>
    </r>
  </si>
  <si>
    <r>
      <rPr>
        <sz val="8"/>
        <rFont val="Arial"/>
        <family val="2"/>
      </rPr>
      <t>DEMOLIÇÃO DE DEGRAUS DE ESCADA DE MARINHEIRO EM GRAMPOS</t>
    </r>
  </si>
  <si>
    <r>
      <rPr>
        <sz val="8"/>
        <rFont val="Arial"/>
        <family val="2"/>
      </rPr>
      <t>06.50.099</t>
    </r>
  </si>
  <si>
    <r>
      <rPr>
        <sz val="8"/>
        <rFont val="Arial"/>
        <family val="2"/>
      </rPr>
      <t>06.60.001</t>
    </r>
  </si>
  <si>
    <r>
      <rPr>
        <sz val="8"/>
        <rFont val="Arial"/>
        <family val="2"/>
      </rPr>
      <t>RETIRADA DE ESQUADRIAS METÁLICAS</t>
    </r>
  </si>
  <si>
    <r>
      <rPr>
        <sz val="8"/>
        <rFont val="Arial"/>
        <family val="2"/>
      </rPr>
      <t>28,53</t>
    </r>
  </si>
  <si>
    <r>
      <rPr>
        <sz val="8"/>
        <rFont val="Arial"/>
        <family val="2"/>
      </rPr>
      <t>06.60.002</t>
    </r>
  </si>
  <si>
    <r>
      <rPr>
        <sz val="8"/>
        <rFont val="Arial"/>
        <family val="2"/>
      </rPr>
      <t>RETIRADA DE TELA</t>
    </r>
  </si>
  <si>
    <r>
      <rPr>
        <sz val="8"/>
        <rFont val="Arial"/>
        <family val="2"/>
      </rPr>
      <t>8,39</t>
    </r>
  </si>
  <si>
    <r>
      <rPr>
        <sz val="8"/>
        <rFont val="Arial"/>
        <family val="2"/>
      </rPr>
      <t>06.60.005</t>
    </r>
  </si>
  <si>
    <r>
      <rPr>
        <sz val="8"/>
        <rFont val="Arial"/>
        <family val="2"/>
      </rPr>
      <t>RETIRADA DE BATENTES</t>
    </r>
  </si>
  <si>
    <r>
      <rPr>
        <sz val="8"/>
        <rFont val="Arial"/>
        <family val="2"/>
      </rPr>
      <t>06.60.050</t>
    </r>
  </si>
  <si>
    <r>
      <rPr>
        <sz val="8"/>
        <rFont val="Arial"/>
        <family val="2"/>
      </rPr>
      <t>RETIRADA DE BRAÇO DE ALAVANCA</t>
    </r>
  </si>
  <si>
    <r>
      <rPr>
        <sz val="8"/>
        <rFont val="Arial"/>
        <family val="2"/>
      </rPr>
      <t>14,78</t>
    </r>
  </si>
  <si>
    <r>
      <rPr>
        <sz val="8"/>
        <rFont val="Arial"/>
        <family val="2"/>
      </rPr>
      <t>06.60.051</t>
    </r>
  </si>
  <si>
    <r>
      <rPr>
        <sz val="8"/>
        <rFont val="Arial"/>
        <family val="2"/>
      </rPr>
      <t>RETIRADA DE ALAVANCA</t>
    </r>
  </si>
  <si>
    <r>
      <rPr>
        <sz val="8"/>
        <rFont val="Arial"/>
        <family val="2"/>
      </rPr>
      <t>11,82</t>
    </r>
  </si>
  <si>
    <r>
      <rPr>
        <sz val="8"/>
        <rFont val="Arial"/>
        <family val="2"/>
      </rPr>
      <t>06.60.052</t>
    </r>
  </si>
  <si>
    <r>
      <rPr>
        <sz val="8"/>
        <rFont val="Arial"/>
        <family val="2"/>
      </rPr>
      <t>RETIRADA DE PUXADOR DE ENGATE PARA CAIXILHO DE CORRER</t>
    </r>
  </si>
  <si>
    <r>
      <rPr>
        <sz val="8"/>
        <rFont val="Arial"/>
        <family val="2"/>
      </rPr>
      <t>4,14</t>
    </r>
  </si>
  <si>
    <r>
      <rPr>
        <sz val="8"/>
        <rFont val="Arial"/>
        <family val="2"/>
      </rPr>
      <t>06.60.060</t>
    </r>
  </si>
  <si>
    <r>
      <rPr>
        <sz val="8"/>
        <rFont val="Arial"/>
        <family val="2"/>
      </rPr>
      <t>RETIRADA DE ESCADA DE MARINHEIRO COM GUARDA-CORPO</t>
    </r>
  </si>
  <si>
    <r>
      <rPr>
        <sz val="8"/>
        <rFont val="Arial"/>
        <family val="2"/>
      </rPr>
      <t>32,61</t>
    </r>
  </si>
  <si>
    <r>
      <rPr>
        <sz val="8"/>
        <rFont val="Arial"/>
        <family val="2"/>
      </rPr>
      <t>06.60.099</t>
    </r>
  </si>
  <si>
    <r>
      <rPr>
        <sz val="8"/>
        <rFont val="Arial"/>
        <family val="2"/>
      </rPr>
      <t>06.70.001</t>
    </r>
  </si>
  <si>
    <r>
      <rPr>
        <sz val="8"/>
        <rFont val="Arial"/>
        <family val="2"/>
      </rPr>
      <t>RECOLOCAÇÃO DE ESQUADRIAS METÁLICAS</t>
    </r>
  </si>
  <si>
    <r>
      <rPr>
        <sz val="8"/>
        <rFont val="Arial"/>
        <family val="2"/>
      </rPr>
      <t>40,76</t>
    </r>
  </si>
  <si>
    <r>
      <rPr>
        <sz val="8"/>
        <rFont val="Arial"/>
        <family val="2"/>
      </rPr>
      <t>06.70.005</t>
    </r>
  </si>
  <si>
    <r>
      <rPr>
        <sz val="8"/>
        <rFont val="Arial"/>
        <family val="2"/>
      </rPr>
      <t>RECOLOCAÇÃO DE BATENTES</t>
    </r>
  </si>
  <si>
    <r>
      <rPr>
        <sz val="8"/>
        <rFont val="Arial"/>
        <family val="2"/>
      </rPr>
      <t>53,00</t>
    </r>
  </si>
  <si>
    <r>
      <rPr>
        <sz val="8"/>
        <rFont val="Arial"/>
        <family val="2"/>
      </rPr>
      <t>06.70.020</t>
    </r>
  </si>
  <si>
    <r>
      <rPr>
        <sz val="8"/>
        <rFont val="Arial"/>
        <family val="2"/>
      </rPr>
      <t>RECOLOCACAO DE TELA</t>
    </r>
  </si>
  <si>
    <r>
      <rPr>
        <sz val="8"/>
        <rFont val="Arial"/>
        <family val="2"/>
      </rPr>
      <t>11,03</t>
    </r>
  </si>
  <si>
    <r>
      <rPr>
        <sz val="8"/>
        <rFont val="Arial"/>
        <family val="2"/>
      </rPr>
      <t>06.70.050</t>
    </r>
  </si>
  <si>
    <r>
      <rPr>
        <sz val="8"/>
        <rFont val="Arial"/>
        <family val="2"/>
      </rPr>
      <t>RECOLOCAÇÃO DE BRAÇO DE ALAVANCA</t>
    </r>
  </si>
  <si>
    <r>
      <rPr>
        <sz val="8"/>
        <rFont val="Arial"/>
        <family val="2"/>
      </rPr>
      <t>35,48</t>
    </r>
  </si>
  <si>
    <r>
      <rPr>
        <sz val="8"/>
        <rFont val="Arial"/>
        <family val="2"/>
      </rPr>
      <t>06.70.051</t>
    </r>
  </si>
  <si>
    <r>
      <rPr>
        <sz val="8"/>
        <rFont val="Arial"/>
        <family val="2"/>
      </rPr>
      <t>RECOLOCAÇÃO DE ALAVANCA</t>
    </r>
  </si>
  <si>
    <r>
      <rPr>
        <sz val="8"/>
        <rFont val="Arial"/>
        <family val="2"/>
      </rPr>
      <t>32,53</t>
    </r>
  </si>
  <si>
    <r>
      <rPr>
        <sz val="8"/>
        <rFont val="Arial"/>
        <family val="2"/>
      </rPr>
      <t>06.70.052</t>
    </r>
  </si>
  <si>
    <r>
      <rPr>
        <sz val="8"/>
        <rFont val="Arial"/>
        <family val="2"/>
      </rPr>
      <t>RECOLOCAÇÃO DE PUXADOR DE ENGATE PARA CAIXILHO DE CORRER</t>
    </r>
  </si>
  <si>
    <r>
      <rPr>
        <sz val="8"/>
        <rFont val="Arial"/>
        <family val="2"/>
      </rPr>
      <t>5,91</t>
    </r>
  </si>
  <si>
    <r>
      <rPr>
        <sz val="8"/>
        <rFont val="Arial"/>
        <family val="2"/>
      </rPr>
      <t>06.70.060</t>
    </r>
  </si>
  <si>
    <r>
      <rPr>
        <sz val="8"/>
        <rFont val="Arial"/>
        <family val="2"/>
      </rPr>
      <t>RECOLOCAÇÃO DE ESCADA MARINHEIRO COM GUARDA CORPO</t>
    </r>
  </si>
  <si>
    <r>
      <rPr>
        <sz val="8"/>
        <rFont val="Arial"/>
        <family val="2"/>
      </rPr>
      <t>06.70.099</t>
    </r>
  </si>
  <si>
    <r>
      <rPr>
        <sz val="8"/>
        <rFont val="Arial"/>
        <family val="2"/>
      </rPr>
      <t>RECOLOCACOES DE ELEMENTOS METALICOS/COMPONENTES</t>
    </r>
  </si>
  <si>
    <r>
      <rPr>
        <sz val="8"/>
        <rFont val="Arial"/>
        <family val="2"/>
      </rPr>
      <t>06.80.001</t>
    </r>
  </si>
  <si>
    <r>
      <rPr>
        <sz val="8"/>
        <rFont val="Arial"/>
        <family val="2"/>
      </rPr>
      <t>CAIXILHO BASCULANTE EM PERFIL DE FERRO</t>
    </r>
  </si>
  <si>
    <r>
      <rPr>
        <sz val="8"/>
        <rFont val="Arial"/>
        <family val="2"/>
      </rPr>
      <t>06.80.003</t>
    </r>
  </si>
  <si>
    <r>
      <rPr>
        <sz val="8"/>
        <rFont val="Arial"/>
        <family val="2"/>
      </rPr>
      <t>CAIXILHO FIXO EM PERFIL DE FERRO</t>
    </r>
  </si>
  <si>
    <r>
      <rPr>
        <sz val="8"/>
        <rFont val="Arial"/>
        <family val="2"/>
      </rPr>
      <t>06.80.005</t>
    </r>
  </si>
  <si>
    <r>
      <rPr>
        <sz val="8"/>
        <rFont val="Arial"/>
        <family val="2"/>
      </rPr>
      <t>CAIXILHO DE CORRER EM PERFIL DE FERRO</t>
    </r>
  </si>
  <si>
    <r>
      <rPr>
        <sz val="8"/>
        <rFont val="Arial"/>
        <family val="2"/>
      </rPr>
      <t>1209,43</t>
    </r>
  </si>
  <si>
    <r>
      <rPr>
        <sz val="8"/>
        <rFont val="Arial"/>
        <family val="2"/>
      </rPr>
      <t>06.80.008</t>
    </r>
  </si>
  <si>
    <r>
      <rPr>
        <sz val="8"/>
        <rFont val="Arial"/>
        <family val="2"/>
      </rPr>
      <t>FOLHA PARA CAIXILHO DE CORRER EM PERFIL DE FERRO</t>
    </r>
  </si>
  <si>
    <r>
      <rPr>
        <sz val="8"/>
        <rFont val="Arial"/>
        <family val="2"/>
      </rPr>
      <t>472,99</t>
    </r>
  </si>
  <si>
    <r>
      <rPr>
        <sz val="8"/>
        <rFont val="Arial"/>
        <family val="2"/>
      </rPr>
      <t>06.80.009</t>
    </r>
  </si>
  <si>
    <r>
      <rPr>
        <sz val="8"/>
        <rFont val="Arial"/>
        <family val="2"/>
      </rPr>
      <t>CAIXILHO MAXIMAR DE FERRO</t>
    </r>
  </si>
  <si>
    <r>
      <rPr>
        <sz val="8"/>
        <rFont val="Arial"/>
        <family val="2"/>
      </rPr>
      <t>1276,85</t>
    </r>
  </si>
  <si>
    <r>
      <rPr>
        <sz val="8"/>
        <rFont val="Arial"/>
        <family val="2"/>
      </rPr>
      <t>06.80.020</t>
    </r>
  </si>
  <si>
    <r>
      <rPr>
        <sz val="8"/>
        <rFont val="Arial"/>
        <family val="2"/>
      </rPr>
      <t>PORTA DE ENROLAR EM TIRAS ARTICULADAS</t>
    </r>
  </si>
  <si>
    <r>
      <rPr>
        <sz val="8"/>
        <rFont val="Arial"/>
        <family val="2"/>
      </rPr>
      <t>417,95</t>
    </r>
  </si>
  <si>
    <r>
      <rPr>
        <sz val="8"/>
        <rFont val="Arial"/>
        <family val="2"/>
      </rPr>
      <t>06.80.023</t>
    </r>
  </si>
  <si>
    <r>
      <rPr>
        <sz val="8"/>
        <rFont val="Arial"/>
        <family val="2"/>
      </rPr>
      <t>PORTAO DE 1 FOLHA DE TUBOS E TELA GALVANIZADOS COM PORTA CADEADO</t>
    </r>
  </si>
  <si>
    <r>
      <rPr>
        <sz val="8"/>
        <rFont val="Arial"/>
        <family val="2"/>
      </rPr>
      <t>882,55</t>
    </r>
  </si>
  <si>
    <r>
      <rPr>
        <sz val="8"/>
        <rFont val="Arial"/>
        <family val="2"/>
      </rPr>
      <t>06.80.025</t>
    </r>
  </si>
  <si>
    <r>
      <rPr>
        <sz val="8"/>
        <rFont val="Arial"/>
        <family val="2"/>
      </rPr>
      <t>PORTAO DE 2 FOLHAS DE TUBO E TELA GALVANIZADOS COM PORTA CADEADO</t>
    </r>
  </si>
  <si>
    <r>
      <rPr>
        <sz val="8"/>
        <rFont val="Arial"/>
        <family val="2"/>
      </rPr>
      <t>855,83</t>
    </r>
  </si>
  <si>
    <r>
      <rPr>
        <sz val="8"/>
        <rFont val="Arial"/>
        <family val="2"/>
      </rPr>
      <t>06.80.029</t>
    </r>
  </si>
  <si>
    <r>
      <rPr>
        <sz val="8"/>
        <rFont val="Arial"/>
        <family val="2"/>
      </rPr>
      <t>TELA DE PROTEÇAO P/CAIXILHO C/REQ. DE PERFIL DE FERRO E TELA ARAME GALV.</t>
    </r>
  </si>
  <si>
    <r>
      <rPr>
        <sz val="8"/>
        <rFont val="Arial"/>
        <family val="2"/>
      </rPr>
      <t>246,66</t>
    </r>
  </si>
  <si>
    <r>
      <rPr>
        <sz val="8"/>
        <rFont val="Arial"/>
        <family val="2"/>
      </rPr>
      <t>06.80.033</t>
    </r>
  </si>
  <si>
    <r>
      <rPr>
        <sz val="8"/>
        <rFont val="Arial"/>
        <family val="2"/>
      </rPr>
      <t>CHAPA DE FERRO N 14, INCLUSIVE SOLDAGEM</t>
    </r>
  </si>
  <si>
    <r>
      <rPr>
        <sz val="8"/>
        <rFont val="Arial"/>
        <family val="2"/>
      </rPr>
      <t>409,90</t>
    </r>
  </si>
  <si>
    <r>
      <rPr>
        <sz val="8"/>
        <rFont val="Arial"/>
        <family val="2"/>
      </rPr>
      <t>06.80.043</t>
    </r>
  </si>
  <si>
    <r>
      <rPr>
        <sz val="8"/>
        <rFont val="Arial"/>
        <family val="2"/>
      </rPr>
      <t>BRACO DE ALAVANCA DE FERRO</t>
    </r>
  </si>
  <si>
    <r>
      <rPr>
        <sz val="8"/>
        <rFont val="Arial"/>
        <family val="2"/>
      </rPr>
      <t>41,89</t>
    </r>
  </si>
  <si>
    <r>
      <rPr>
        <sz val="8"/>
        <rFont val="Arial"/>
        <family val="2"/>
      </rPr>
      <t>06.80.044</t>
    </r>
  </si>
  <si>
    <r>
      <rPr>
        <sz val="8"/>
        <rFont val="Arial"/>
        <family val="2"/>
      </rPr>
      <t>ALAVANCA PARA CAIXILHO BASCULANTE</t>
    </r>
  </si>
  <si>
    <r>
      <rPr>
        <sz val="8"/>
        <rFont val="Arial"/>
        <family val="2"/>
      </rPr>
      <t>36,64</t>
    </r>
  </si>
  <si>
    <r>
      <rPr>
        <sz val="8"/>
        <rFont val="Arial"/>
        <family val="2"/>
      </rPr>
      <t>06.80.045</t>
    </r>
  </si>
  <si>
    <r>
      <rPr>
        <sz val="8"/>
        <rFont val="Arial"/>
        <family val="2"/>
      </rPr>
      <t>PUXADORES DE ENGATE EM LATAO CROMADO PARA CAIXILHO DE CORRER</t>
    </r>
  </si>
  <si>
    <r>
      <rPr>
        <sz val="8"/>
        <rFont val="Arial"/>
        <family val="2"/>
      </rPr>
      <t>114,99</t>
    </r>
  </si>
  <si>
    <r>
      <rPr>
        <sz val="8"/>
        <rFont val="Arial"/>
        <family val="2"/>
      </rPr>
      <t>06.80.046</t>
    </r>
  </si>
  <si>
    <r>
      <rPr>
        <sz val="8"/>
        <rFont val="Arial"/>
        <family val="2"/>
      </rPr>
      <t>CADEADO E PORTA CADEADO</t>
    </r>
  </si>
  <si>
    <r>
      <rPr>
        <sz val="8"/>
        <rFont val="Arial"/>
        <family val="2"/>
      </rPr>
      <t>46,47</t>
    </r>
  </si>
  <si>
    <r>
      <rPr>
        <sz val="8"/>
        <rFont val="Arial"/>
        <family val="2"/>
      </rPr>
      <t>06.80.049</t>
    </r>
  </si>
  <si>
    <r>
      <rPr>
        <sz val="8"/>
        <rFont val="Arial"/>
        <family val="2"/>
      </rPr>
      <t>LUBRIFICACAO DE CAIXILHO E TROCA DE REBITES</t>
    </r>
  </si>
  <si>
    <r>
      <rPr>
        <sz val="8"/>
        <rFont val="Arial"/>
        <family val="2"/>
      </rPr>
      <t>10,15</t>
    </r>
  </si>
  <si>
    <r>
      <rPr>
        <sz val="8"/>
        <rFont val="Arial"/>
        <family val="2"/>
      </rPr>
      <t>06.80.050</t>
    </r>
  </si>
  <si>
    <r>
      <rPr>
        <sz val="8"/>
        <rFont val="Arial"/>
        <family val="2"/>
      </rPr>
      <t>FERRO TRABALHADO (CAIXILHO)</t>
    </r>
  </si>
  <si>
    <r>
      <rPr>
        <sz val="8"/>
        <rFont val="Arial"/>
        <family val="2"/>
      </rPr>
      <t>06.80.082</t>
    </r>
  </si>
  <si>
    <r>
      <rPr>
        <sz val="8"/>
        <rFont val="Arial"/>
        <family val="2"/>
      </rPr>
      <t>CAIXILHO FIXO EM ALUMINIO ANODIZADO</t>
    </r>
  </si>
  <si>
    <r>
      <rPr>
        <sz val="8"/>
        <rFont val="Arial"/>
        <family val="2"/>
      </rPr>
      <t>1150,91</t>
    </r>
  </si>
  <si>
    <r>
      <rPr>
        <sz val="8"/>
        <rFont val="Arial"/>
        <family val="2"/>
      </rPr>
      <t>06.80.084</t>
    </r>
  </si>
  <si>
    <r>
      <rPr>
        <sz val="8"/>
        <rFont val="Arial"/>
        <family val="2"/>
      </rPr>
      <t>CAIXILHO DE CORRER EM ALUMINIO ANODIZADO</t>
    </r>
  </si>
  <si>
    <r>
      <rPr>
        <sz val="8"/>
        <rFont val="Arial"/>
        <family val="2"/>
      </rPr>
      <t>390,46</t>
    </r>
  </si>
  <si>
    <r>
      <rPr>
        <sz val="8"/>
        <rFont val="Arial"/>
        <family val="2"/>
      </rPr>
      <t>06.80.086</t>
    </r>
  </si>
  <si>
    <r>
      <rPr>
        <sz val="8"/>
        <rFont val="Arial"/>
        <family val="2"/>
      </rPr>
      <t>FOLHA PARA CAIXILHO DE CORRER EM ALUMINIO ANODIZADO</t>
    </r>
  </si>
  <si>
    <r>
      <rPr>
        <sz val="8"/>
        <rFont val="Arial"/>
        <family val="2"/>
      </rPr>
      <t>830,42</t>
    </r>
  </si>
  <si>
    <r>
      <rPr>
        <sz val="8"/>
        <rFont val="Arial"/>
        <family val="2"/>
      </rPr>
      <t>06.80.088</t>
    </r>
  </si>
  <si>
    <r>
      <rPr>
        <sz val="8"/>
        <rFont val="Arial"/>
        <family val="2"/>
      </rPr>
      <t>CAIXILHO MAXIMAR EM ALUMINIO ANODIZADO</t>
    </r>
  </si>
  <si>
    <r>
      <rPr>
        <sz val="8"/>
        <rFont val="Arial"/>
        <family val="2"/>
      </rPr>
      <t>1773,68</t>
    </r>
  </si>
  <si>
    <r>
      <rPr>
        <sz val="8"/>
        <rFont val="Arial"/>
        <family val="2"/>
      </rPr>
      <t>06.80.094</t>
    </r>
  </si>
  <si>
    <r>
      <rPr>
        <sz val="8"/>
        <rFont val="Arial"/>
        <family val="2"/>
      </rPr>
      <t>BRACO DE ALAVANCA DE ALUMINIO</t>
    </r>
  </si>
  <si>
    <r>
      <rPr>
        <sz val="8"/>
        <rFont val="Arial"/>
        <family val="2"/>
      </rPr>
      <t>52,29</t>
    </r>
  </si>
  <si>
    <r>
      <rPr>
        <sz val="8"/>
        <rFont val="Arial"/>
        <family val="2"/>
      </rPr>
      <t>06.80.096</t>
    </r>
  </si>
  <si>
    <r>
      <rPr>
        <sz val="8"/>
        <rFont val="Arial"/>
        <family val="2"/>
      </rPr>
      <t>PUXADOR DE ENGATE DE ALUMINIO TIPO "BICO DE PAPAGAIO"</t>
    </r>
  </si>
  <si>
    <r>
      <rPr>
        <sz val="8"/>
        <rFont val="Arial"/>
        <family val="2"/>
      </rPr>
      <t>25,64</t>
    </r>
  </si>
  <si>
    <r>
      <rPr>
        <sz val="8"/>
        <rFont val="Arial"/>
        <family val="2"/>
      </rPr>
      <t>06.80.099</t>
    </r>
  </si>
  <si>
    <r>
      <rPr>
        <sz val="8"/>
        <rFont val="Arial"/>
        <family val="2"/>
      </rPr>
      <t>SERVICOS EM ELEMENTOS METALICOS/COMPONENTES - CONSERVACAO</t>
    </r>
  </si>
  <si>
    <r>
      <rPr>
        <sz val="8"/>
        <rFont val="Arial"/>
        <family val="2"/>
      </rPr>
      <t>07.01.001</t>
    </r>
  </si>
  <si>
    <r>
      <rPr>
        <sz val="8"/>
        <rFont val="Arial"/>
        <family val="2"/>
      </rPr>
      <t>EM TESOURAS PARA TELHAS CERAMICAS - VAOS ATE 7.00 M</t>
    </r>
  </si>
  <si>
    <r>
      <rPr>
        <sz val="8"/>
        <rFont val="Arial"/>
        <family val="2"/>
      </rPr>
      <t>205,12</t>
    </r>
  </si>
  <si>
    <r>
      <rPr>
        <sz val="8"/>
        <rFont val="Arial"/>
        <family val="2"/>
      </rPr>
      <t>07.01.002</t>
    </r>
  </si>
  <si>
    <r>
      <rPr>
        <sz val="8"/>
        <rFont val="Arial"/>
        <family val="2"/>
      </rPr>
      <t>EM TESOURAS PARA TELHAS CERAMICAS - VAOS DE 7.01 A 10.00 M</t>
    </r>
  </si>
  <si>
    <r>
      <rPr>
        <sz val="8"/>
        <rFont val="Arial"/>
        <family val="2"/>
      </rPr>
      <t>218,21</t>
    </r>
  </si>
  <si>
    <r>
      <rPr>
        <sz val="8"/>
        <rFont val="Arial"/>
        <family val="2"/>
      </rPr>
      <t>07.01.003</t>
    </r>
  </si>
  <si>
    <r>
      <rPr>
        <sz val="8"/>
        <rFont val="Arial"/>
        <family val="2"/>
      </rPr>
      <t>EM TESOURAS PARA TELHAS CERAMICAS - VAOS DE 10.01 A 13.00 M</t>
    </r>
  </si>
  <si>
    <r>
      <rPr>
        <sz val="8"/>
        <rFont val="Arial"/>
        <family val="2"/>
      </rPr>
      <t>231,31</t>
    </r>
  </si>
  <si>
    <r>
      <rPr>
        <sz val="8"/>
        <rFont val="Arial"/>
        <family val="2"/>
      </rPr>
      <t>07.01.004</t>
    </r>
  </si>
  <si>
    <r>
      <rPr>
        <sz val="8"/>
        <rFont val="Arial"/>
        <family val="2"/>
      </rPr>
      <t>EM TESOURAS PARA TELHAS CERAMICAS - VAOS DE 13.01 A 18.00 M</t>
    </r>
  </si>
  <si>
    <r>
      <rPr>
        <sz val="8"/>
        <rFont val="Arial"/>
        <family val="2"/>
      </rPr>
      <t>252,35</t>
    </r>
  </si>
  <si>
    <r>
      <rPr>
        <sz val="8"/>
        <rFont val="Arial"/>
        <family val="2"/>
      </rPr>
      <t>07.01.010</t>
    </r>
  </si>
  <si>
    <r>
      <rPr>
        <sz val="8"/>
        <rFont val="Arial"/>
        <family val="2"/>
      </rPr>
      <t>EM TESOURAS PARA TELHAS OND CIM-AM/AL/PLAST - VAOS ATE 7,00 M</t>
    </r>
  </si>
  <si>
    <r>
      <rPr>
        <sz val="8"/>
        <rFont val="Arial"/>
        <family val="2"/>
      </rPr>
      <t>146,25</t>
    </r>
  </si>
  <si>
    <r>
      <rPr>
        <sz val="8"/>
        <rFont val="Arial"/>
        <family val="2"/>
      </rPr>
      <t>07.01.011</t>
    </r>
  </si>
  <si>
    <r>
      <rPr>
        <sz val="8"/>
        <rFont val="Arial"/>
        <family val="2"/>
      </rPr>
      <t>EM TESOURAS PARA TELHAS OND CIM-AM/AL/PLAST - VAOS DE 7.01 A 10,00 M</t>
    </r>
  </si>
  <si>
    <r>
      <rPr>
        <sz val="8"/>
        <rFont val="Arial"/>
        <family val="2"/>
      </rPr>
      <t>159,35</t>
    </r>
  </si>
  <si>
    <r>
      <rPr>
        <sz val="8"/>
        <rFont val="Arial"/>
        <family val="2"/>
      </rPr>
      <t>07.01.012</t>
    </r>
  </si>
  <si>
    <r>
      <rPr>
        <sz val="8"/>
        <rFont val="Arial"/>
        <family val="2"/>
      </rPr>
      <t>EM TESOURAS PARA TELHAS OND CIM-AM/AL/PLAST - VAOS DE 10.01 A 13,00 M</t>
    </r>
  </si>
  <si>
    <r>
      <rPr>
        <sz val="8"/>
        <rFont val="Arial"/>
        <family val="2"/>
      </rPr>
      <t>172,44</t>
    </r>
  </si>
  <si>
    <r>
      <rPr>
        <sz val="8"/>
        <rFont val="Arial"/>
        <family val="2"/>
      </rPr>
      <t>07.01.013</t>
    </r>
  </si>
  <si>
    <r>
      <rPr>
        <sz val="8"/>
        <rFont val="Arial"/>
        <family val="2"/>
      </rPr>
      <t>EM TESOURAS PARA TELHAS OND CIM-AM/AL/PLAST - VAOS DE 13,01 A 18,00 M</t>
    </r>
  </si>
  <si>
    <r>
      <rPr>
        <sz val="8"/>
        <rFont val="Arial"/>
        <family val="2"/>
      </rPr>
      <t>188,33</t>
    </r>
  </si>
  <si>
    <r>
      <rPr>
        <sz val="8"/>
        <rFont val="Arial"/>
        <family val="2"/>
      </rPr>
      <t>07.01.025</t>
    </r>
  </si>
  <si>
    <r>
      <rPr>
        <sz val="8"/>
        <rFont val="Arial"/>
        <family val="2"/>
      </rPr>
      <t>EM TERCAS PARA TELHAS CERAMICAS</t>
    </r>
  </si>
  <si>
    <r>
      <rPr>
        <sz val="8"/>
        <rFont val="Arial"/>
        <family val="2"/>
      </rPr>
      <t>114,89</t>
    </r>
  </si>
  <si>
    <r>
      <rPr>
        <sz val="8"/>
        <rFont val="Arial"/>
        <family val="2"/>
      </rPr>
      <t>07.01.026</t>
    </r>
  </si>
  <si>
    <r>
      <rPr>
        <sz val="8"/>
        <rFont val="Arial"/>
        <family val="2"/>
      </rPr>
      <t>EM TERCAS PARA TELHAS DE CIM-AM/AL/PLAST</t>
    </r>
  </si>
  <si>
    <r>
      <rPr>
        <sz val="8"/>
        <rFont val="Arial"/>
        <family val="2"/>
      </rPr>
      <t>36,78</t>
    </r>
  </si>
  <si>
    <r>
      <rPr>
        <sz val="8"/>
        <rFont val="Arial"/>
        <family val="2"/>
      </rPr>
      <t>07.01.027</t>
    </r>
  </si>
  <si>
    <r>
      <rPr>
        <sz val="8"/>
        <rFont val="Arial"/>
        <family val="2"/>
      </rPr>
      <t>EM TERCAS PARA TELHAS TRAPEZOIDAIS</t>
    </r>
  </si>
  <si>
    <r>
      <rPr>
        <sz val="8"/>
        <rFont val="Arial"/>
        <family val="2"/>
      </rPr>
      <t>24,93</t>
    </r>
  </si>
  <si>
    <r>
      <rPr>
        <sz val="8"/>
        <rFont val="Arial"/>
        <family val="2"/>
      </rPr>
      <t>07.01.040</t>
    </r>
  </si>
  <si>
    <r>
      <rPr>
        <sz val="8"/>
        <rFont val="Arial"/>
        <family val="2"/>
      </rPr>
      <t>ESTRUTURA DE COBERTURA EM TERÇA 6X12CM PARA TELHA ONDULADA CRFS SOBRE BASE E PILARETE CONCRETO  USO EXCLUSIVO PADRAO CRECHE</t>
    </r>
  </si>
  <si>
    <r>
      <rPr>
        <sz val="8"/>
        <rFont val="Arial"/>
        <family val="2"/>
      </rPr>
      <t>61,36</t>
    </r>
  </si>
  <si>
    <r>
      <rPr>
        <sz val="8"/>
        <rFont val="Arial"/>
        <family val="2"/>
      </rPr>
      <t>07.01.098</t>
    </r>
  </si>
  <si>
    <r>
      <rPr>
        <sz val="8"/>
        <rFont val="Arial"/>
        <family val="2"/>
      </rPr>
      <t>PECAS DE MADEIRA MACICA</t>
    </r>
  </si>
  <si>
    <r>
      <rPr>
        <sz val="8"/>
        <rFont val="Arial"/>
        <family val="2"/>
      </rPr>
      <t>6986,14</t>
    </r>
  </si>
  <si>
    <r>
      <rPr>
        <sz val="8"/>
        <rFont val="Arial"/>
        <family val="2"/>
      </rPr>
      <t>07.01.099</t>
    </r>
  </si>
  <si>
    <r>
      <rPr>
        <sz val="8"/>
        <rFont val="Arial"/>
        <family val="2"/>
      </rPr>
      <t>ESTRUTURAS DE COBERTURA</t>
    </r>
  </si>
  <si>
    <r>
      <rPr>
        <sz val="8"/>
        <rFont val="Arial"/>
        <family val="2"/>
      </rPr>
      <t>07.02.004</t>
    </r>
  </si>
  <si>
    <r>
      <rPr>
        <sz val="8"/>
        <rFont val="Arial"/>
        <family val="2"/>
      </rPr>
      <t>07.02.016</t>
    </r>
  </si>
  <si>
    <r>
      <rPr>
        <sz val="8"/>
        <rFont val="Arial"/>
        <family val="2"/>
      </rPr>
      <t>07.02.099</t>
    </r>
  </si>
  <si>
    <r>
      <rPr>
        <sz val="8"/>
        <rFont val="Arial"/>
        <family val="2"/>
      </rPr>
      <t>07.03.064</t>
    </r>
  </si>
  <si>
    <r>
      <rPr>
        <sz val="8"/>
        <rFont val="Arial"/>
        <family val="2"/>
      </rPr>
      <t>TELHA DE POLIESTER (PERFIL DA ONDULADA ACO) - E=1,2MM</t>
    </r>
  </si>
  <si>
    <r>
      <rPr>
        <sz val="8"/>
        <rFont val="Arial"/>
        <family val="2"/>
      </rPr>
      <t>97,10</t>
    </r>
  </si>
  <si>
    <r>
      <rPr>
        <sz val="8"/>
        <rFont val="Arial"/>
        <family val="2"/>
      </rPr>
      <t>07.03.065</t>
    </r>
  </si>
  <si>
    <r>
      <rPr>
        <sz val="8"/>
        <rFont val="Arial"/>
        <family val="2"/>
      </rPr>
      <t>TELHA DE POLIESTER (PERFIL DA TRAPEZOIDAL ACO H ATE 40MM) - E=1,2MM</t>
    </r>
  </si>
  <si>
    <r>
      <rPr>
        <sz val="8"/>
        <rFont val="Arial"/>
        <family val="2"/>
      </rPr>
      <t>89,68</t>
    </r>
  </si>
  <si>
    <r>
      <rPr>
        <sz val="8"/>
        <rFont val="Arial"/>
        <family val="2"/>
      </rPr>
      <t>07.03.066</t>
    </r>
  </si>
  <si>
    <r>
      <rPr>
        <sz val="8"/>
        <rFont val="Arial"/>
        <family val="2"/>
      </rPr>
      <t>TELHA DE POLIESTER (PERFIL DA TRAPEZOIDAL ACO H=100MM) - E=1,2MM</t>
    </r>
  </si>
  <si>
    <r>
      <rPr>
        <sz val="8"/>
        <rFont val="Arial"/>
        <family val="2"/>
      </rPr>
      <t>131,05</t>
    </r>
  </si>
  <si>
    <r>
      <rPr>
        <sz val="8"/>
        <rFont val="Arial"/>
        <family val="2"/>
      </rPr>
      <t>07.03.067</t>
    </r>
  </si>
  <si>
    <r>
      <rPr>
        <sz val="8"/>
        <rFont val="Arial"/>
        <family val="2"/>
      </rPr>
      <t>TELHA DE POLIESTER (PERFIL DA ONDULADA CRFS) - E=1,2MM</t>
    </r>
  </si>
  <si>
    <r>
      <rPr>
        <sz val="8"/>
        <rFont val="Arial"/>
        <family val="2"/>
      </rPr>
      <t>106,43</t>
    </r>
  </si>
  <si>
    <r>
      <rPr>
        <sz val="8"/>
        <rFont val="Arial"/>
        <family val="2"/>
      </rPr>
      <t>07.03.099</t>
    </r>
  </si>
  <si>
    <r>
      <rPr>
        <sz val="8"/>
        <rFont val="Arial"/>
        <family val="2"/>
      </rPr>
      <t>COBERTURAS</t>
    </r>
  </si>
  <si>
    <r>
      <rPr>
        <sz val="8"/>
        <rFont val="Arial"/>
        <family val="2"/>
      </rPr>
      <t>07.03.105</t>
    </r>
  </si>
  <si>
    <r>
      <rPr>
        <sz val="8"/>
        <rFont val="Arial"/>
        <family val="2"/>
      </rPr>
      <t>TELHA CERAMICA TIPO FRANCESA</t>
    </r>
  </si>
  <si>
    <r>
      <rPr>
        <sz val="8"/>
        <rFont val="Arial"/>
        <family val="2"/>
      </rPr>
      <t>92,65</t>
    </r>
  </si>
  <si>
    <r>
      <rPr>
        <sz val="8"/>
        <rFont val="Arial"/>
        <family val="2"/>
      </rPr>
      <t>07.03.106</t>
    </r>
  </si>
  <si>
    <r>
      <rPr>
        <sz val="8"/>
        <rFont val="Arial"/>
        <family val="2"/>
      </rPr>
      <t>TELHA CERAMICA TIPO PAULISTA</t>
    </r>
  </si>
  <si>
    <r>
      <rPr>
        <sz val="8"/>
        <rFont val="Arial"/>
        <family val="2"/>
      </rPr>
      <t>154,05</t>
    </r>
  </si>
  <si>
    <r>
      <rPr>
        <sz val="8"/>
        <rFont val="Arial"/>
        <family val="2"/>
      </rPr>
      <t>07.03.107</t>
    </r>
  </si>
  <si>
    <r>
      <rPr>
        <sz val="8"/>
        <rFont val="Arial"/>
        <family val="2"/>
      </rPr>
      <t>TELHA CERAMICA TIPO PLAN</t>
    </r>
  </si>
  <si>
    <r>
      <rPr>
        <sz val="8"/>
        <rFont val="Arial"/>
        <family val="2"/>
      </rPr>
      <t>139,90</t>
    </r>
  </si>
  <si>
    <r>
      <rPr>
        <sz val="8"/>
        <rFont val="Arial"/>
        <family val="2"/>
      </rPr>
      <t>07.03.110</t>
    </r>
  </si>
  <si>
    <r>
      <rPr>
        <sz val="8"/>
        <rFont val="Arial"/>
        <family val="2"/>
      </rPr>
      <t>TELHA CERAMICA TIPO ROMANA</t>
    </r>
  </si>
  <si>
    <r>
      <rPr>
        <sz val="8"/>
        <rFont val="Arial"/>
        <family val="2"/>
      </rPr>
      <t>62,83</t>
    </r>
  </si>
  <si>
    <r>
      <rPr>
        <sz val="8"/>
        <rFont val="Arial"/>
        <family val="2"/>
      </rPr>
      <t>07.03.112</t>
    </r>
  </si>
  <si>
    <r>
      <rPr>
        <sz val="8"/>
        <rFont val="Arial"/>
        <family val="2"/>
      </rPr>
      <t>TELHA CERAMICA TIPO COLONIAL</t>
    </r>
  </si>
  <si>
    <r>
      <rPr>
        <sz val="8"/>
        <rFont val="Arial"/>
        <family val="2"/>
      </rPr>
      <t>109,79</t>
    </r>
  </si>
  <si>
    <r>
      <rPr>
        <sz val="8"/>
        <rFont val="Arial"/>
        <family val="2"/>
      </rPr>
      <t>07.03.120</t>
    </r>
  </si>
  <si>
    <r>
      <rPr>
        <sz val="8"/>
        <rFont val="Arial"/>
        <family val="2"/>
      </rPr>
      <t>TELHA TECNOLOGIA CRFS ONDULADA  E=6MM</t>
    </r>
  </si>
  <si>
    <r>
      <rPr>
        <sz val="8"/>
        <rFont val="Arial"/>
        <family val="2"/>
      </rPr>
      <t>49,37</t>
    </r>
  </si>
  <si>
    <r>
      <rPr>
        <sz val="8"/>
        <rFont val="Arial"/>
        <family val="2"/>
      </rPr>
      <t>07.03.121</t>
    </r>
  </si>
  <si>
    <r>
      <rPr>
        <sz val="8"/>
        <rFont val="Arial"/>
        <family val="2"/>
      </rPr>
      <t>TELHA TECNOLOGIA CRFS ONDULADA E=8MM</t>
    </r>
  </si>
  <si>
    <r>
      <rPr>
        <sz val="8"/>
        <rFont val="Arial"/>
        <family val="2"/>
      </rPr>
      <t>83,52</t>
    </r>
  </si>
  <si>
    <r>
      <rPr>
        <sz val="8"/>
        <rFont val="Arial"/>
        <family val="2"/>
      </rPr>
      <t>07.03.122</t>
    </r>
  </si>
  <si>
    <r>
      <rPr>
        <sz val="8"/>
        <rFont val="Arial"/>
        <family val="2"/>
      </rPr>
      <t>TELHA TECNOLOGIA CRFS MAXIPLAC  H=125MM E=6MM</t>
    </r>
  </si>
  <si>
    <r>
      <rPr>
        <sz val="8"/>
        <rFont val="Arial"/>
        <family val="2"/>
      </rPr>
      <t>94,85</t>
    </r>
  </si>
  <si>
    <r>
      <rPr>
        <sz val="8"/>
        <rFont val="Arial"/>
        <family val="2"/>
      </rPr>
      <t>07.03.123</t>
    </r>
  </si>
  <si>
    <r>
      <rPr>
        <sz val="8"/>
        <rFont val="Arial"/>
        <family val="2"/>
      </rPr>
      <t>TELHA TECNOLOGIA CRFS MAXIPLAC  H=125MM E=8MM</t>
    </r>
  </si>
  <si>
    <r>
      <rPr>
        <sz val="8"/>
        <rFont val="Arial"/>
        <family val="2"/>
      </rPr>
      <t>128,52</t>
    </r>
  </si>
  <si>
    <r>
      <rPr>
        <sz val="8"/>
        <rFont val="Arial"/>
        <family val="2"/>
      </rPr>
      <t>07.03.129</t>
    </r>
  </si>
  <si>
    <r>
      <rPr>
        <sz val="8"/>
        <rFont val="Arial"/>
        <family val="2"/>
      </rPr>
      <t xml:space="preserve">TELHA  GALVALUME / ACO GALV PINT 1 FACE PO OU COIL-COATING ONDULADA
</t>
    </r>
    <r>
      <rPr>
        <sz val="8"/>
        <rFont val="Arial"/>
        <family val="2"/>
      </rPr>
      <t>CRFS E=0,65MM</t>
    </r>
  </si>
  <si>
    <r>
      <rPr>
        <sz val="8"/>
        <rFont val="Arial"/>
        <family val="2"/>
      </rPr>
      <t>141,52</t>
    </r>
  </si>
  <si>
    <r>
      <rPr>
        <sz val="8"/>
        <rFont val="Arial"/>
        <family val="2"/>
      </rPr>
      <t>07.03.130</t>
    </r>
  </si>
  <si>
    <r>
      <rPr>
        <sz val="8"/>
        <rFont val="Arial"/>
        <family val="2"/>
      </rPr>
      <t xml:space="preserve">TELHA GALVALUME / ACO GALV PINT 1 FACE PO/COIL-COATING TRAPEZ H=40MM
</t>
    </r>
    <r>
      <rPr>
        <sz val="8"/>
        <rFont val="Arial"/>
        <family val="2"/>
      </rPr>
      <t>E=0,65MM</t>
    </r>
  </si>
  <si>
    <r>
      <rPr>
        <sz val="8"/>
        <rFont val="Arial"/>
        <family val="2"/>
      </rPr>
      <t>157,79</t>
    </r>
  </si>
  <si>
    <r>
      <rPr>
        <sz val="8"/>
        <rFont val="Arial"/>
        <family val="2"/>
      </rPr>
      <t>07.03.131</t>
    </r>
  </si>
  <si>
    <r>
      <rPr>
        <sz val="8"/>
        <rFont val="Arial"/>
        <family val="2"/>
      </rPr>
      <t>TELHA GALVALUME / ACO GALV PINT 1 FACE PO/COIL-COATING TRAPEZ H=100MM E=0,65MM</t>
    </r>
  </si>
  <si>
    <r>
      <rPr>
        <sz val="8"/>
        <rFont val="Arial"/>
        <family val="2"/>
      </rPr>
      <t>159,87</t>
    </r>
  </si>
  <si>
    <r>
      <rPr>
        <sz val="8"/>
        <rFont val="Arial"/>
        <family val="2"/>
      </rPr>
      <t>07.03.132</t>
    </r>
  </si>
  <si>
    <r>
      <rPr>
        <sz val="8"/>
        <rFont val="Arial"/>
        <family val="2"/>
      </rPr>
      <t>TELHA GALVALUME / ACO GALV ACAB. NATURAL ONDULADA CRFS  E=0,65MM</t>
    </r>
  </si>
  <si>
    <r>
      <rPr>
        <sz val="8"/>
        <rFont val="Arial"/>
        <family val="2"/>
      </rPr>
      <t>124,74</t>
    </r>
  </si>
  <si>
    <r>
      <rPr>
        <sz val="8"/>
        <rFont val="Arial"/>
        <family val="2"/>
      </rPr>
      <t>07.03.133</t>
    </r>
  </si>
  <si>
    <r>
      <rPr>
        <sz val="8"/>
        <rFont val="Arial"/>
        <family val="2"/>
      </rPr>
      <t xml:space="preserve">TELHA GALVALUME / ACO GALV ACABAMENTO.NATURAL TRAPEZ H=40MM
</t>
    </r>
    <r>
      <rPr>
        <sz val="8"/>
        <rFont val="Arial"/>
        <family val="2"/>
      </rPr>
      <t>.E=0,65MM</t>
    </r>
  </si>
  <si>
    <r>
      <rPr>
        <sz val="8"/>
        <rFont val="Arial"/>
        <family val="2"/>
      </rPr>
      <t>116,49</t>
    </r>
  </si>
  <si>
    <r>
      <rPr>
        <sz val="8"/>
        <rFont val="Arial"/>
        <family val="2"/>
      </rPr>
      <t>07.03.134</t>
    </r>
  </si>
  <si>
    <r>
      <rPr>
        <sz val="8"/>
        <rFont val="Arial"/>
        <family val="2"/>
      </rPr>
      <t xml:space="preserve">TELHA GALVALUME / ACO GALV ACABAMENTO.NATURAL TRAPEZ H=100MM
</t>
    </r>
    <r>
      <rPr>
        <sz val="8"/>
        <rFont val="Arial"/>
        <family val="2"/>
      </rPr>
      <t>.E=0,65MM</t>
    </r>
  </si>
  <si>
    <r>
      <rPr>
        <sz val="8"/>
        <rFont val="Arial"/>
        <family val="2"/>
      </rPr>
      <t>142,89</t>
    </r>
  </si>
  <si>
    <r>
      <rPr>
        <sz val="8"/>
        <rFont val="Arial"/>
        <family val="2"/>
      </rPr>
      <t>07.03.135</t>
    </r>
  </si>
  <si>
    <r>
      <rPr>
        <sz val="8"/>
        <rFont val="Arial"/>
        <family val="2"/>
      </rPr>
      <t>TELHA GALVALUME / ACO GALV SANDUICHE  E=30MM (PUR) / (PIR)  TRAPEZ H=40MM NAS DUAS FACES  E= 0,50MM COM PINT FACES APARENTES.</t>
    </r>
  </si>
  <si>
    <r>
      <rPr>
        <sz val="8"/>
        <rFont val="Arial"/>
        <family val="2"/>
      </rPr>
      <t>286,13</t>
    </r>
  </si>
  <si>
    <r>
      <rPr>
        <sz val="8"/>
        <rFont val="Arial"/>
        <family val="2"/>
      </rPr>
      <t>07.03.136</t>
    </r>
  </si>
  <si>
    <r>
      <rPr>
        <sz val="8"/>
        <rFont val="Arial"/>
        <family val="2"/>
      </rPr>
      <t>TELHA GALVALUME / ACO GALV SANDUICHE  E=50MM (PUR) / (PIR)  TRAPEZ H=40MM NAS DUAS FACES  E= 0,50MM COM PINT FACES APARENTES.</t>
    </r>
  </si>
  <si>
    <r>
      <rPr>
        <sz val="8"/>
        <rFont val="Arial"/>
        <family val="2"/>
      </rPr>
      <t>351,33</t>
    </r>
  </si>
  <si>
    <r>
      <rPr>
        <sz val="8"/>
        <rFont val="Arial"/>
        <family val="2"/>
      </rPr>
      <t>07.03.137</t>
    </r>
  </si>
  <si>
    <r>
      <rPr>
        <sz val="8"/>
        <rFont val="Arial"/>
        <family val="2"/>
      </rPr>
      <t>TELHA GALVALUME / ACO GALV SANDUICHE  E=30MM (PUR) / (PIR) SUPERIOR TRAPEZ H=40MM / INFERIOR PLANO  E= 0,50MM  COM PINT FACES APARENTES</t>
    </r>
  </si>
  <si>
    <r>
      <rPr>
        <sz val="8"/>
        <rFont val="Arial"/>
        <family val="2"/>
      </rPr>
      <t>221,79</t>
    </r>
  </si>
  <si>
    <r>
      <rPr>
        <sz val="8"/>
        <rFont val="Arial"/>
        <family val="2"/>
      </rPr>
      <t>07.03.138</t>
    </r>
  </si>
  <si>
    <r>
      <rPr>
        <sz val="8"/>
        <rFont val="Arial"/>
        <family val="2"/>
      </rPr>
      <t>TELHA GALVALUME / ACO GALV SANDUICHE  E=50MM (PUR) / (PIR) SUPERIOR TRAPEZ H=40MM / INFERIOR PLANO  E= 0,50MM  COM PINT FACES APARENTES</t>
    </r>
  </si>
  <si>
    <r>
      <rPr>
        <sz val="8"/>
        <rFont val="Arial"/>
        <family val="2"/>
      </rPr>
      <t>239,24</t>
    </r>
  </si>
  <si>
    <r>
      <rPr>
        <sz val="8"/>
        <rFont val="Arial"/>
        <family val="2"/>
      </rPr>
      <t>07.03.140</t>
    </r>
  </si>
  <si>
    <r>
      <rPr>
        <sz val="8"/>
        <rFont val="Arial"/>
        <family val="2"/>
      </rPr>
      <t>TELHA GALVALUME / ACO GALV PINT 1 FACE PO/COIL-COATING TRAPEZ H=40MM E=0,80MM</t>
    </r>
  </si>
  <si>
    <r>
      <rPr>
        <sz val="8"/>
        <rFont val="Arial"/>
        <family val="2"/>
      </rPr>
      <t>182,69</t>
    </r>
  </si>
  <si>
    <r>
      <rPr>
        <sz val="8"/>
        <rFont val="Arial"/>
        <family val="2"/>
      </rPr>
      <t>07.04.001</t>
    </r>
  </si>
  <si>
    <r>
      <rPr>
        <sz val="8"/>
        <rFont val="Arial"/>
        <family val="2"/>
      </rPr>
      <t>CUMEEIRA E ESPIGAO EMBOCADOS PARA TELHA CERAMICA</t>
    </r>
  </si>
  <si>
    <r>
      <rPr>
        <sz val="8"/>
        <rFont val="Arial"/>
        <family val="2"/>
      </rPr>
      <t>36,13</t>
    </r>
  </si>
  <si>
    <r>
      <rPr>
        <sz val="8"/>
        <rFont val="Arial"/>
        <family val="2"/>
      </rPr>
      <t>07.04.034</t>
    </r>
  </si>
  <si>
    <r>
      <rPr>
        <sz val="8"/>
        <rFont val="Arial"/>
        <family val="2"/>
      </rPr>
      <t>CUMEEIRA ACO PINT PO/COIL-COATING PERFIL OND/TRAP E=0,65MM H ATE 40MM</t>
    </r>
  </si>
  <si>
    <r>
      <rPr>
        <sz val="8"/>
        <rFont val="Arial"/>
        <family val="2"/>
      </rPr>
      <t>141,46</t>
    </r>
  </si>
  <si>
    <r>
      <rPr>
        <sz val="8"/>
        <rFont val="Arial"/>
        <family val="2"/>
      </rPr>
      <t>07.04.035</t>
    </r>
  </si>
  <si>
    <r>
      <rPr>
        <sz val="8"/>
        <rFont val="Arial"/>
        <family val="2"/>
      </rPr>
      <t>CUMEEIRA DE ACO PINT PO OU COIL-COATING LISA OU LISA DENTADA  E=0.5MM</t>
    </r>
  </si>
  <si>
    <r>
      <rPr>
        <sz val="8"/>
        <rFont val="Arial"/>
        <family val="2"/>
      </rPr>
      <t>94,49</t>
    </r>
  </si>
  <si>
    <r>
      <rPr>
        <sz val="8"/>
        <rFont val="Arial"/>
        <family val="2"/>
      </rPr>
      <t>07.04.037</t>
    </r>
  </si>
  <si>
    <r>
      <rPr>
        <sz val="8"/>
        <rFont val="Arial"/>
        <family val="2"/>
      </rPr>
      <t>CUMEEIRA ACO GALV PINT PO/COIL-COATING PERFIL TRAPEZ H=100MM  E=0,65MM</t>
    </r>
  </si>
  <si>
    <r>
      <rPr>
        <sz val="8"/>
        <rFont val="Arial"/>
        <family val="2"/>
      </rPr>
      <t>163,35</t>
    </r>
  </si>
  <si>
    <r>
      <rPr>
        <sz val="8"/>
        <rFont val="Arial"/>
        <family val="2"/>
      </rPr>
      <t>07.04.040</t>
    </r>
  </si>
  <si>
    <r>
      <rPr>
        <sz val="8"/>
        <rFont val="Arial"/>
        <family val="2"/>
      </rPr>
      <t>CUMEEIRA DE ACO NATURAL LISA OU LISA DENTADA E=0,5MM</t>
    </r>
  </si>
  <si>
    <r>
      <rPr>
        <sz val="8"/>
        <rFont val="Arial"/>
        <family val="2"/>
      </rPr>
      <t>73,75</t>
    </r>
  </si>
  <si>
    <r>
      <rPr>
        <sz val="8"/>
        <rFont val="Arial"/>
        <family val="2"/>
      </rPr>
      <t>07.04.041</t>
    </r>
  </si>
  <si>
    <r>
      <rPr>
        <sz val="8"/>
        <rFont val="Arial"/>
        <family val="2"/>
      </rPr>
      <t>CUMEEIRA DE ACO NATURAL PERFIL ONDUL OU TRAP E=0,65MM H ATE 40MM</t>
    </r>
  </si>
  <si>
    <r>
      <rPr>
        <sz val="8"/>
        <rFont val="Arial"/>
        <family val="2"/>
      </rPr>
      <t>163,48</t>
    </r>
  </si>
  <si>
    <r>
      <rPr>
        <sz val="8"/>
        <rFont val="Arial"/>
        <family val="2"/>
      </rPr>
      <t>07.04.042</t>
    </r>
  </si>
  <si>
    <r>
      <rPr>
        <sz val="8"/>
        <rFont val="Arial"/>
        <family val="2"/>
      </rPr>
      <t>CUMEEIRA DE ACO GALV NATURAL PERFIL TRAP E=0,5MM H=100MM</t>
    </r>
  </si>
  <si>
    <r>
      <rPr>
        <sz val="8"/>
        <rFont val="Arial"/>
        <family val="2"/>
      </rPr>
      <t>169,22</t>
    </r>
  </si>
  <si>
    <r>
      <rPr>
        <sz val="8"/>
        <rFont val="Arial"/>
        <family val="2"/>
      </rPr>
      <t>07.04.044</t>
    </r>
  </si>
  <si>
    <r>
      <rPr>
        <sz val="8"/>
        <rFont val="Arial"/>
        <family val="2"/>
      </rPr>
      <t>RUFO DE ACO NATURAL SIMPLES E=0,5MM</t>
    </r>
  </si>
  <si>
    <r>
      <rPr>
        <sz val="8"/>
        <rFont val="Arial"/>
        <family val="2"/>
      </rPr>
      <t>35,53</t>
    </r>
  </si>
  <si>
    <r>
      <rPr>
        <sz val="8"/>
        <rFont val="Arial"/>
        <family val="2"/>
      </rPr>
      <t>07.04.061</t>
    </r>
  </si>
  <si>
    <r>
      <rPr>
        <sz val="8"/>
        <rFont val="Arial"/>
        <family val="2"/>
      </rPr>
      <t>DOMO DE ACRILICO COM CAIXILHO DE ALUMINIO</t>
    </r>
  </si>
  <si>
    <r>
      <rPr>
        <sz val="8"/>
        <rFont val="Arial"/>
        <family val="2"/>
      </rPr>
      <t>910,92</t>
    </r>
  </si>
  <si>
    <r>
      <rPr>
        <sz val="8"/>
        <rFont val="Arial"/>
        <family val="2"/>
      </rPr>
      <t>07.04.099</t>
    </r>
  </si>
  <si>
    <r>
      <rPr>
        <sz val="8"/>
        <rFont val="Arial"/>
        <family val="2"/>
      </rPr>
      <t>PECAS PARA COBERTURA</t>
    </r>
  </si>
  <si>
    <r>
      <rPr>
        <sz val="8"/>
        <rFont val="Arial"/>
        <family val="2"/>
      </rPr>
      <t>07.04.100</t>
    </r>
  </si>
  <si>
    <r>
      <rPr>
        <sz val="8"/>
        <rFont val="Arial"/>
        <family val="2"/>
      </rPr>
      <t>RUFO LISO DE ACO GALV NATURAL E=0,65MM CORTE ATE 300MM</t>
    </r>
  </si>
  <si>
    <r>
      <rPr>
        <sz val="8"/>
        <rFont val="Arial"/>
        <family val="2"/>
      </rPr>
      <t>57,71</t>
    </r>
  </si>
  <si>
    <r>
      <rPr>
        <sz val="8"/>
        <rFont val="Arial"/>
        <family val="2"/>
      </rPr>
      <t>07.04.101</t>
    </r>
  </si>
  <si>
    <r>
      <rPr>
        <sz val="8"/>
        <rFont val="Arial"/>
        <family val="2"/>
      </rPr>
      <t>RUFO LISO DE ACO GALV NATURAL E=0,65MM CORTE ATE 400MM</t>
    </r>
  </si>
  <si>
    <r>
      <rPr>
        <sz val="8"/>
        <rFont val="Arial"/>
        <family val="2"/>
      </rPr>
      <t>64,27</t>
    </r>
  </si>
  <si>
    <r>
      <rPr>
        <sz val="8"/>
        <rFont val="Arial"/>
        <family val="2"/>
      </rPr>
      <t>07.04.102</t>
    </r>
  </si>
  <si>
    <r>
      <rPr>
        <sz val="8"/>
        <rFont val="Arial"/>
        <family val="2"/>
      </rPr>
      <t>RUFO LISO DE ACO GALV NATURAL E=0,65MM CORTE ATE 600MM</t>
    </r>
  </si>
  <si>
    <r>
      <rPr>
        <sz val="8"/>
        <rFont val="Arial"/>
        <family val="2"/>
      </rPr>
      <t>77,81</t>
    </r>
  </si>
  <si>
    <r>
      <rPr>
        <sz val="8"/>
        <rFont val="Arial"/>
        <family val="2"/>
      </rPr>
      <t>07.04.112</t>
    </r>
  </si>
  <si>
    <r>
      <rPr>
        <sz val="8"/>
        <rFont val="Arial"/>
        <family val="2"/>
      </rPr>
      <t>RUFO DENTADO ACO GALV NATURAL E=0,65MM CORTE ATE 300MM</t>
    </r>
  </si>
  <si>
    <r>
      <rPr>
        <sz val="8"/>
        <rFont val="Arial"/>
        <family val="2"/>
      </rPr>
      <t>93,44</t>
    </r>
  </si>
  <si>
    <r>
      <rPr>
        <sz val="8"/>
        <rFont val="Arial"/>
        <family val="2"/>
      </rPr>
      <t>07.04.113</t>
    </r>
  </si>
  <si>
    <r>
      <rPr>
        <sz val="8"/>
        <rFont val="Arial"/>
        <family val="2"/>
      </rPr>
      <t>RUFO DENTADO ACO GALV NATURAL E=0,65MM CORTE ATE 400MM</t>
    </r>
  </si>
  <si>
    <r>
      <rPr>
        <sz val="8"/>
        <rFont val="Arial"/>
        <family val="2"/>
      </rPr>
      <t>94,55</t>
    </r>
  </si>
  <si>
    <r>
      <rPr>
        <sz val="8"/>
        <rFont val="Arial"/>
        <family val="2"/>
      </rPr>
      <t>07.04.114</t>
    </r>
  </si>
  <si>
    <r>
      <rPr>
        <sz val="8"/>
        <rFont val="Arial"/>
        <family val="2"/>
      </rPr>
      <t>RUFO DENTADO ACO GALV NATURAL E=0,65MM CORTE ATE 600MM</t>
    </r>
  </si>
  <si>
    <r>
      <rPr>
        <sz val="8"/>
        <rFont val="Arial"/>
        <family val="2"/>
      </rPr>
      <t>74,89</t>
    </r>
  </si>
  <si>
    <r>
      <rPr>
        <sz val="8"/>
        <rFont val="Arial"/>
        <family val="2"/>
      </rPr>
      <t>07.04.120</t>
    </r>
  </si>
  <si>
    <r>
      <rPr>
        <sz val="8"/>
        <rFont val="Arial"/>
        <family val="2"/>
      </rPr>
      <t>RUFO DENTADO ACO GALV PINT PO/COIL-COATING E=0,65MM CORTE ATE 300MM</t>
    </r>
  </si>
  <si>
    <r>
      <rPr>
        <sz val="8"/>
        <rFont val="Arial"/>
        <family val="2"/>
      </rPr>
      <t>81,82</t>
    </r>
  </si>
  <si>
    <r>
      <rPr>
        <sz val="8"/>
        <rFont val="Arial"/>
        <family val="2"/>
      </rPr>
      <t>07.04.121</t>
    </r>
  </si>
  <si>
    <r>
      <rPr>
        <sz val="8"/>
        <rFont val="Arial"/>
        <family val="2"/>
      </rPr>
      <t>RUFO DENTADO ACO GALV PINT PO/COIL-COATING E=0,65MM CORTE ATE 400MM</t>
    </r>
  </si>
  <si>
    <r>
      <rPr>
        <sz val="8"/>
        <rFont val="Arial"/>
        <family val="2"/>
      </rPr>
      <t>98,94</t>
    </r>
  </si>
  <si>
    <r>
      <rPr>
        <sz val="8"/>
        <rFont val="Arial"/>
        <family val="2"/>
      </rPr>
      <t>07.04.122</t>
    </r>
  </si>
  <si>
    <r>
      <rPr>
        <sz val="8"/>
        <rFont val="Arial"/>
        <family val="2"/>
      </rPr>
      <t>RUFO DENTADO ACO GALV PINT PO/COIL-COATING E=0,50MM CORTE ATE 300MM</t>
    </r>
  </si>
  <si>
    <r>
      <rPr>
        <sz val="8"/>
        <rFont val="Arial"/>
        <family val="2"/>
      </rPr>
      <t>74,90</t>
    </r>
  </si>
  <si>
    <r>
      <rPr>
        <sz val="8"/>
        <rFont val="Arial"/>
        <family val="2"/>
      </rPr>
      <t>07.04.123</t>
    </r>
  </si>
  <si>
    <r>
      <rPr>
        <sz val="8"/>
        <rFont val="Arial"/>
        <family val="2"/>
      </rPr>
      <t>RUFO DENTADO ACO GALV PINT PO/COIL-COATING E=0,50MM CORTE ATE 400MM</t>
    </r>
  </si>
  <si>
    <r>
      <rPr>
        <sz val="8"/>
        <rFont val="Arial"/>
        <family val="2"/>
      </rPr>
      <t>84,28</t>
    </r>
  </si>
  <si>
    <r>
      <rPr>
        <sz val="8"/>
        <rFont val="Arial"/>
        <family val="2"/>
      </rPr>
      <t>07.04.124</t>
    </r>
  </si>
  <si>
    <r>
      <rPr>
        <sz val="8"/>
        <rFont val="Arial"/>
        <family val="2"/>
      </rPr>
      <t>RUFO DENTADO ACO GALV PINT PO/COIL-COATING E=0,50MM CORTE ATE 600MM</t>
    </r>
  </si>
  <si>
    <r>
      <rPr>
        <sz val="8"/>
        <rFont val="Arial"/>
        <family val="2"/>
      </rPr>
      <t>113,81</t>
    </r>
  </si>
  <si>
    <r>
      <rPr>
        <sz val="8"/>
        <rFont val="Arial"/>
        <family val="2"/>
      </rPr>
      <t>07.04.126</t>
    </r>
  </si>
  <si>
    <r>
      <rPr>
        <sz val="8"/>
        <rFont val="Arial"/>
        <family val="2"/>
      </rPr>
      <t>RUFO DENTADO ACO GALV PINT PO/COIL-COATING E=0,65MM CORTE ATE 600MM</t>
    </r>
  </si>
  <si>
    <r>
      <rPr>
        <sz val="8"/>
        <rFont val="Arial"/>
        <family val="2"/>
      </rPr>
      <t>142,90</t>
    </r>
  </si>
  <si>
    <r>
      <rPr>
        <sz val="8"/>
        <rFont val="Arial"/>
        <family val="2"/>
      </rPr>
      <t>07.04.127</t>
    </r>
  </si>
  <si>
    <r>
      <rPr>
        <sz val="8"/>
        <rFont val="Arial"/>
        <family val="2"/>
      </rPr>
      <t>RUFO LISO ACO GALV PINT PO OU COIL-COATING E=0,65MM CORTE ATE 300MM</t>
    </r>
  </si>
  <si>
    <r>
      <rPr>
        <sz val="8"/>
        <rFont val="Arial"/>
        <family val="2"/>
      </rPr>
      <t>75,14</t>
    </r>
  </si>
  <si>
    <r>
      <rPr>
        <sz val="8"/>
        <rFont val="Arial"/>
        <family val="2"/>
      </rPr>
      <t>07.04.129</t>
    </r>
  </si>
  <si>
    <r>
      <rPr>
        <sz val="8"/>
        <rFont val="Arial"/>
        <family val="2"/>
      </rPr>
      <t>CUMEEIRA ARTICULADA P/ TELHA TECNOLOGIA CRFS ONDULADA</t>
    </r>
  </si>
  <si>
    <r>
      <rPr>
        <sz val="8"/>
        <rFont val="Arial"/>
        <family val="2"/>
      </rPr>
      <t>127,43</t>
    </r>
  </si>
  <si>
    <r>
      <rPr>
        <sz val="8"/>
        <rFont val="Arial"/>
        <family val="2"/>
      </rPr>
      <t>07.04.130</t>
    </r>
  </si>
  <si>
    <r>
      <rPr>
        <sz val="8"/>
        <rFont val="Arial"/>
        <family val="2"/>
      </rPr>
      <t>CUMEEIRA SHED P/ TELHA TECNOLOGIA CRFS ONDULADA</t>
    </r>
  </si>
  <si>
    <r>
      <rPr>
        <sz val="8"/>
        <rFont val="Arial"/>
        <family val="2"/>
      </rPr>
      <t>72,67</t>
    </r>
  </si>
  <si>
    <r>
      <rPr>
        <sz val="8"/>
        <rFont val="Arial"/>
        <family val="2"/>
      </rPr>
      <t>07.04.131</t>
    </r>
  </si>
  <si>
    <r>
      <rPr>
        <sz val="8"/>
        <rFont val="Arial"/>
        <family val="2"/>
      </rPr>
      <t>RUFO P/ TELHA TECNOLOGIA CRFS ONDULADA</t>
    </r>
  </si>
  <si>
    <r>
      <rPr>
        <sz val="8"/>
        <rFont val="Arial"/>
        <family val="2"/>
      </rPr>
      <t>69,28</t>
    </r>
  </si>
  <si>
    <r>
      <rPr>
        <sz val="8"/>
        <rFont val="Arial"/>
        <family val="2"/>
      </rPr>
      <t>07.04.132</t>
    </r>
  </si>
  <si>
    <r>
      <rPr>
        <sz val="8"/>
        <rFont val="Arial"/>
        <family val="2"/>
      </rPr>
      <t>ESPIGAO NORMAL P/ TELHA TECNOLOGIA CRFS ONDULADA</t>
    </r>
  </si>
  <si>
    <r>
      <rPr>
        <sz val="8"/>
        <rFont val="Arial"/>
        <family val="2"/>
      </rPr>
      <t>70,35</t>
    </r>
  </si>
  <si>
    <r>
      <rPr>
        <sz val="8"/>
        <rFont val="Arial"/>
        <family val="2"/>
      </rPr>
      <t>07.04.133</t>
    </r>
  </si>
  <si>
    <r>
      <rPr>
        <sz val="8"/>
        <rFont val="Arial"/>
        <family val="2"/>
      </rPr>
      <t>RUFO LISO ACO GALV PINT PO/COIL-COATING E=0,65MM CORTE ATE 400MM</t>
    </r>
  </si>
  <si>
    <r>
      <rPr>
        <sz val="8"/>
        <rFont val="Arial"/>
        <family val="2"/>
      </rPr>
      <t>90,82</t>
    </r>
  </si>
  <si>
    <r>
      <rPr>
        <sz val="8"/>
        <rFont val="Arial"/>
        <family val="2"/>
      </rPr>
      <t>07.04.134</t>
    </r>
  </si>
  <si>
    <r>
      <rPr>
        <sz val="8"/>
        <rFont val="Arial"/>
        <family val="2"/>
      </rPr>
      <t>RUFO LISO ACO GALV PINT PO/COIL-COATING E=0,65MM CORTE ATE 600MM</t>
    </r>
  </si>
  <si>
    <r>
      <rPr>
        <sz val="8"/>
        <rFont val="Arial"/>
        <family val="2"/>
      </rPr>
      <t>142,41</t>
    </r>
  </si>
  <si>
    <r>
      <rPr>
        <sz val="8"/>
        <rFont val="Arial"/>
        <family val="2"/>
      </rPr>
      <t>07.05.007</t>
    </r>
  </si>
  <si>
    <r>
      <rPr>
        <sz val="8"/>
        <rFont val="Arial"/>
        <family val="2"/>
      </rPr>
      <t xml:space="preserve">FECHAMENTO TELHA PERF GALVALUME / ACO GALV
</t>
    </r>
    <r>
      <rPr>
        <sz val="8"/>
        <rFont val="Arial"/>
        <family val="2"/>
      </rPr>
      <t>TRAPEZ H=40MM E=0,65MM PINT PO 2 FACES  Ø FURO ATE 3,17MM AREA PERFURADA ATÉ 40%</t>
    </r>
  </si>
  <si>
    <r>
      <rPr>
        <sz val="8"/>
        <rFont val="Arial"/>
        <family val="2"/>
      </rPr>
      <t>163,04</t>
    </r>
  </si>
  <si>
    <r>
      <rPr>
        <sz val="8"/>
        <rFont val="Arial"/>
        <family val="2"/>
      </rPr>
      <t>07.05.008</t>
    </r>
  </si>
  <si>
    <r>
      <rPr>
        <sz val="8"/>
        <rFont val="Arial"/>
        <family val="2"/>
      </rPr>
      <t>FECHAMENTO TELHA PERF GALVALUME / ACO GALV TRAPEZ H=35MM E=0,65MM PINT PO 2 FACES  Ø FURO ATE 3,17MM AREA PERFURADA ATÉ 40%</t>
    </r>
  </si>
  <si>
    <r>
      <rPr>
        <sz val="8"/>
        <rFont val="Arial"/>
        <family val="2"/>
      </rPr>
      <t>143,02</t>
    </r>
  </si>
  <si>
    <r>
      <rPr>
        <sz val="8"/>
        <rFont val="Arial"/>
        <family val="2"/>
      </rPr>
      <t>07.05.010</t>
    </r>
  </si>
  <si>
    <r>
      <rPr>
        <sz val="8"/>
        <rFont val="Arial"/>
        <family val="2"/>
      </rPr>
      <t>VEDACAO LATERAL DE COBERTURA COM TELA DE NYLON</t>
    </r>
  </si>
  <si>
    <r>
      <rPr>
        <sz val="8"/>
        <rFont val="Arial"/>
        <family val="2"/>
      </rPr>
      <t>182,20</t>
    </r>
  </si>
  <si>
    <r>
      <rPr>
        <sz val="8"/>
        <rFont val="Arial"/>
        <family val="2"/>
      </rPr>
      <t>07.05.023</t>
    </r>
  </si>
  <si>
    <r>
      <rPr>
        <sz val="8"/>
        <rFont val="Arial"/>
        <family val="2"/>
      </rPr>
      <t>FECHAMENTO TELHA GALVALUME / AÇO GALV TRAP H=40MM E=0,80MM PINT PO 2 FACES USO EXCLUSIVO FUNDO Q. ESPORTES</t>
    </r>
  </si>
  <si>
    <r>
      <rPr>
        <sz val="8"/>
        <rFont val="Arial"/>
        <family val="2"/>
      </rPr>
      <t>127,86</t>
    </r>
  </si>
  <si>
    <r>
      <rPr>
        <sz val="8"/>
        <rFont val="Arial"/>
        <family val="2"/>
      </rPr>
      <t>07.05.025</t>
    </r>
  </si>
  <si>
    <r>
      <rPr>
        <sz val="8"/>
        <rFont val="Arial"/>
        <family val="2"/>
      </rPr>
      <t>FECHAMENTO TELHA PERF GALVALUME / AÇO GALV  TRAP H=40MM  E=0,80MM PINT PO 2 FACES  Ø FURO ATE 3,17MM AREA PERFURADA ATE 40%  USO EXCLUSIVO LATERAL Q. ESPORTES</t>
    </r>
  </si>
  <si>
    <r>
      <rPr>
        <sz val="8"/>
        <rFont val="Arial"/>
        <family val="2"/>
      </rPr>
      <t>197,61</t>
    </r>
  </si>
  <si>
    <r>
      <rPr>
        <sz val="8"/>
        <rFont val="Arial"/>
        <family val="2"/>
      </rPr>
      <t>07.05.080</t>
    </r>
  </si>
  <si>
    <r>
      <rPr>
        <sz val="8"/>
        <rFont val="Arial"/>
        <family val="2"/>
      </rPr>
      <t>SUB-COBERTURA COM MANTA ALUMINIZADA</t>
    </r>
  </si>
  <si>
    <r>
      <rPr>
        <sz val="8"/>
        <rFont val="Arial"/>
        <family val="2"/>
      </rPr>
      <t>18,11</t>
    </r>
  </si>
  <si>
    <r>
      <rPr>
        <sz val="8"/>
        <rFont val="Arial"/>
        <family val="2"/>
      </rPr>
      <t>07.05.099</t>
    </r>
  </si>
  <si>
    <r>
      <rPr>
        <sz val="8"/>
        <rFont val="Arial"/>
        <family val="2"/>
      </rPr>
      <t>FECHAMENTOS E/OU VEDACOES</t>
    </r>
  </si>
  <si>
    <r>
      <rPr>
        <sz val="8"/>
        <rFont val="Arial"/>
        <family val="2"/>
      </rPr>
      <t>07.50.001</t>
    </r>
  </si>
  <si>
    <r>
      <rPr>
        <sz val="8"/>
        <rFont val="Arial"/>
        <family val="2"/>
      </rPr>
      <t>DEMOLICAO DE TELHA FIBRO CIMENTO TRAPEZOIDAL</t>
    </r>
  </si>
  <si>
    <r>
      <rPr>
        <sz val="8"/>
        <rFont val="Arial"/>
        <family val="2"/>
      </rPr>
      <t>07.60.001</t>
    </r>
  </si>
  <si>
    <r>
      <rPr>
        <sz val="8"/>
        <rFont val="Arial"/>
        <family val="2"/>
      </rPr>
      <t xml:space="preserve">RETIRADA DE ESTRUT DE MADEIRA EM TESOURA,PONTAL OU MISTA P/TELHA
</t>
    </r>
    <r>
      <rPr>
        <sz val="8"/>
        <rFont val="Arial"/>
        <family val="2"/>
      </rPr>
      <t>BARRO SOBRE LAJE</t>
    </r>
  </si>
  <si>
    <r>
      <rPr>
        <sz val="8"/>
        <rFont val="Arial"/>
        <family val="2"/>
      </rPr>
      <t>24,46</t>
    </r>
  </si>
  <si>
    <r>
      <rPr>
        <sz val="8"/>
        <rFont val="Arial"/>
        <family val="2"/>
      </rPr>
      <t>07.60.002</t>
    </r>
  </si>
  <si>
    <r>
      <rPr>
        <sz val="8"/>
        <rFont val="Arial"/>
        <family val="2"/>
      </rPr>
      <t>RETIRADA DE ESTRUT DE MADEIRA EM TESOURA PARA TELHAS DE BARRO SOBRE VAO LIVRE</t>
    </r>
  </si>
  <si>
    <r>
      <rPr>
        <sz val="8"/>
        <rFont val="Arial"/>
        <family val="2"/>
      </rPr>
      <t>07.60.005</t>
    </r>
  </si>
  <si>
    <r>
      <rPr>
        <sz val="8"/>
        <rFont val="Arial"/>
        <family val="2"/>
      </rPr>
      <t xml:space="preserve">RETIRADA DE ESTRUT DE MADEIRA EM TESOURA,PONTAL OU MISTA P/TELHA
</t>
    </r>
    <r>
      <rPr>
        <sz val="8"/>
        <rFont val="Arial"/>
        <family val="2"/>
      </rPr>
      <t>FIBRO-CIM SOBRE LAJE</t>
    </r>
  </si>
  <si>
    <r>
      <rPr>
        <sz val="8"/>
        <rFont val="Arial"/>
        <family val="2"/>
      </rPr>
      <t>07.60.006</t>
    </r>
  </si>
  <si>
    <r>
      <rPr>
        <sz val="8"/>
        <rFont val="Arial"/>
        <family val="2"/>
      </rPr>
      <t xml:space="preserve">RETIRADA DE ESTRUT DE MADEIRA EM TESOURA,PARA TELHA DE FIBRO-CIM SOBR
</t>
    </r>
    <r>
      <rPr>
        <sz val="8"/>
        <rFont val="Arial"/>
        <family val="2"/>
      </rPr>
      <t>VAO LIVRE</t>
    </r>
  </si>
  <si>
    <r>
      <rPr>
        <sz val="8"/>
        <rFont val="Arial"/>
        <family val="2"/>
      </rPr>
      <t>26,50</t>
    </r>
  </si>
  <si>
    <r>
      <rPr>
        <sz val="8"/>
        <rFont val="Arial"/>
        <family val="2"/>
      </rPr>
      <t>07.60.010</t>
    </r>
  </si>
  <si>
    <r>
      <rPr>
        <sz val="8"/>
        <rFont val="Arial"/>
        <family val="2"/>
      </rPr>
      <t>RETIRADA DE VIGAMENTO DE APOIO P/TELHAS DE BARRO/FIBRO-CIM/AL/PLAST/PLANA PRE-FAB</t>
    </r>
  </si>
  <si>
    <r>
      <rPr>
        <sz val="8"/>
        <rFont val="Arial"/>
        <family val="2"/>
      </rPr>
      <t>4,07</t>
    </r>
  </si>
  <si>
    <r>
      <rPr>
        <sz val="8"/>
        <rFont val="Arial"/>
        <family val="2"/>
      </rPr>
      <t>07.60.015</t>
    </r>
  </si>
  <si>
    <r>
      <rPr>
        <sz val="8"/>
        <rFont val="Arial"/>
        <family val="2"/>
      </rPr>
      <t>RETIRADA DE CAIBROS</t>
    </r>
  </si>
  <si>
    <r>
      <rPr>
        <sz val="8"/>
        <rFont val="Arial"/>
        <family val="2"/>
      </rPr>
      <t>2,44</t>
    </r>
  </si>
  <si>
    <r>
      <rPr>
        <sz val="8"/>
        <rFont val="Arial"/>
        <family val="2"/>
      </rPr>
      <t>07.60.016</t>
    </r>
  </si>
  <si>
    <r>
      <rPr>
        <sz val="8"/>
        <rFont val="Arial"/>
        <family val="2"/>
      </rPr>
      <t>RETIRADA DE RIPAS</t>
    </r>
  </si>
  <si>
    <r>
      <rPr>
        <sz val="8"/>
        <rFont val="Arial"/>
        <family val="2"/>
      </rPr>
      <t>0,40</t>
    </r>
  </si>
  <si>
    <r>
      <rPr>
        <sz val="8"/>
        <rFont val="Arial"/>
        <family val="2"/>
      </rPr>
      <t>07.60.020</t>
    </r>
  </si>
  <si>
    <r>
      <rPr>
        <sz val="8"/>
        <rFont val="Arial"/>
        <family val="2"/>
      </rPr>
      <t>RETIRADA DE FERRAGENS PARA ESTRUTURA DE MADEIRA</t>
    </r>
  </si>
  <si>
    <r>
      <rPr>
        <sz val="8"/>
        <rFont val="Arial"/>
        <family val="2"/>
      </rPr>
      <t>6,11</t>
    </r>
  </si>
  <si>
    <r>
      <rPr>
        <sz val="8"/>
        <rFont val="Arial"/>
        <family val="2"/>
      </rPr>
      <t>07.60.050</t>
    </r>
  </si>
  <si>
    <r>
      <rPr>
        <sz val="8"/>
        <rFont val="Arial"/>
        <family val="2"/>
      </rPr>
      <t>RETIRADA DE TELHAS DE BARRO</t>
    </r>
  </si>
  <si>
    <r>
      <rPr>
        <sz val="8"/>
        <rFont val="Arial"/>
        <family val="2"/>
      </rPr>
      <t>5,98</t>
    </r>
  </si>
  <si>
    <r>
      <rPr>
        <sz val="8"/>
        <rFont val="Arial"/>
        <family val="2"/>
      </rPr>
      <t>07.60.051</t>
    </r>
  </si>
  <si>
    <r>
      <rPr>
        <sz val="8"/>
        <rFont val="Arial"/>
        <family val="2"/>
      </rPr>
      <t>RETIRADA DE TELHAS DE BARRO - S/REAPROV</t>
    </r>
  </si>
  <si>
    <r>
      <rPr>
        <sz val="8"/>
        <rFont val="Arial"/>
        <family val="2"/>
      </rPr>
      <t>4,12</t>
    </r>
  </si>
  <si>
    <r>
      <rPr>
        <sz val="8"/>
        <rFont val="Arial"/>
        <family val="2"/>
      </rPr>
      <t>07.60.055</t>
    </r>
  </si>
  <si>
    <r>
      <rPr>
        <sz val="8"/>
        <rFont val="Arial"/>
        <family val="2"/>
      </rPr>
      <t>RETIRADA DE CUMEEIRAS E ESPIGÕES DE BARRO</t>
    </r>
  </si>
  <si>
    <r>
      <rPr>
        <sz val="8"/>
        <rFont val="Arial"/>
        <family val="2"/>
      </rPr>
      <t>07.60.056</t>
    </r>
  </si>
  <si>
    <r>
      <rPr>
        <sz val="8"/>
        <rFont val="Arial"/>
        <family val="2"/>
      </rPr>
      <t>RETIRADA DE CUMEEIRAS E ESPIGOES DE BARRO - S/REAPROV</t>
    </r>
  </si>
  <si>
    <r>
      <rPr>
        <sz val="8"/>
        <rFont val="Arial"/>
        <family val="2"/>
      </rPr>
      <t>1,37</t>
    </r>
  </si>
  <si>
    <r>
      <rPr>
        <sz val="8"/>
        <rFont val="Arial"/>
        <family val="2"/>
      </rPr>
      <t>07.60.060</t>
    </r>
  </si>
  <si>
    <r>
      <rPr>
        <sz val="8"/>
        <rFont val="Arial"/>
        <family val="2"/>
      </rPr>
      <t>RETIRADA DE TELHAS OND DE FIBRO-CIM/PLAST OU ALUM/PLANA PRE FAB</t>
    </r>
  </si>
  <si>
    <r>
      <rPr>
        <sz val="8"/>
        <rFont val="Arial"/>
        <family val="2"/>
      </rPr>
      <t>7,42</t>
    </r>
  </si>
  <si>
    <r>
      <rPr>
        <sz val="8"/>
        <rFont val="Arial"/>
        <family val="2"/>
      </rPr>
      <t>07.60.061</t>
    </r>
  </si>
  <si>
    <r>
      <rPr>
        <sz val="8"/>
        <rFont val="Arial"/>
        <family val="2"/>
      </rPr>
      <t>RETIRADA DE TELHAS OND DE FIBRO-CIM/PLAST OU ALUM/PLANA PRE FAB - S/REAPROV</t>
    </r>
  </si>
  <si>
    <r>
      <rPr>
        <sz val="8"/>
        <rFont val="Arial"/>
        <family val="2"/>
      </rPr>
      <t>5,15</t>
    </r>
  </si>
  <si>
    <r>
      <rPr>
        <sz val="8"/>
        <rFont val="Arial"/>
        <family val="2"/>
      </rPr>
      <t>07.60.065</t>
    </r>
  </si>
  <si>
    <r>
      <rPr>
        <sz val="8"/>
        <rFont val="Arial"/>
        <family val="2"/>
      </rPr>
      <t>RETIRADA DE CUMEEIRAS, ESPIGÕES E RUFOS DE FIBRO-CIMENTO</t>
    </r>
  </si>
  <si>
    <r>
      <rPr>
        <sz val="8"/>
        <rFont val="Arial"/>
        <family val="2"/>
      </rPr>
      <t>9,19</t>
    </r>
  </si>
  <si>
    <r>
      <rPr>
        <sz val="8"/>
        <rFont val="Arial"/>
        <family val="2"/>
      </rPr>
      <t>07.60.066</t>
    </r>
  </si>
  <si>
    <r>
      <rPr>
        <sz val="8"/>
        <rFont val="Arial"/>
        <family val="2"/>
      </rPr>
      <t>RETIRADA DE CUMEEIRAS, ESPIGOES E RUFOS DE FIBRO-CIMENTO - S/REAPROV</t>
    </r>
  </si>
  <si>
    <r>
      <rPr>
        <sz val="8"/>
        <rFont val="Arial"/>
        <family val="2"/>
      </rPr>
      <t>2,29</t>
    </r>
  </si>
  <si>
    <r>
      <rPr>
        <sz val="8"/>
        <rFont val="Arial"/>
        <family val="2"/>
      </rPr>
      <t>07.60.099</t>
    </r>
  </si>
  <si>
    <r>
      <rPr>
        <sz val="8"/>
        <rFont val="Arial"/>
        <family val="2"/>
      </rPr>
      <t>07.70.001</t>
    </r>
  </si>
  <si>
    <r>
      <rPr>
        <sz val="8"/>
        <rFont val="Arial"/>
        <family val="2"/>
      </rPr>
      <t>RECOLOCAÇÃO DE RIPAS</t>
    </r>
  </si>
  <si>
    <r>
      <rPr>
        <sz val="8"/>
        <rFont val="Arial"/>
        <family val="2"/>
      </rPr>
      <t>0,82</t>
    </r>
  </si>
  <si>
    <r>
      <rPr>
        <sz val="8"/>
        <rFont val="Arial"/>
        <family val="2"/>
      </rPr>
      <t>07.70.002</t>
    </r>
  </si>
  <si>
    <r>
      <rPr>
        <sz val="8"/>
        <rFont val="Arial"/>
        <family val="2"/>
      </rPr>
      <t>RECOLOCAÇÃO DE CAIBROS</t>
    </r>
  </si>
  <si>
    <r>
      <rPr>
        <sz val="8"/>
        <rFont val="Arial"/>
        <family val="2"/>
      </rPr>
      <t>5,84</t>
    </r>
  </si>
  <si>
    <r>
      <rPr>
        <sz val="8"/>
        <rFont val="Arial"/>
        <family val="2"/>
      </rPr>
      <t>07.70.003</t>
    </r>
  </si>
  <si>
    <r>
      <rPr>
        <sz val="8"/>
        <rFont val="Arial"/>
        <family val="2"/>
      </rPr>
      <t>RECOLOCAÇÃO DE VIGAS</t>
    </r>
  </si>
  <si>
    <r>
      <rPr>
        <sz val="8"/>
        <rFont val="Arial"/>
        <family val="2"/>
      </rPr>
      <t>15,42</t>
    </r>
  </si>
  <si>
    <r>
      <rPr>
        <sz val="8"/>
        <rFont val="Arial"/>
        <family val="2"/>
      </rPr>
      <t>07.70.010</t>
    </r>
  </si>
  <si>
    <r>
      <rPr>
        <sz val="8"/>
        <rFont val="Arial"/>
        <family val="2"/>
      </rPr>
      <t>RECOLOCAÇÃO DE FERRAGEM PARA ESTRUTURA DE MADEIRA</t>
    </r>
  </si>
  <si>
    <r>
      <rPr>
        <sz val="8"/>
        <rFont val="Arial"/>
        <family val="2"/>
      </rPr>
      <t>14,26</t>
    </r>
  </si>
  <si>
    <r>
      <rPr>
        <sz val="8"/>
        <rFont val="Arial"/>
        <family val="2"/>
      </rPr>
      <t>07.70.050</t>
    </r>
  </si>
  <si>
    <r>
      <rPr>
        <sz val="8"/>
        <rFont val="Arial"/>
        <family val="2"/>
      </rPr>
      <t>RECOLOCAÇÃO DE TELHAS DE BARRO TIPO FRANCESA / ROMANA</t>
    </r>
  </si>
  <si>
    <r>
      <rPr>
        <sz val="8"/>
        <rFont val="Arial"/>
        <family val="2"/>
      </rPr>
      <t>25,90</t>
    </r>
  </si>
  <si>
    <r>
      <rPr>
        <sz val="8"/>
        <rFont val="Arial"/>
        <family val="2"/>
      </rPr>
      <t>07.70.052</t>
    </r>
  </si>
  <si>
    <r>
      <rPr>
        <sz val="8"/>
        <rFont val="Arial"/>
        <family val="2"/>
      </rPr>
      <t>RECOLOCAÇÃO DE TELHA DE BARRO TIPO PLAN</t>
    </r>
  </si>
  <si>
    <r>
      <rPr>
        <sz val="8"/>
        <rFont val="Arial"/>
        <family val="2"/>
      </rPr>
      <t>22,70</t>
    </r>
  </si>
  <si>
    <r>
      <rPr>
        <sz val="8"/>
        <rFont val="Arial"/>
        <family val="2"/>
      </rPr>
      <t>07.70.055</t>
    </r>
  </si>
  <si>
    <r>
      <rPr>
        <sz val="8"/>
        <rFont val="Arial"/>
        <family val="2"/>
      </rPr>
      <t>RECOLOCAÇÃO DE TELHA DE FIBROCIMENTO, PLÁSTICO OU ALUMÍNIO</t>
    </r>
  </si>
  <si>
    <r>
      <rPr>
        <sz val="8"/>
        <rFont val="Arial"/>
        <family val="2"/>
      </rPr>
      <t>07.70.080</t>
    </r>
  </si>
  <si>
    <r>
      <rPr>
        <sz val="8"/>
        <rFont val="Arial"/>
        <family val="2"/>
      </rPr>
      <t>RECOLOCAÇÃO DE CUMEEIRAS E ESPIGÕES DE BARRO</t>
    </r>
  </si>
  <si>
    <r>
      <rPr>
        <sz val="8"/>
        <rFont val="Arial"/>
        <family val="2"/>
      </rPr>
      <t>19,26</t>
    </r>
  </si>
  <si>
    <r>
      <rPr>
        <sz val="8"/>
        <rFont val="Arial"/>
        <family val="2"/>
      </rPr>
      <t>07.70.081</t>
    </r>
  </si>
  <si>
    <r>
      <rPr>
        <sz val="8"/>
        <rFont val="Arial"/>
        <family val="2"/>
      </rPr>
      <t>RECOLOCAÇÃO DE CUMEEIRAS, ESPIGÕES E RUFOS DE CRFS</t>
    </r>
  </si>
  <si>
    <r>
      <rPr>
        <sz val="8"/>
        <rFont val="Arial"/>
        <family val="2"/>
      </rPr>
      <t>8,15</t>
    </r>
  </si>
  <si>
    <r>
      <rPr>
        <sz val="8"/>
        <rFont val="Arial"/>
        <family val="2"/>
      </rPr>
      <t>07.70.099</t>
    </r>
  </si>
  <si>
    <r>
      <rPr>
        <sz val="8"/>
        <rFont val="Arial"/>
        <family val="2"/>
      </rPr>
      <t>RECOLOCACOES DE COBERTURA</t>
    </r>
  </si>
  <si>
    <r>
      <rPr>
        <sz val="8"/>
        <rFont val="Arial"/>
        <family val="2"/>
      </rPr>
      <t>07.80.001</t>
    </r>
  </si>
  <si>
    <r>
      <rPr>
        <sz val="8"/>
        <rFont val="Arial"/>
        <family val="2"/>
      </rPr>
      <t>RIPAS DE 5 X 1,5 CM G1-C6</t>
    </r>
  </si>
  <si>
    <r>
      <rPr>
        <sz val="8"/>
        <rFont val="Arial"/>
        <family val="2"/>
      </rPr>
      <t>8,47</t>
    </r>
  </si>
  <si>
    <r>
      <rPr>
        <sz val="8"/>
        <rFont val="Arial"/>
        <family val="2"/>
      </rPr>
      <t>07.80.002</t>
    </r>
  </si>
  <si>
    <r>
      <rPr>
        <sz val="8"/>
        <rFont val="Arial"/>
        <family val="2"/>
      </rPr>
      <t>CAIBRO DE 5 X 6 CM G1-C6</t>
    </r>
  </si>
  <si>
    <r>
      <rPr>
        <sz val="8"/>
        <rFont val="Arial"/>
        <family val="2"/>
      </rPr>
      <t>17,11</t>
    </r>
  </si>
  <si>
    <r>
      <rPr>
        <sz val="8"/>
        <rFont val="Arial"/>
        <family val="2"/>
      </rPr>
      <t>07.80.003</t>
    </r>
  </si>
  <si>
    <r>
      <rPr>
        <sz val="8"/>
        <rFont val="Arial"/>
        <family val="2"/>
      </rPr>
      <t>TABUA DE 12 X 3 CM G1-C6</t>
    </r>
  </si>
  <si>
    <r>
      <rPr>
        <sz val="8"/>
        <rFont val="Arial"/>
        <family val="2"/>
      </rPr>
      <t>26,91</t>
    </r>
  </si>
  <si>
    <r>
      <rPr>
        <sz val="8"/>
        <rFont val="Arial"/>
        <family val="2"/>
      </rPr>
      <t>07.80.004</t>
    </r>
  </si>
  <si>
    <r>
      <rPr>
        <sz val="8"/>
        <rFont val="Arial"/>
        <family val="2"/>
      </rPr>
      <t>VIGA DE MADEIRA 6 X 12 CM G1-C6</t>
    </r>
  </si>
  <si>
    <r>
      <rPr>
        <sz val="8"/>
        <rFont val="Arial"/>
        <family val="2"/>
      </rPr>
      <t>07.80.005</t>
    </r>
  </si>
  <si>
    <r>
      <rPr>
        <sz val="8"/>
        <rFont val="Arial"/>
        <family val="2"/>
      </rPr>
      <t>VIGA DE MADEIRA 6 X 16 CM G1-C6</t>
    </r>
  </si>
  <si>
    <r>
      <rPr>
        <sz val="8"/>
        <rFont val="Arial"/>
        <family val="2"/>
      </rPr>
      <t>07.80.008</t>
    </r>
  </si>
  <si>
    <r>
      <rPr>
        <sz val="8"/>
        <rFont val="Arial"/>
        <family val="2"/>
      </rPr>
      <t>SARRAFO APARELHADO 10X2,5CM G1-C2</t>
    </r>
  </si>
  <si>
    <r>
      <rPr>
        <sz val="8"/>
        <rFont val="Arial"/>
        <family val="2"/>
      </rPr>
      <t>ML</t>
    </r>
  </si>
  <si>
    <r>
      <rPr>
        <sz val="8"/>
        <rFont val="Arial"/>
        <family val="2"/>
      </rPr>
      <t>10,11</t>
    </r>
  </si>
  <si>
    <r>
      <rPr>
        <sz val="8"/>
        <rFont val="Arial"/>
        <family val="2"/>
      </rPr>
      <t>07.80.009</t>
    </r>
  </si>
  <si>
    <r>
      <rPr>
        <sz val="8"/>
        <rFont val="Arial"/>
        <family val="2"/>
      </rPr>
      <t>PECAS ESPECIAIS DE MADEIRA SERRADA G1-C6</t>
    </r>
  </si>
  <si>
    <r>
      <rPr>
        <sz val="8"/>
        <rFont val="Arial"/>
        <family val="2"/>
      </rPr>
      <t>07.80.019</t>
    </r>
  </si>
  <si>
    <r>
      <rPr>
        <sz val="8"/>
        <rFont val="Arial"/>
        <family val="2"/>
      </rPr>
      <t>PARAFUSO PARA FIXACAO DE TELHA ONDULADA CRFS</t>
    </r>
  </si>
  <si>
    <r>
      <rPr>
        <sz val="8"/>
        <rFont val="Arial"/>
        <family val="2"/>
      </rPr>
      <t>5,34</t>
    </r>
  </si>
  <si>
    <r>
      <rPr>
        <sz val="8"/>
        <rFont val="Arial"/>
        <family val="2"/>
      </rPr>
      <t>07.80.020</t>
    </r>
  </si>
  <si>
    <r>
      <rPr>
        <sz val="8"/>
        <rFont val="Arial"/>
        <family val="2"/>
      </rPr>
      <t>PARAFUSO OU GANCHO P/ FIXACAO TELHA CRFS MODULADA</t>
    </r>
  </si>
  <si>
    <r>
      <rPr>
        <sz val="8"/>
        <rFont val="Arial"/>
        <family val="2"/>
      </rPr>
      <t>6,01</t>
    </r>
  </si>
  <si>
    <r>
      <rPr>
        <sz val="8"/>
        <rFont val="Arial"/>
        <family val="2"/>
      </rPr>
      <t>07.80.022</t>
    </r>
  </si>
  <si>
    <r>
      <rPr>
        <sz val="8"/>
        <rFont val="Arial"/>
        <family val="2"/>
      </rPr>
      <t>CHAPUZ METÁLICO FERRO 2" X 1/4" ENCONTRO CUMEEIRA/PENDURAL INCLUSIVE PARAFUSOS</t>
    </r>
  </si>
  <si>
    <r>
      <rPr>
        <sz val="8"/>
        <rFont val="Arial"/>
        <family val="2"/>
      </rPr>
      <t>303,77</t>
    </r>
  </si>
  <si>
    <r>
      <rPr>
        <sz val="8"/>
        <rFont val="Arial"/>
        <family val="2"/>
      </rPr>
      <t>07.80.023</t>
    </r>
  </si>
  <si>
    <r>
      <rPr>
        <sz val="8"/>
        <rFont val="Arial"/>
        <family val="2"/>
      </rPr>
      <t>ESTRIBO/GRAMPO FERRO REDONDO 1/2" INCLUSO CHAPA E PORCAS</t>
    </r>
  </si>
  <si>
    <r>
      <rPr>
        <sz val="8"/>
        <rFont val="Arial"/>
        <family val="2"/>
      </rPr>
      <t>83,61</t>
    </r>
  </si>
  <si>
    <r>
      <rPr>
        <sz val="8"/>
        <rFont val="Arial"/>
        <family val="2"/>
      </rPr>
      <t>07.80.024</t>
    </r>
  </si>
  <si>
    <r>
      <rPr>
        <sz val="8"/>
        <rFont val="Arial"/>
        <family val="2"/>
      </rPr>
      <t>CHAPUZ METALICO 2X40CM FERRO 2" X 1/4" INCLUSIVE PARAFUSOS</t>
    </r>
  </si>
  <si>
    <r>
      <rPr>
        <sz val="8"/>
        <rFont val="Arial"/>
        <family val="2"/>
      </rPr>
      <t>169,15</t>
    </r>
  </si>
  <si>
    <r>
      <rPr>
        <sz val="8"/>
        <rFont val="Arial"/>
        <family val="2"/>
      </rPr>
      <t>07.80.025</t>
    </r>
  </si>
  <si>
    <r>
      <rPr>
        <sz val="8"/>
        <rFont val="Arial"/>
        <family val="2"/>
      </rPr>
      <t>TELHA DE CONCRETO COR VERMELHA</t>
    </r>
  </si>
  <si>
    <r>
      <rPr>
        <sz val="8"/>
        <rFont val="Arial"/>
        <family val="2"/>
      </rPr>
      <t>77,43</t>
    </r>
  </si>
  <si>
    <r>
      <rPr>
        <sz val="8"/>
        <rFont val="Arial"/>
        <family val="2"/>
      </rPr>
      <t>07.80.026</t>
    </r>
  </si>
  <si>
    <r>
      <rPr>
        <sz val="8"/>
        <rFont val="Arial"/>
        <family val="2"/>
      </rPr>
      <t>TELHA DE CONCRETO COR CINZA</t>
    </r>
  </si>
  <si>
    <r>
      <rPr>
        <sz val="8"/>
        <rFont val="Arial"/>
        <family val="2"/>
      </rPr>
      <t>67,77</t>
    </r>
  </si>
  <si>
    <r>
      <rPr>
        <sz val="8"/>
        <rFont val="Arial"/>
        <family val="2"/>
      </rPr>
      <t>07.80.027</t>
    </r>
  </si>
  <si>
    <r>
      <rPr>
        <sz val="8"/>
        <rFont val="Arial"/>
        <family val="2"/>
      </rPr>
      <t>TELHA GALVALUME / ACO GALV AUTOPORTANTE DOIS APOIOS VÃO MÁXIMO ATÉ 11METROS E=0,80MM H=260MM ACABAMENTO NATURAL</t>
    </r>
  </si>
  <si>
    <r>
      <rPr>
        <sz val="8"/>
        <rFont val="Arial"/>
        <family val="2"/>
      </rPr>
      <t>143,29</t>
    </r>
  </si>
  <si>
    <r>
      <rPr>
        <sz val="8"/>
        <rFont val="Arial"/>
        <family val="2"/>
      </rPr>
      <t>07.80.028</t>
    </r>
  </si>
  <si>
    <r>
      <rPr>
        <sz val="8"/>
        <rFont val="Arial"/>
        <family val="2"/>
      </rPr>
      <t xml:space="preserve">TELHA GALVALUME / ACO GALV AUTOPORTANTE DOIS APOIOS VÃO MÁXIMO ATÉ
</t>
    </r>
    <r>
      <rPr>
        <sz val="8"/>
        <rFont val="Arial"/>
        <family val="2"/>
      </rPr>
      <t>11 METROS E=0,80MM H=260MM ACABAMENTO NATURAL SANDUICHE DE LÃ DE ROCHA E=50 MM ENVELOPADA</t>
    </r>
  </si>
  <si>
    <r>
      <rPr>
        <sz val="8"/>
        <rFont val="Arial"/>
        <family val="2"/>
      </rPr>
      <t>318,96</t>
    </r>
  </si>
  <si>
    <r>
      <rPr>
        <sz val="8"/>
        <rFont val="Arial"/>
        <family val="2"/>
      </rPr>
      <t>07.80.029</t>
    </r>
  </si>
  <si>
    <r>
      <rPr>
        <sz val="8"/>
        <rFont val="Arial"/>
        <family val="2"/>
      </rPr>
      <t>TELHA GALVALUME / ACO GALV AUTOPORTANTE DOIS APOIOS VÃO MÁXIMO ATÉ 11 METROS E=0,80MM H=260MM FACE INFERIOR PINTADA SANDUICHE DE LÃ DE ROCHA E=50 MM ENVELOPADA</t>
    </r>
  </si>
  <si>
    <r>
      <rPr>
        <sz val="8"/>
        <rFont val="Arial"/>
        <family val="2"/>
      </rPr>
      <t>337,03</t>
    </r>
  </si>
  <si>
    <r>
      <rPr>
        <sz val="8"/>
        <rFont val="Arial"/>
        <family val="2"/>
      </rPr>
      <t>07.80.030</t>
    </r>
  </si>
  <si>
    <r>
      <rPr>
        <sz val="8"/>
        <rFont val="Arial"/>
        <family val="2"/>
      </rPr>
      <t>TELHAS CERAMICA TIPO FRANCESA</t>
    </r>
  </si>
  <si>
    <r>
      <rPr>
        <sz val="8"/>
        <rFont val="Arial"/>
        <family val="2"/>
      </rPr>
      <t>07.80.032</t>
    </r>
  </si>
  <si>
    <r>
      <rPr>
        <sz val="8"/>
        <rFont val="Arial"/>
        <family val="2"/>
      </rPr>
      <t>CUMEEIRA E ESPIGAO EMBOCADOS PARA TELHAS CERAMICA</t>
    </r>
  </si>
  <si>
    <r>
      <rPr>
        <sz val="8"/>
        <rFont val="Arial"/>
        <family val="2"/>
      </rPr>
      <t>07.80.033</t>
    </r>
  </si>
  <si>
    <r>
      <rPr>
        <sz val="8"/>
        <rFont val="Arial"/>
        <family val="2"/>
      </rPr>
      <t>FECHAMENTO DE OITAO EM TABUA DE 10 X 1CM MACHO-FEMEA P/FORRO G1-C4</t>
    </r>
  </si>
  <si>
    <r>
      <rPr>
        <sz val="8"/>
        <rFont val="Arial"/>
        <family val="2"/>
      </rPr>
      <t>129,39</t>
    </r>
  </si>
  <si>
    <r>
      <rPr>
        <sz val="8"/>
        <rFont val="Arial"/>
        <family val="2"/>
      </rPr>
      <t>07.80.035</t>
    </r>
  </si>
  <si>
    <r>
      <rPr>
        <sz val="8"/>
        <rFont val="Arial"/>
        <family val="2"/>
      </rPr>
      <t>LIMPEZA DE TELHADO INCLUSIVE REMOÇÃO DO MATERIAL RECOLHIDO</t>
    </r>
  </si>
  <si>
    <r>
      <rPr>
        <sz val="8"/>
        <rFont val="Arial"/>
        <family val="2"/>
      </rPr>
      <t>07.80.036</t>
    </r>
  </si>
  <si>
    <r>
      <rPr>
        <sz val="8"/>
        <rFont val="Arial"/>
        <family val="2"/>
      </rPr>
      <t>TELHA TECNOLOGIA CRFS MODULADA E=8MM</t>
    </r>
  </si>
  <si>
    <r>
      <rPr>
        <sz val="8"/>
        <rFont val="Arial"/>
        <family val="2"/>
      </rPr>
      <t>207,93</t>
    </r>
  </si>
  <si>
    <r>
      <rPr>
        <sz val="8"/>
        <rFont val="Arial"/>
        <family val="2"/>
      </rPr>
      <t>07.80.037</t>
    </r>
  </si>
  <si>
    <r>
      <rPr>
        <sz val="8"/>
        <rFont val="Arial"/>
        <family val="2"/>
      </rPr>
      <t>TELHA TECNOLOGIA CRFS TRAPEZOIDAL 44CM E=8MM</t>
    </r>
  </si>
  <si>
    <r>
      <rPr>
        <sz val="8"/>
        <rFont val="Arial"/>
        <family val="2"/>
      </rPr>
      <t>186,84</t>
    </r>
  </si>
  <si>
    <r>
      <rPr>
        <sz val="8"/>
        <rFont val="Arial"/>
        <family val="2"/>
      </rPr>
      <t>07.80.039</t>
    </r>
  </si>
  <si>
    <r>
      <rPr>
        <sz val="8"/>
        <rFont val="Arial"/>
        <family val="2"/>
      </rPr>
      <t>07.80.040</t>
    </r>
  </si>
  <si>
    <r>
      <rPr>
        <sz val="8"/>
        <rFont val="Arial"/>
        <family val="2"/>
      </rPr>
      <t>TELHA TECNOLOGIA CRFS ONDULADA E=6MM</t>
    </r>
  </si>
  <si>
    <r>
      <rPr>
        <sz val="8"/>
        <rFont val="Arial"/>
        <family val="2"/>
      </rPr>
      <t>07.80.041</t>
    </r>
  </si>
  <si>
    <r>
      <rPr>
        <sz val="8"/>
        <rFont val="Arial"/>
        <family val="2"/>
      </rPr>
      <t>07.80.042</t>
    </r>
  </si>
  <si>
    <r>
      <rPr>
        <sz val="8"/>
        <rFont val="Arial"/>
        <family val="2"/>
      </rPr>
      <t>CUMEEIRA NORMAL P/ TELHA TECNOLOGIA CRFS ONDULADA</t>
    </r>
  </si>
  <si>
    <r>
      <rPr>
        <sz val="8"/>
        <rFont val="Arial"/>
        <family val="2"/>
      </rPr>
      <t>79,69</t>
    </r>
  </si>
  <si>
    <r>
      <rPr>
        <sz val="8"/>
        <rFont val="Arial"/>
        <family val="2"/>
      </rPr>
      <t>07.80.043</t>
    </r>
  </si>
  <si>
    <r>
      <rPr>
        <sz val="8"/>
        <rFont val="Arial"/>
        <family val="2"/>
      </rPr>
      <t>07.80.044</t>
    </r>
  </si>
  <si>
    <r>
      <rPr>
        <sz val="8"/>
        <rFont val="Arial"/>
        <family val="2"/>
      </rPr>
      <t>07.80.045</t>
    </r>
  </si>
  <si>
    <r>
      <rPr>
        <sz val="8"/>
        <rFont val="Arial"/>
        <family val="2"/>
      </rPr>
      <t>07.80.048</t>
    </r>
  </si>
  <si>
    <r>
      <rPr>
        <sz val="8"/>
        <rFont val="Arial"/>
        <family val="2"/>
      </rPr>
      <t>ARESTA P/ TELHA TECNOLOGIA CRFS ONDULADA</t>
    </r>
  </si>
  <si>
    <r>
      <rPr>
        <sz val="8"/>
        <rFont val="Arial"/>
        <family val="2"/>
      </rPr>
      <t>74,78</t>
    </r>
  </si>
  <si>
    <r>
      <rPr>
        <sz val="8"/>
        <rFont val="Arial"/>
        <family val="2"/>
      </rPr>
      <t>07.80.050</t>
    </r>
  </si>
  <si>
    <r>
      <rPr>
        <sz val="8"/>
        <rFont val="Arial"/>
        <family val="2"/>
      </rPr>
      <t>07.80.051</t>
    </r>
  </si>
  <si>
    <r>
      <rPr>
        <sz val="8"/>
        <rFont val="Arial"/>
        <family val="2"/>
      </rPr>
      <t>FECHAMENTO DE OITAO C/ TELHA TECNOLOGIA CRFS ONDULADA E=8MM</t>
    </r>
  </si>
  <si>
    <r>
      <rPr>
        <sz val="8"/>
        <rFont val="Arial"/>
        <family val="2"/>
      </rPr>
      <t>82,03</t>
    </r>
  </si>
  <si>
    <r>
      <rPr>
        <sz val="8"/>
        <rFont val="Arial"/>
        <family val="2"/>
      </rPr>
      <t>07.80.052</t>
    </r>
  </si>
  <si>
    <r>
      <rPr>
        <sz val="8"/>
        <rFont val="Arial"/>
        <family val="2"/>
      </rPr>
      <t>CUMEEIRA NORMAL PARA TELHA TECNOLOGIA CRFS MODULADA</t>
    </r>
  </si>
  <si>
    <r>
      <rPr>
        <sz val="8"/>
        <rFont val="Arial"/>
        <family val="2"/>
      </rPr>
      <t>175,64</t>
    </r>
  </si>
  <si>
    <r>
      <rPr>
        <sz val="8"/>
        <rFont val="Arial"/>
        <family val="2"/>
      </rPr>
      <t>07.80.053</t>
    </r>
  </si>
  <si>
    <r>
      <rPr>
        <sz val="8"/>
        <rFont val="Arial"/>
        <family val="2"/>
      </rPr>
      <t>CUMEEIRA ARTICULADA PARA TELHA TECNOLOGIA CRFS MODULADA</t>
    </r>
  </si>
  <si>
    <r>
      <rPr>
        <sz val="8"/>
        <rFont val="Arial"/>
        <family val="2"/>
      </rPr>
      <t>161,47</t>
    </r>
  </si>
  <si>
    <r>
      <rPr>
        <sz val="8"/>
        <rFont val="Arial"/>
        <family val="2"/>
      </rPr>
      <t>07.80.054</t>
    </r>
  </si>
  <si>
    <r>
      <rPr>
        <sz val="8"/>
        <rFont val="Arial"/>
        <family val="2"/>
      </rPr>
      <t>RUFO PARA TELHA TECNOLOGIA CRFS MODULADA</t>
    </r>
  </si>
  <si>
    <r>
      <rPr>
        <sz val="8"/>
        <rFont val="Arial"/>
        <family val="2"/>
      </rPr>
      <t>125,64</t>
    </r>
  </si>
  <si>
    <r>
      <rPr>
        <sz val="8"/>
        <rFont val="Arial"/>
        <family val="2"/>
      </rPr>
      <t>07.80.055</t>
    </r>
  </si>
  <si>
    <r>
      <rPr>
        <sz val="8"/>
        <rFont val="Arial"/>
        <family val="2"/>
      </rPr>
      <t>CUMEEIRA NORMAL PARA TELHA TECNOLOGIA CRFS TRAPEZOIDAL 44CM</t>
    </r>
  </si>
  <si>
    <r>
      <rPr>
        <sz val="8"/>
        <rFont val="Arial"/>
        <family val="2"/>
      </rPr>
      <t>132,16</t>
    </r>
  </si>
  <si>
    <r>
      <rPr>
        <sz val="8"/>
        <rFont val="Arial"/>
        <family val="2"/>
      </rPr>
      <t>07.80.056</t>
    </r>
  </si>
  <si>
    <r>
      <rPr>
        <sz val="8"/>
        <rFont val="Arial"/>
        <family val="2"/>
      </rPr>
      <t>CUMEEIRA NORMAL PARA TELHA TECNOLOGIA CRFS TRAPEZOIDAL 90CM</t>
    </r>
  </si>
  <si>
    <r>
      <rPr>
        <sz val="8"/>
        <rFont val="Arial"/>
        <family val="2"/>
      </rPr>
      <t>297,32</t>
    </r>
  </si>
  <si>
    <r>
      <rPr>
        <sz val="8"/>
        <rFont val="Arial"/>
        <family val="2"/>
      </rPr>
      <t>07.80.057</t>
    </r>
  </si>
  <si>
    <r>
      <rPr>
        <sz val="8"/>
        <rFont val="Arial"/>
        <family val="2"/>
      </rPr>
      <t>CUMEEIRA ARTICULADA PARA TELHA TECNOLOGIA CRFS TRAPEZOIDAL 90CM</t>
    </r>
  </si>
  <si>
    <r>
      <rPr>
        <sz val="8"/>
        <rFont val="Arial"/>
        <family val="2"/>
      </rPr>
      <t>329,21</t>
    </r>
  </si>
  <si>
    <r>
      <rPr>
        <sz val="8"/>
        <rFont val="Arial"/>
        <family val="2"/>
      </rPr>
      <t>07.80.058</t>
    </r>
  </si>
  <si>
    <r>
      <rPr>
        <sz val="8"/>
        <rFont val="Arial"/>
        <family val="2"/>
      </rPr>
      <t>RUFO PARA TELHA TECNOLOGIA CRFS TRAPEZOIDAL 90CM</t>
    </r>
  </si>
  <si>
    <r>
      <rPr>
        <sz val="8"/>
        <rFont val="Arial"/>
        <family val="2"/>
      </rPr>
      <t>59,59</t>
    </r>
  </si>
  <si>
    <r>
      <rPr>
        <sz val="8"/>
        <rFont val="Arial"/>
        <family val="2"/>
      </rPr>
      <t>07.80.059</t>
    </r>
  </si>
  <si>
    <r>
      <rPr>
        <sz val="8"/>
        <rFont val="Arial"/>
        <family val="2"/>
      </rPr>
      <t>TELHA DE VIDRO TIPO FRANCESA PARA ILUMINAÇÃO</t>
    </r>
  </si>
  <si>
    <r>
      <rPr>
        <sz val="8"/>
        <rFont val="Arial"/>
        <family val="2"/>
      </rPr>
      <t>1202,76</t>
    </r>
  </si>
  <si>
    <r>
      <rPr>
        <sz val="8"/>
        <rFont val="Arial"/>
        <family val="2"/>
      </rPr>
      <t>07.80.062</t>
    </r>
  </si>
  <si>
    <r>
      <rPr>
        <sz val="8"/>
        <rFont val="Arial"/>
        <family val="2"/>
      </rPr>
      <t>TELHA DE POLIESTER PERFIL DA CANALETE 90 CM E=1,20MM</t>
    </r>
  </si>
  <si>
    <r>
      <rPr>
        <sz val="8"/>
        <rFont val="Arial"/>
        <family val="2"/>
      </rPr>
      <t>208,42</t>
    </r>
  </si>
  <si>
    <r>
      <rPr>
        <sz val="8"/>
        <rFont val="Arial"/>
        <family val="2"/>
      </rPr>
      <t>07.80.064</t>
    </r>
  </si>
  <si>
    <r>
      <rPr>
        <sz val="8"/>
        <rFont val="Arial"/>
        <family val="2"/>
      </rPr>
      <t>TELHA DE POLIESTER PERFIL DA MAXIPLAC E=1,20MM</t>
    </r>
  </si>
  <si>
    <r>
      <rPr>
        <sz val="8"/>
        <rFont val="Arial"/>
        <family val="2"/>
      </rPr>
      <t>135,39</t>
    </r>
  </si>
  <si>
    <r>
      <rPr>
        <sz val="8"/>
        <rFont val="Arial"/>
        <family val="2"/>
      </rPr>
      <t>07.80.065</t>
    </r>
  </si>
  <si>
    <r>
      <rPr>
        <sz val="8"/>
        <rFont val="Arial"/>
        <family val="2"/>
      </rPr>
      <t>TELHA DE POLIESTER PERFIL DA ONDULADA ALUMINIO E=1,20MM</t>
    </r>
  </si>
  <si>
    <r>
      <rPr>
        <sz val="8"/>
        <rFont val="Arial"/>
        <family val="2"/>
      </rPr>
      <t>106,20</t>
    </r>
  </si>
  <si>
    <r>
      <rPr>
        <sz val="8"/>
        <rFont val="Arial"/>
        <family val="2"/>
      </rPr>
      <t>07.80.066</t>
    </r>
  </si>
  <si>
    <r>
      <rPr>
        <sz val="8"/>
        <rFont val="Arial"/>
        <family val="2"/>
      </rPr>
      <t>TELHA DE POLIESTER PERFIL DA TRAPEZOIDAL ALUMINIO E=1,20MM</t>
    </r>
  </si>
  <si>
    <r>
      <rPr>
        <sz val="8"/>
        <rFont val="Arial"/>
        <family val="2"/>
      </rPr>
      <t>109,12</t>
    </r>
  </si>
  <si>
    <r>
      <rPr>
        <sz val="8"/>
        <rFont val="Arial"/>
        <family val="2"/>
      </rPr>
      <t>07.80.087</t>
    </r>
  </si>
  <si>
    <r>
      <rPr>
        <sz val="8"/>
        <rFont val="Arial"/>
        <family val="2"/>
      </rPr>
      <t>PARAFUSO PARA FIXACAO TELHA CRFS TRAPEZOIDAL C/ 44CM</t>
    </r>
  </si>
  <si>
    <r>
      <rPr>
        <sz val="8"/>
        <rFont val="Arial"/>
        <family val="2"/>
      </rPr>
      <t>5,42</t>
    </r>
  </si>
  <si>
    <r>
      <rPr>
        <sz val="8"/>
        <rFont val="Arial"/>
        <family val="2"/>
      </rPr>
      <t>07.80.088</t>
    </r>
  </si>
  <si>
    <r>
      <rPr>
        <sz val="8"/>
        <rFont val="Arial"/>
        <family val="2"/>
      </rPr>
      <t>PARAFUSO PARA FIXACAO TELHA CRFS TRAPEZOIDAL C/ 90CM</t>
    </r>
  </si>
  <si>
    <r>
      <rPr>
        <sz val="8"/>
        <rFont val="Arial"/>
        <family val="2"/>
      </rPr>
      <t>07.80.089</t>
    </r>
  </si>
  <si>
    <r>
      <rPr>
        <sz val="8"/>
        <rFont val="Arial"/>
        <family val="2"/>
      </rPr>
      <t>PARAFUSO P/ FIXACAO TELHA CRFS TRAPEZOIDAL C/ 49CM</t>
    </r>
  </si>
  <si>
    <r>
      <rPr>
        <sz val="8"/>
        <rFont val="Arial"/>
        <family val="2"/>
      </rPr>
      <t>07.80.090</t>
    </r>
  </si>
  <si>
    <r>
      <rPr>
        <sz val="8"/>
        <rFont val="Arial"/>
        <family val="2"/>
      </rPr>
      <t>AMARRACAO DE TELHA CERAMICA COM ARAME DE COBRE</t>
    </r>
  </si>
  <si>
    <r>
      <rPr>
        <sz val="8"/>
        <rFont val="Arial"/>
        <family val="2"/>
      </rPr>
      <t>17,25</t>
    </r>
  </si>
  <si>
    <r>
      <rPr>
        <sz val="8"/>
        <rFont val="Arial"/>
        <family val="2"/>
      </rPr>
      <t>07.80.091</t>
    </r>
  </si>
  <si>
    <r>
      <rPr>
        <sz val="8"/>
        <rFont val="Arial"/>
        <family val="2"/>
      </rPr>
      <t>EMBOCAMENTO DE BEIRAL EM TELHA CERAMICA</t>
    </r>
  </si>
  <si>
    <r>
      <rPr>
        <sz val="8"/>
        <rFont val="Arial"/>
        <family val="2"/>
      </rPr>
      <t>13,75</t>
    </r>
  </si>
  <si>
    <r>
      <rPr>
        <sz val="8"/>
        <rFont val="Arial"/>
        <family val="2"/>
      </rPr>
      <t>07.80.099</t>
    </r>
  </si>
  <si>
    <r>
      <rPr>
        <sz val="8"/>
        <rFont val="Arial"/>
        <family val="2"/>
      </rPr>
      <t>SERVICOS DE COBERTURA - CONSERVACAO</t>
    </r>
  </si>
  <si>
    <r>
      <rPr>
        <sz val="8"/>
        <rFont val="Arial"/>
        <family val="2"/>
      </rPr>
      <t>08.01.001</t>
    </r>
  </si>
  <si>
    <r>
      <rPr>
        <sz val="8"/>
        <rFont val="Arial"/>
        <family val="2"/>
      </rPr>
      <t>AC-04 ABRIGO E CAVALETE DE 3/4" COMPLETO 85X65X30CM</t>
    </r>
  </si>
  <si>
    <r>
      <rPr>
        <sz val="8"/>
        <rFont val="Arial"/>
        <family val="2"/>
      </rPr>
      <t>2061,80</t>
    </r>
  </si>
  <si>
    <r>
      <rPr>
        <sz val="8"/>
        <rFont val="Arial"/>
        <family val="2"/>
      </rPr>
      <t>08.01.002</t>
    </r>
  </si>
  <si>
    <r>
      <rPr>
        <sz val="8"/>
        <rFont val="Arial"/>
        <family val="2"/>
      </rPr>
      <t>AC-05 ABRIGO E CAVALETE DE 1" COMPLETO 85X65X30CM</t>
    </r>
  </si>
  <si>
    <r>
      <rPr>
        <sz val="8"/>
        <rFont val="Arial"/>
        <family val="2"/>
      </rPr>
      <t>2110,19</t>
    </r>
  </si>
  <si>
    <r>
      <rPr>
        <sz val="8"/>
        <rFont val="Arial"/>
        <family val="2"/>
      </rPr>
      <t>08.01.005</t>
    </r>
  </si>
  <si>
    <r>
      <rPr>
        <sz val="8"/>
        <rFont val="Arial"/>
        <family val="2"/>
      </rPr>
      <t>AC-08 ABRIGO E CAVALETE DE 2" COMPLETO 245X110X40CM</t>
    </r>
  </si>
  <si>
    <r>
      <rPr>
        <sz val="8"/>
        <rFont val="Arial"/>
        <family val="2"/>
      </rPr>
      <t>16197,68</t>
    </r>
  </si>
  <si>
    <r>
      <rPr>
        <sz val="8"/>
        <rFont val="Arial"/>
        <family val="2"/>
      </rPr>
      <t>08.01.099</t>
    </r>
  </si>
  <si>
    <r>
      <rPr>
        <sz val="8"/>
        <rFont val="Arial"/>
        <family val="2"/>
      </rPr>
      <t>SERVICOS EM CAVALETE E ABRIGO</t>
    </r>
  </si>
  <si>
    <r>
      <rPr>
        <sz val="8"/>
        <rFont val="Arial"/>
        <family val="2"/>
      </rPr>
      <t>08.02.001</t>
    </r>
  </si>
  <si>
    <r>
      <rPr>
        <sz val="8"/>
        <rFont val="Arial"/>
        <family val="2"/>
      </rPr>
      <t>AG-04 ABRIGO PARA GAS COM 2 CILINDROS DE 45 KG</t>
    </r>
  </si>
  <si>
    <r>
      <rPr>
        <sz val="8"/>
        <rFont val="Arial"/>
        <family val="2"/>
      </rPr>
      <t>10933,93</t>
    </r>
  </si>
  <si>
    <r>
      <rPr>
        <sz val="8"/>
        <rFont val="Arial"/>
        <family val="2"/>
      </rPr>
      <t>08.02.002</t>
    </r>
  </si>
  <si>
    <r>
      <rPr>
        <sz val="8"/>
        <rFont val="Arial"/>
        <family val="2"/>
      </rPr>
      <t>AG-05 ABRIGO PARA GAS COM 4 CILINDROS DE 45 KG</t>
    </r>
  </si>
  <si>
    <r>
      <rPr>
        <sz val="8"/>
        <rFont val="Arial"/>
        <family val="2"/>
      </rPr>
      <t>18545,62</t>
    </r>
  </si>
  <si>
    <r>
      <rPr>
        <sz val="8"/>
        <rFont val="Arial"/>
        <family val="2"/>
      </rPr>
      <t>08.02.003</t>
    </r>
  </si>
  <si>
    <r>
      <rPr>
        <sz val="8"/>
        <rFont val="Arial"/>
        <family val="2"/>
      </rPr>
      <t>AG-06 ABRIGO PARA GAS COM 6 CILINDROS DE 45 KG</t>
    </r>
  </si>
  <si>
    <r>
      <rPr>
        <sz val="8"/>
        <rFont val="Arial"/>
        <family val="2"/>
      </rPr>
      <t>21326,07</t>
    </r>
  </si>
  <si>
    <r>
      <rPr>
        <sz val="8"/>
        <rFont val="Arial"/>
        <family val="2"/>
      </rPr>
      <t>08.02.004</t>
    </r>
  </si>
  <si>
    <r>
      <rPr>
        <sz val="8"/>
        <rFont val="Arial"/>
        <family val="2"/>
      </rPr>
      <t>AG-07 ABRIGO PARA MEDIDOR COMGAS 60X60X30CM</t>
    </r>
  </si>
  <si>
    <r>
      <rPr>
        <sz val="8"/>
        <rFont val="Arial"/>
        <family val="2"/>
      </rPr>
      <t>2182,64</t>
    </r>
  </si>
  <si>
    <r>
      <rPr>
        <sz val="8"/>
        <rFont val="Arial"/>
        <family val="2"/>
      </rPr>
      <t>08.02.005</t>
    </r>
  </si>
  <si>
    <r>
      <rPr>
        <sz val="8"/>
        <rFont val="Arial"/>
        <family val="2"/>
      </rPr>
      <t>AG-08 ABRIGO PARA GAS COM 2 BUJOES DE 13 KG</t>
    </r>
  </si>
  <si>
    <r>
      <rPr>
        <sz val="8"/>
        <rFont val="Arial"/>
        <family val="2"/>
      </rPr>
      <t>3493,97</t>
    </r>
  </si>
  <si>
    <r>
      <rPr>
        <sz val="8"/>
        <rFont val="Arial"/>
        <family val="2"/>
      </rPr>
      <t>08.02.016</t>
    </r>
  </si>
  <si>
    <r>
      <rPr>
        <sz val="8"/>
        <rFont val="Arial"/>
        <family val="2"/>
      </rPr>
      <t>PROTECAO ANTICORROSIVA PARA RAMAIS SOB A TERRA</t>
    </r>
  </si>
  <si>
    <r>
      <rPr>
        <sz val="8"/>
        <rFont val="Arial"/>
        <family val="2"/>
      </rPr>
      <t>32,54</t>
    </r>
  </si>
  <si>
    <r>
      <rPr>
        <sz val="8"/>
        <rFont val="Arial"/>
        <family val="2"/>
      </rPr>
      <t>08.02.017</t>
    </r>
  </si>
  <si>
    <r>
      <rPr>
        <sz val="8"/>
        <rFont val="Arial"/>
        <family val="2"/>
      </rPr>
      <t>PROTECAO MECANICA PARA RAMAIS SOB ATERRA</t>
    </r>
  </si>
  <si>
    <r>
      <rPr>
        <sz val="8"/>
        <rFont val="Arial"/>
        <family val="2"/>
      </rPr>
      <t>11,38</t>
    </r>
  </si>
  <si>
    <r>
      <rPr>
        <sz val="8"/>
        <rFont val="Arial"/>
        <family val="2"/>
      </rPr>
      <t>08.02.021</t>
    </r>
  </si>
  <si>
    <r>
      <rPr>
        <sz val="8"/>
        <rFont val="Arial"/>
        <family val="2"/>
      </rPr>
      <t>VG-01 VALVULA E REGULADOR DE PRESSAO DE GAS</t>
    </r>
  </si>
  <si>
    <r>
      <rPr>
        <sz val="8"/>
        <rFont val="Arial"/>
        <family val="2"/>
      </rPr>
      <t>865,14</t>
    </r>
  </si>
  <si>
    <r>
      <rPr>
        <sz val="8"/>
        <rFont val="Arial"/>
        <family val="2"/>
      </rPr>
      <t>08.02.040</t>
    </r>
  </si>
  <si>
    <r>
      <rPr>
        <sz val="8"/>
        <rFont val="Arial"/>
        <family val="2"/>
      </rPr>
      <t>TUBO ACO GALV NBR5590-CLASSE PESADA DN 20MM (3/4") INCL CONEXOES</t>
    </r>
  </si>
  <si>
    <r>
      <rPr>
        <sz val="8"/>
        <rFont val="Arial"/>
        <family val="2"/>
      </rPr>
      <t>175,55</t>
    </r>
  </si>
  <si>
    <r>
      <rPr>
        <sz val="8"/>
        <rFont val="Arial"/>
        <family val="2"/>
      </rPr>
      <t>08.02.041</t>
    </r>
  </si>
  <si>
    <r>
      <rPr>
        <sz val="8"/>
        <rFont val="Arial"/>
        <family val="2"/>
      </rPr>
      <t>TUBO ACO GALV NBR5590-CLASSE PESADA DN 25MM (1") INCL CONEXOES</t>
    </r>
  </si>
  <si>
    <r>
      <rPr>
        <sz val="8"/>
        <rFont val="Arial"/>
        <family val="2"/>
      </rPr>
      <t>203,68</t>
    </r>
  </si>
  <si>
    <r>
      <rPr>
        <sz val="8"/>
        <rFont val="Arial"/>
        <family val="2"/>
      </rPr>
      <t>08.02.042</t>
    </r>
  </si>
  <si>
    <r>
      <rPr>
        <sz val="8"/>
        <rFont val="Arial"/>
        <family val="2"/>
      </rPr>
      <t>TUBO ACO GALV NBR5590-CLASSE PESADA DN 32MM (1 1/4") INCL CONEXOES</t>
    </r>
  </si>
  <si>
    <r>
      <rPr>
        <sz val="8"/>
        <rFont val="Arial"/>
        <family val="2"/>
      </rPr>
      <t>266,03</t>
    </r>
  </si>
  <si>
    <r>
      <rPr>
        <sz val="8"/>
        <rFont val="Arial"/>
        <family val="2"/>
      </rPr>
      <t>08.02.043</t>
    </r>
  </si>
  <si>
    <r>
      <rPr>
        <sz val="8"/>
        <rFont val="Arial"/>
        <family val="2"/>
      </rPr>
      <t>TUBO ACO GALV NBR5590-CLASSE PESADA DN 40MM (1 1/2") INCL CONEXOES</t>
    </r>
  </si>
  <si>
    <r>
      <rPr>
        <sz val="8"/>
        <rFont val="Arial"/>
        <family val="2"/>
      </rPr>
      <t>296,60</t>
    </r>
  </si>
  <si>
    <r>
      <rPr>
        <sz val="8"/>
        <rFont val="Arial"/>
        <family val="2"/>
      </rPr>
      <t>08.02.050</t>
    </r>
  </si>
  <si>
    <r>
      <rPr>
        <sz val="8"/>
        <rFont val="Arial"/>
        <family val="2"/>
      </rPr>
      <t>ENVOLVIMENTO C/ TUBO DE PVC DN 150MM EM TUBULACAO DE GAS DE RUA</t>
    </r>
  </si>
  <si>
    <r>
      <rPr>
        <sz val="8"/>
        <rFont val="Arial"/>
        <family val="2"/>
      </rPr>
      <t>51,71</t>
    </r>
  </si>
  <si>
    <r>
      <rPr>
        <sz val="8"/>
        <rFont val="Arial"/>
        <family val="2"/>
      </rPr>
      <t>08.02.060</t>
    </r>
  </si>
  <si>
    <r>
      <rPr>
        <sz val="8"/>
        <rFont val="Arial"/>
        <family val="2"/>
      </rPr>
      <t>TUBO DE COBRE P/ GAS CLASSE A S/COST DN=1/2 (15) SOLDA FOSCOPER</t>
    </r>
  </si>
  <si>
    <r>
      <rPr>
        <sz val="8"/>
        <rFont val="Arial"/>
        <family val="2"/>
      </rPr>
      <t>125,25</t>
    </r>
  </si>
  <si>
    <r>
      <rPr>
        <sz val="8"/>
        <rFont val="Arial"/>
        <family val="2"/>
      </rPr>
      <t>08.02.061</t>
    </r>
  </si>
  <si>
    <r>
      <rPr>
        <sz val="8"/>
        <rFont val="Arial"/>
        <family val="2"/>
      </rPr>
      <t>TUBO DE COBRE P/ GAS CLASSE A S/COST DN=3/4 (22) SOLDA FOSCOPER</t>
    </r>
  </si>
  <si>
    <r>
      <rPr>
        <sz val="8"/>
        <rFont val="Arial"/>
        <family val="2"/>
      </rPr>
      <t>175,28</t>
    </r>
  </si>
  <si>
    <r>
      <rPr>
        <sz val="8"/>
        <rFont val="Arial"/>
        <family val="2"/>
      </rPr>
      <t>08.02.062</t>
    </r>
  </si>
  <si>
    <r>
      <rPr>
        <sz val="8"/>
        <rFont val="Arial"/>
        <family val="2"/>
      </rPr>
      <t>TUBO DE COBRE P/ GAS CLASSE A S/COST DN=1 (28) SOLDA FOSCOPER</t>
    </r>
  </si>
  <si>
    <r>
      <rPr>
        <sz val="8"/>
        <rFont val="Arial"/>
        <family val="2"/>
      </rPr>
      <t>210,99</t>
    </r>
  </si>
  <si>
    <r>
      <rPr>
        <sz val="8"/>
        <rFont val="Arial"/>
        <family val="2"/>
      </rPr>
      <t>08.02.063</t>
    </r>
  </si>
  <si>
    <r>
      <rPr>
        <sz val="8"/>
        <rFont val="Arial"/>
        <family val="2"/>
      </rPr>
      <t>TUBO DE COBRE P/ GAS CLASSE A S/COST DN=1 1/4 (35) SOLDA FOSCOPER</t>
    </r>
  </si>
  <si>
    <r>
      <rPr>
        <sz val="8"/>
        <rFont val="Arial"/>
        <family val="2"/>
      </rPr>
      <t>312,65</t>
    </r>
  </si>
  <si>
    <r>
      <rPr>
        <sz val="8"/>
        <rFont val="Arial"/>
        <family val="2"/>
      </rPr>
      <t>08.02.064</t>
    </r>
  </si>
  <si>
    <r>
      <rPr>
        <sz val="8"/>
        <rFont val="Arial"/>
        <family val="2"/>
      </rPr>
      <t>TUBO DE COBRE P/ GAS CLSSE A S/COST DN=1 1/2 (42) SOLDA FOSCOPER</t>
    </r>
  </si>
  <si>
    <r>
      <rPr>
        <sz val="8"/>
        <rFont val="Arial"/>
        <family val="2"/>
      </rPr>
      <t>370,96</t>
    </r>
  </si>
  <si>
    <r>
      <rPr>
        <sz val="8"/>
        <rFont val="Arial"/>
        <family val="2"/>
      </rPr>
      <t>08.02.099</t>
    </r>
  </si>
  <si>
    <r>
      <rPr>
        <sz val="8"/>
        <rFont val="Arial"/>
        <family val="2"/>
      </rPr>
      <t>SERVICOS EM ABRIGO E REDE DE GAS</t>
    </r>
  </si>
  <si>
    <r>
      <rPr>
        <sz val="8"/>
        <rFont val="Arial"/>
        <family val="2"/>
      </rPr>
      <t>08.03.001</t>
    </r>
  </si>
  <si>
    <r>
      <rPr>
        <sz val="8"/>
        <rFont val="Arial"/>
        <family val="2"/>
      </rPr>
      <t>TUBO ACO GALVANIZ NBR5580-CL MEDIA, DN15MM (1/2") - INCL CONEXOES</t>
    </r>
  </si>
  <si>
    <r>
      <rPr>
        <sz val="8"/>
        <rFont val="Arial"/>
        <family val="2"/>
      </rPr>
      <t>76,43</t>
    </r>
  </si>
  <si>
    <r>
      <rPr>
        <sz val="8"/>
        <rFont val="Arial"/>
        <family val="2"/>
      </rPr>
      <t>08.03.002</t>
    </r>
  </si>
  <si>
    <r>
      <rPr>
        <sz val="8"/>
        <rFont val="Arial"/>
        <family val="2"/>
      </rPr>
      <t>TUBO ACO GALVANIZ NBR5580-CL MEDIA, DN20MM (3/4") - INCL CONEXOES</t>
    </r>
  </si>
  <si>
    <r>
      <rPr>
        <sz val="8"/>
        <rFont val="Arial"/>
        <family val="2"/>
      </rPr>
      <t>80,93</t>
    </r>
  </si>
  <si>
    <r>
      <rPr>
        <sz val="8"/>
        <rFont val="Arial"/>
        <family val="2"/>
      </rPr>
      <t>08.03.003</t>
    </r>
  </si>
  <si>
    <r>
      <rPr>
        <sz val="8"/>
        <rFont val="Arial"/>
        <family val="2"/>
      </rPr>
      <t>TUBO ACO GALVANIZ NBR5580-CL MEDIA, DN25MM (1") - INCL. CONEXOES</t>
    </r>
  </si>
  <si>
    <r>
      <rPr>
        <sz val="8"/>
        <rFont val="Arial"/>
        <family val="2"/>
      </rPr>
      <t>109,75</t>
    </r>
  </si>
  <si>
    <r>
      <rPr>
        <sz val="8"/>
        <rFont val="Arial"/>
        <family val="2"/>
      </rPr>
      <t>08.03.004</t>
    </r>
  </si>
  <si>
    <r>
      <rPr>
        <sz val="8"/>
        <rFont val="Arial"/>
        <family val="2"/>
      </rPr>
      <t>TUBO ACO GALVANIZ NBR 5580-CL MEDIA, DN32MM (1 1/4")-INCL CONEXOES</t>
    </r>
  </si>
  <si>
    <r>
      <rPr>
        <sz val="8"/>
        <rFont val="Arial"/>
        <family val="2"/>
      </rPr>
      <t>129,25</t>
    </r>
  </si>
  <si>
    <r>
      <rPr>
        <sz val="8"/>
        <rFont val="Arial"/>
        <family val="2"/>
      </rPr>
      <t>08.03.005</t>
    </r>
  </si>
  <si>
    <r>
      <rPr>
        <sz val="8"/>
        <rFont val="Arial"/>
        <family val="2"/>
      </rPr>
      <t>TUBO ACO GALVANIZ NBR5580-CL MEDIA, DN40MM (1 1/2")-INCL CONEXOES</t>
    </r>
  </si>
  <si>
    <r>
      <rPr>
        <sz val="8"/>
        <rFont val="Arial"/>
        <family val="2"/>
      </rPr>
      <t>159,93</t>
    </r>
  </si>
  <si>
    <r>
      <rPr>
        <sz val="8"/>
        <rFont val="Arial"/>
        <family val="2"/>
      </rPr>
      <t>08.03.006</t>
    </r>
  </si>
  <si>
    <r>
      <rPr>
        <sz val="8"/>
        <rFont val="Arial"/>
        <family val="2"/>
      </rPr>
      <t>TUBO ACO GALVANIZ NBR5580-CL MEDIA, DN50MM (2") - INCL CONEXOES</t>
    </r>
  </si>
  <si>
    <r>
      <rPr>
        <sz val="8"/>
        <rFont val="Arial"/>
        <family val="2"/>
      </rPr>
      <t>186,17</t>
    </r>
  </si>
  <si>
    <r>
      <rPr>
        <sz val="8"/>
        <rFont val="Arial"/>
        <family val="2"/>
      </rPr>
      <t>08.03.007</t>
    </r>
  </si>
  <si>
    <r>
      <rPr>
        <sz val="8"/>
        <rFont val="Arial"/>
        <family val="2"/>
      </rPr>
      <t>TUBO ACO GALVANIZ NBR5580-CL MEDIA, DN65MM (2 1/2") - INCL CONEXOES</t>
    </r>
  </si>
  <si>
    <r>
      <rPr>
        <sz val="8"/>
        <rFont val="Arial"/>
        <family val="2"/>
      </rPr>
      <t>235,71</t>
    </r>
  </si>
  <si>
    <r>
      <rPr>
        <sz val="8"/>
        <rFont val="Arial"/>
        <family val="2"/>
      </rPr>
      <t>08.03.008</t>
    </r>
  </si>
  <si>
    <r>
      <rPr>
        <sz val="8"/>
        <rFont val="Arial"/>
        <family val="2"/>
      </rPr>
      <t>TUBO ACO GALVANIZ NBR5580-CL MEDIA, DN80MM (3")-INCL CONEXOES</t>
    </r>
  </si>
  <si>
    <r>
      <rPr>
        <sz val="8"/>
        <rFont val="Arial"/>
        <family val="2"/>
      </rPr>
      <t>260,20</t>
    </r>
  </si>
  <si>
    <r>
      <rPr>
        <sz val="8"/>
        <rFont val="Arial"/>
        <family val="2"/>
      </rPr>
      <t>08.03.009</t>
    </r>
  </si>
  <si>
    <r>
      <rPr>
        <sz val="8"/>
        <rFont val="Arial"/>
        <family val="2"/>
      </rPr>
      <t>TUBO ACO GALVANIZ NBR5580-CL MEDIA, DN100MM (4")-INCL CONEXOES</t>
    </r>
  </si>
  <si>
    <r>
      <rPr>
        <sz val="8"/>
        <rFont val="Arial"/>
        <family val="2"/>
      </rPr>
      <t>349,08</t>
    </r>
  </si>
  <si>
    <r>
      <rPr>
        <sz val="8"/>
        <rFont val="Arial"/>
        <family val="2"/>
      </rPr>
      <t>08.03.010</t>
    </r>
  </si>
  <si>
    <r>
      <rPr>
        <sz val="8"/>
        <rFont val="Arial"/>
        <family val="2"/>
      </rPr>
      <t>TUBO ACO GALVANIZ NBR5580-CL MEDIA, DN 150MM (6") - INCL CONEXOES</t>
    </r>
  </si>
  <si>
    <r>
      <rPr>
        <sz val="8"/>
        <rFont val="Arial"/>
        <family val="2"/>
      </rPr>
      <t>698,39</t>
    </r>
  </si>
  <si>
    <r>
      <rPr>
        <sz val="8"/>
        <rFont val="Arial"/>
        <family val="2"/>
      </rPr>
      <t>08.03.012</t>
    </r>
  </si>
  <si>
    <r>
      <rPr>
        <sz val="8"/>
        <rFont val="Arial"/>
        <family val="2"/>
      </rPr>
      <t>08.03.015</t>
    </r>
  </si>
  <si>
    <r>
      <rPr>
        <sz val="8"/>
        <rFont val="Arial"/>
        <family val="2"/>
      </rPr>
      <t>TUBO PVC RÍGIDO JUNTA SOLDÁVEL DE 20 INCL CONEXÕES</t>
    </r>
  </si>
  <si>
    <r>
      <rPr>
        <sz val="8"/>
        <rFont val="Arial"/>
        <family val="2"/>
      </rPr>
      <t>21,28</t>
    </r>
  </si>
  <si>
    <r>
      <rPr>
        <sz val="8"/>
        <rFont val="Arial"/>
        <family val="2"/>
      </rPr>
      <t>08.03.016</t>
    </r>
  </si>
  <si>
    <r>
      <rPr>
        <sz val="8"/>
        <rFont val="Arial"/>
        <family val="2"/>
      </rPr>
      <t>TUBO PVC RÍGIDO JUNTA SOLDÁVEL DE 25 INCL CONEXÕES</t>
    </r>
  </si>
  <si>
    <r>
      <rPr>
        <sz val="8"/>
        <rFont val="Arial"/>
        <family val="2"/>
      </rPr>
      <t>23,68</t>
    </r>
  </si>
  <si>
    <r>
      <rPr>
        <sz val="8"/>
        <rFont val="Arial"/>
        <family val="2"/>
      </rPr>
      <t>08.03.017</t>
    </r>
  </si>
  <si>
    <r>
      <rPr>
        <sz val="8"/>
        <rFont val="Arial"/>
        <family val="2"/>
      </rPr>
      <t>TUBO PVC RÍGIDO JUNTA SOLDÁVEL DE 32 INCL CONEXÕES</t>
    </r>
  </si>
  <si>
    <r>
      <rPr>
        <sz val="8"/>
        <rFont val="Arial"/>
        <family val="2"/>
      </rPr>
      <t>34,63</t>
    </r>
  </si>
  <si>
    <r>
      <rPr>
        <sz val="8"/>
        <rFont val="Arial"/>
        <family val="2"/>
      </rPr>
      <t>08.03.018</t>
    </r>
  </si>
  <si>
    <r>
      <rPr>
        <sz val="8"/>
        <rFont val="Arial"/>
        <family val="2"/>
      </rPr>
      <t>TUBO PVC RÍGIDO JUNTA SOLDÁVEL DE 40 INCL CONEXÕES</t>
    </r>
  </si>
  <si>
    <r>
      <rPr>
        <sz val="8"/>
        <rFont val="Arial"/>
        <family val="2"/>
      </rPr>
      <t>44,96</t>
    </r>
  </si>
  <si>
    <r>
      <rPr>
        <sz val="8"/>
        <rFont val="Arial"/>
        <family val="2"/>
      </rPr>
      <t>08.03.019</t>
    </r>
  </si>
  <si>
    <r>
      <rPr>
        <sz val="8"/>
        <rFont val="Arial"/>
        <family val="2"/>
      </rPr>
      <t>TUBO PVC RÍGIDO JUNTA SOLDÁVEL DE 50 INCL CONEXÕES</t>
    </r>
  </si>
  <si>
    <r>
      <rPr>
        <sz val="8"/>
        <rFont val="Arial"/>
        <family val="2"/>
      </rPr>
      <t>49,00</t>
    </r>
  </si>
  <si>
    <r>
      <rPr>
        <sz val="8"/>
        <rFont val="Arial"/>
        <family val="2"/>
      </rPr>
      <t>08.03.020</t>
    </r>
  </si>
  <si>
    <r>
      <rPr>
        <sz val="8"/>
        <rFont val="Arial"/>
        <family val="2"/>
      </rPr>
      <t>TUBO PVC RÍGIDO JUNTA SOLDÁVEL DE 60 INCL CONEXÕES</t>
    </r>
  </si>
  <si>
    <r>
      <rPr>
        <sz val="8"/>
        <rFont val="Arial"/>
        <family val="2"/>
      </rPr>
      <t>75,66</t>
    </r>
  </si>
  <si>
    <r>
      <rPr>
        <sz val="8"/>
        <rFont val="Arial"/>
        <family val="2"/>
      </rPr>
      <t>08.03.021</t>
    </r>
  </si>
  <si>
    <r>
      <rPr>
        <sz val="8"/>
        <rFont val="Arial"/>
        <family val="2"/>
      </rPr>
      <t>TUBO PVC RÍGIDO JUNTA SOLDÁVEL DE 75 INCL CONEXÕES</t>
    </r>
  </si>
  <si>
    <r>
      <rPr>
        <sz val="8"/>
        <rFont val="Arial"/>
        <family val="2"/>
      </rPr>
      <t>109,29</t>
    </r>
  </si>
  <si>
    <r>
      <rPr>
        <sz val="8"/>
        <rFont val="Arial"/>
        <family val="2"/>
      </rPr>
      <t>08.03.022</t>
    </r>
  </si>
  <si>
    <r>
      <rPr>
        <sz val="8"/>
        <rFont val="Arial"/>
        <family val="2"/>
      </rPr>
      <t>TUBO PVC RÍGIDO JUNTA SOLDÁVEL DE 85 INCL CONEXÕES</t>
    </r>
  </si>
  <si>
    <r>
      <rPr>
        <sz val="8"/>
        <rFont val="Arial"/>
        <family val="2"/>
      </rPr>
      <t>127,95</t>
    </r>
  </si>
  <si>
    <r>
      <rPr>
        <sz val="8"/>
        <rFont val="Arial"/>
        <family val="2"/>
      </rPr>
      <t>08.03.023</t>
    </r>
  </si>
  <si>
    <r>
      <rPr>
        <sz val="8"/>
        <rFont val="Arial"/>
        <family val="2"/>
      </rPr>
      <t>TUBO PVC RÍGIDO JUNTA SOLDÁVEL DE 110 INCL CONEXÕES</t>
    </r>
  </si>
  <si>
    <r>
      <rPr>
        <sz val="8"/>
        <rFont val="Arial"/>
        <family val="2"/>
      </rPr>
      <t>189,02</t>
    </r>
  </si>
  <si>
    <r>
      <rPr>
        <sz val="8"/>
        <rFont val="Arial"/>
        <family val="2"/>
      </rPr>
      <t>08.03.099</t>
    </r>
  </si>
  <si>
    <r>
      <rPr>
        <sz val="8"/>
        <rFont val="Arial"/>
        <family val="2"/>
      </rPr>
      <t>SERVICOS EM REDE DE AGUA FRIA</t>
    </r>
  </si>
  <si>
    <r>
      <rPr>
        <sz val="8"/>
        <rFont val="Arial"/>
        <family val="2"/>
      </rPr>
      <t>08.04.001</t>
    </r>
  </si>
  <si>
    <r>
      <rPr>
        <sz val="8"/>
        <rFont val="Arial"/>
        <family val="2"/>
      </rPr>
      <t>REGISTRO DE GAVETA BRUTO DN 15MM (1/2")</t>
    </r>
  </si>
  <si>
    <r>
      <rPr>
        <sz val="8"/>
        <rFont val="Arial"/>
        <family val="2"/>
      </rPr>
      <t>68,70</t>
    </r>
  </si>
  <si>
    <r>
      <rPr>
        <sz val="8"/>
        <rFont val="Arial"/>
        <family val="2"/>
      </rPr>
      <t>08.04.002</t>
    </r>
  </si>
  <si>
    <r>
      <rPr>
        <sz val="8"/>
        <rFont val="Arial"/>
        <family val="2"/>
      </rPr>
      <t>REGISTRO DE GAVETA BRUTO DN 20MM (3/4")</t>
    </r>
  </si>
  <si>
    <r>
      <rPr>
        <sz val="8"/>
        <rFont val="Arial"/>
        <family val="2"/>
      </rPr>
      <t>86,76</t>
    </r>
  </si>
  <si>
    <r>
      <rPr>
        <sz val="8"/>
        <rFont val="Arial"/>
        <family val="2"/>
      </rPr>
      <t>08.04.003</t>
    </r>
  </si>
  <si>
    <r>
      <rPr>
        <sz val="8"/>
        <rFont val="Arial"/>
        <family val="2"/>
      </rPr>
      <t>REGISTRO DE GAVETA BRUTO DN 25MM (1")</t>
    </r>
  </si>
  <si>
    <r>
      <rPr>
        <sz val="8"/>
        <rFont val="Arial"/>
        <family val="2"/>
      </rPr>
      <t>105,75</t>
    </r>
  </si>
  <si>
    <r>
      <rPr>
        <sz val="8"/>
        <rFont val="Arial"/>
        <family val="2"/>
      </rPr>
      <t>08.04.004</t>
    </r>
  </si>
  <si>
    <r>
      <rPr>
        <sz val="8"/>
        <rFont val="Arial"/>
        <family val="2"/>
      </rPr>
      <t>REGISTRO DE GAVETA BRUTO DN 32MM (1 1/4")</t>
    </r>
  </si>
  <si>
    <r>
      <rPr>
        <sz val="8"/>
        <rFont val="Arial"/>
        <family val="2"/>
      </rPr>
      <t>130,48</t>
    </r>
  </si>
  <si>
    <r>
      <rPr>
        <sz val="8"/>
        <rFont val="Arial"/>
        <family val="2"/>
      </rPr>
      <t>08.04.005</t>
    </r>
  </si>
  <si>
    <r>
      <rPr>
        <sz val="8"/>
        <rFont val="Arial"/>
        <family val="2"/>
      </rPr>
      <t>REGISTRO DE GAVETA BRUTO DN 40MM 1 1/2"</t>
    </r>
  </si>
  <si>
    <r>
      <rPr>
        <sz val="8"/>
        <rFont val="Arial"/>
        <family val="2"/>
      </rPr>
      <t>158,46</t>
    </r>
  </si>
  <si>
    <r>
      <rPr>
        <sz val="8"/>
        <rFont val="Arial"/>
        <family val="2"/>
      </rPr>
      <t>08.04.006</t>
    </r>
  </si>
  <si>
    <r>
      <rPr>
        <sz val="8"/>
        <rFont val="Arial"/>
        <family val="2"/>
      </rPr>
      <t>REGISTRO DE GAVETA BRUTO DN 50MM (2")</t>
    </r>
  </si>
  <si>
    <r>
      <rPr>
        <sz val="8"/>
        <rFont val="Arial"/>
        <family val="2"/>
      </rPr>
      <t>191,76</t>
    </r>
  </si>
  <si>
    <r>
      <rPr>
        <sz val="8"/>
        <rFont val="Arial"/>
        <family val="2"/>
      </rPr>
      <t>08.04.007</t>
    </r>
  </si>
  <si>
    <r>
      <rPr>
        <sz val="8"/>
        <rFont val="Arial"/>
        <family val="2"/>
      </rPr>
      <t>REGISTRO DE GAVETA BRUTO DN 65MM (2 1/2")</t>
    </r>
  </si>
  <si>
    <r>
      <rPr>
        <sz val="8"/>
        <rFont val="Arial"/>
        <family val="2"/>
      </rPr>
      <t>464,53</t>
    </r>
  </si>
  <si>
    <r>
      <rPr>
        <sz val="8"/>
        <rFont val="Arial"/>
        <family val="2"/>
      </rPr>
      <t>08.04.008</t>
    </r>
  </si>
  <si>
    <r>
      <rPr>
        <sz val="8"/>
        <rFont val="Arial"/>
        <family val="2"/>
      </rPr>
      <t>REGISTRO DE GAVETA BRUTO DN 80MM (3")</t>
    </r>
  </si>
  <si>
    <r>
      <rPr>
        <sz val="8"/>
        <rFont val="Arial"/>
        <family val="2"/>
      </rPr>
      <t>724,73</t>
    </r>
  </si>
  <si>
    <r>
      <rPr>
        <sz val="8"/>
        <rFont val="Arial"/>
        <family val="2"/>
      </rPr>
      <t>08.04.009</t>
    </r>
  </si>
  <si>
    <r>
      <rPr>
        <sz val="8"/>
        <rFont val="Arial"/>
        <family val="2"/>
      </rPr>
      <t>REGISTRO DE GAVETA BRUTO DN 100MM (4")</t>
    </r>
  </si>
  <si>
    <r>
      <rPr>
        <sz val="8"/>
        <rFont val="Arial"/>
        <family val="2"/>
      </rPr>
      <t>1209,33</t>
    </r>
  </si>
  <si>
    <r>
      <rPr>
        <sz val="8"/>
        <rFont val="Arial"/>
        <family val="2"/>
      </rPr>
      <t>08.04.015</t>
    </r>
  </si>
  <si>
    <r>
      <rPr>
        <sz val="8"/>
        <rFont val="Arial"/>
        <family val="2"/>
      </rPr>
      <t>REGISTRO DE PRESSAO BRUTO DE 1/2"</t>
    </r>
  </si>
  <si>
    <r>
      <rPr>
        <sz val="8"/>
        <rFont val="Arial"/>
        <family val="2"/>
      </rPr>
      <t>107,56</t>
    </r>
  </si>
  <si>
    <r>
      <rPr>
        <sz val="8"/>
        <rFont val="Arial"/>
        <family val="2"/>
      </rPr>
      <t>08.04.016</t>
    </r>
  </si>
  <si>
    <r>
      <rPr>
        <sz val="8"/>
        <rFont val="Arial"/>
        <family val="2"/>
      </rPr>
      <t>REGISTRO DE PRESSAO BRUTO DE 3/4"</t>
    </r>
  </si>
  <si>
    <r>
      <rPr>
        <sz val="8"/>
        <rFont val="Arial"/>
        <family val="2"/>
      </rPr>
      <t>117,31</t>
    </r>
  </si>
  <si>
    <r>
      <rPr>
        <sz val="8"/>
        <rFont val="Arial"/>
        <family val="2"/>
      </rPr>
      <t>08.04.021</t>
    </r>
  </si>
  <si>
    <r>
      <rPr>
        <sz val="8"/>
        <rFont val="Arial"/>
        <family val="2"/>
      </rPr>
      <t>REGISTRO DE GAVETA COM CANOPLA CROMADA DN 15MM (1/2")</t>
    </r>
  </si>
  <si>
    <r>
      <rPr>
        <sz val="8"/>
        <rFont val="Arial"/>
        <family val="2"/>
      </rPr>
      <t>140,43</t>
    </r>
  </si>
  <si>
    <r>
      <rPr>
        <sz val="8"/>
        <rFont val="Arial"/>
        <family val="2"/>
      </rPr>
      <t>08.04.022</t>
    </r>
  </si>
  <si>
    <r>
      <rPr>
        <sz val="8"/>
        <rFont val="Arial"/>
        <family val="2"/>
      </rPr>
      <t>REGISTRO DE GAVETA COM CANOPLA CROMADA DN 20MM (3/4")</t>
    </r>
  </si>
  <si>
    <r>
      <rPr>
        <sz val="8"/>
        <rFont val="Arial"/>
        <family val="2"/>
      </rPr>
      <t>127,89</t>
    </r>
  </si>
  <si>
    <r>
      <rPr>
        <sz val="8"/>
        <rFont val="Arial"/>
        <family val="2"/>
      </rPr>
      <t>08.04.023</t>
    </r>
  </si>
  <si>
    <r>
      <rPr>
        <sz val="8"/>
        <rFont val="Arial"/>
        <family val="2"/>
      </rPr>
      <t>REGISTRO DE GAVETA COM CANOPLA CROMADA DN 25MM (1")</t>
    </r>
  </si>
  <si>
    <r>
      <rPr>
        <sz val="8"/>
        <rFont val="Arial"/>
        <family val="2"/>
      </rPr>
      <t>165,44</t>
    </r>
  </si>
  <si>
    <r>
      <rPr>
        <sz val="8"/>
        <rFont val="Arial"/>
        <family val="2"/>
      </rPr>
      <t>08.04.024</t>
    </r>
  </si>
  <si>
    <r>
      <rPr>
        <sz val="8"/>
        <rFont val="Arial"/>
        <family val="2"/>
      </rPr>
      <t>REGISTRO DE GAVETA COM CANOPLA CROMADA DN 32MM (1 1/4")</t>
    </r>
  </si>
  <si>
    <r>
      <rPr>
        <sz val="8"/>
        <rFont val="Arial"/>
        <family val="2"/>
      </rPr>
      <t>243,88</t>
    </r>
  </si>
  <si>
    <r>
      <rPr>
        <sz val="8"/>
        <rFont val="Arial"/>
        <family val="2"/>
      </rPr>
      <t>08.04.025</t>
    </r>
  </si>
  <si>
    <r>
      <rPr>
        <sz val="8"/>
        <rFont val="Arial"/>
        <family val="2"/>
      </rPr>
      <t>REGISTRO DE GAVETA COM CANOPLA CROMADA DN 40MM (1 1/2")</t>
    </r>
  </si>
  <si>
    <r>
      <rPr>
        <sz val="8"/>
        <rFont val="Arial"/>
        <family val="2"/>
      </rPr>
      <t>232,12</t>
    </r>
  </si>
  <si>
    <r>
      <rPr>
        <sz val="8"/>
        <rFont val="Arial"/>
        <family val="2"/>
      </rPr>
      <t>08.04.031</t>
    </r>
  </si>
  <si>
    <r>
      <rPr>
        <sz val="8"/>
        <rFont val="Arial"/>
        <family val="2"/>
      </rPr>
      <t>REGISTRO DE PRESSAO C/ CANOPLA CROMADA DN 15MM (1/2")</t>
    </r>
  </si>
  <si>
    <r>
      <rPr>
        <sz val="8"/>
        <rFont val="Arial"/>
        <family val="2"/>
      </rPr>
      <t>130,49</t>
    </r>
  </si>
  <si>
    <r>
      <rPr>
        <sz val="8"/>
        <rFont val="Arial"/>
        <family val="2"/>
      </rPr>
      <t>08.04.032</t>
    </r>
  </si>
  <si>
    <r>
      <rPr>
        <sz val="8"/>
        <rFont val="Arial"/>
        <family val="2"/>
      </rPr>
      <t>REGISTRO DE PRESSAO C/ CANOPLA CROMADA DN 20MM (3/4")</t>
    </r>
  </si>
  <si>
    <r>
      <rPr>
        <sz val="8"/>
        <rFont val="Arial"/>
        <family val="2"/>
      </rPr>
      <t>134,41</t>
    </r>
  </si>
  <si>
    <r>
      <rPr>
        <sz val="8"/>
        <rFont val="Arial"/>
        <family val="2"/>
      </rPr>
      <t>08.04.043</t>
    </r>
  </si>
  <si>
    <r>
      <rPr>
        <sz val="8"/>
        <rFont val="Arial"/>
        <family val="2"/>
      </rPr>
      <t>VALVULA DE DESCARGA C/ REG INCORP DN=32MM(1 1/4) ACAB ANTIVANDALISMO</t>
    </r>
  </si>
  <si>
    <r>
      <rPr>
        <sz val="8"/>
        <rFont val="Arial"/>
        <family val="2"/>
      </rPr>
      <t>548,18</t>
    </r>
  </si>
  <si>
    <r>
      <rPr>
        <sz val="8"/>
        <rFont val="Arial"/>
        <family val="2"/>
      </rPr>
      <t>08.04.044</t>
    </r>
  </si>
  <si>
    <r>
      <rPr>
        <sz val="8"/>
        <rFont val="Arial"/>
        <family val="2"/>
      </rPr>
      <t>VALVULA DE DESCARGA C/ REG INCORP DN=40MM(1 1/2) ACAB ANTIVANDALISMO</t>
    </r>
  </si>
  <si>
    <r>
      <rPr>
        <sz val="8"/>
        <rFont val="Arial"/>
        <family val="2"/>
      </rPr>
      <t>517,63</t>
    </r>
  </si>
  <si>
    <r>
      <rPr>
        <sz val="8"/>
        <rFont val="Arial"/>
        <family val="2"/>
      </rPr>
      <t>08.04.048</t>
    </r>
  </si>
  <si>
    <r>
      <rPr>
        <sz val="8"/>
        <rFont val="Arial"/>
        <family val="2"/>
      </rPr>
      <t>VALVULA DE DESCARGA DE FECHAMENTO AUTOMATICO PARA MICTORIO</t>
    </r>
  </si>
  <si>
    <r>
      <rPr>
        <sz val="8"/>
        <rFont val="Arial"/>
        <family val="2"/>
      </rPr>
      <t>571,87</t>
    </r>
  </si>
  <si>
    <r>
      <rPr>
        <sz val="8"/>
        <rFont val="Arial"/>
        <family val="2"/>
      </rPr>
      <t>08.04.051</t>
    </r>
  </si>
  <si>
    <r>
      <rPr>
        <sz val="8"/>
        <rFont val="Arial"/>
        <family val="2"/>
      </rPr>
      <t>VALVULA DE DESCARGA C/REG INCORP DN 32MM (1 1/4") C/ ACAB SIMPLES</t>
    </r>
  </si>
  <si>
    <r>
      <rPr>
        <sz val="8"/>
        <rFont val="Arial"/>
        <family val="2"/>
      </rPr>
      <t>376,23</t>
    </r>
  </si>
  <si>
    <r>
      <rPr>
        <sz val="8"/>
        <rFont val="Arial"/>
        <family val="2"/>
      </rPr>
      <t>08.04.052</t>
    </r>
  </si>
  <si>
    <r>
      <rPr>
        <sz val="8"/>
        <rFont val="Arial"/>
        <family val="2"/>
      </rPr>
      <t>VALVULA DE DESCARGA C/REG INCORP DN 40MM (1 1/2") C/ ACAB SIMPLES</t>
    </r>
  </si>
  <si>
    <r>
      <rPr>
        <sz val="8"/>
        <rFont val="Arial"/>
        <family val="2"/>
      </rPr>
      <t>440,58</t>
    </r>
  </si>
  <si>
    <r>
      <rPr>
        <sz val="8"/>
        <rFont val="Arial"/>
        <family val="2"/>
      </rPr>
      <t>08.04.053</t>
    </r>
  </si>
  <si>
    <r>
      <rPr>
        <sz val="8"/>
        <rFont val="Arial"/>
        <family val="2"/>
      </rPr>
      <t>VALVULA DE DESCARGA C/ACIONAMENTO DUPLO FLUXO REGISTRO E ACABAM. DN 32MM 1 1/4"</t>
    </r>
  </si>
  <si>
    <r>
      <rPr>
        <sz val="8"/>
        <rFont val="Arial"/>
        <family val="2"/>
      </rPr>
      <t>501,39</t>
    </r>
  </si>
  <si>
    <r>
      <rPr>
        <sz val="8"/>
        <rFont val="Arial"/>
        <family val="2"/>
      </rPr>
      <t>08.04.054</t>
    </r>
  </si>
  <si>
    <r>
      <rPr>
        <sz val="8"/>
        <rFont val="Arial"/>
        <family val="2"/>
      </rPr>
      <t>VALVULA DE DESCARGA C/ACIONAMENTO DUPLO FLUXO REGISTRO E ACABAM. DN 40MM 1 1/2"</t>
    </r>
  </si>
  <si>
    <r>
      <rPr>
        <sz val="8"/>
        <rFont val="Arial"/>
        <family val="2"/>
      </rPr>
      <t>463,42</t>
    </r>
  </si>
  <si>
    <r>
      <rPr>
        <sz val="8"/>
        <rFont val="Arial"/>
        <family val="2"/>
      </rPr>
      <t>08.04.060</t>
    </r>
  </si>
  <si>
    <r>
      <rPr>
        <sz val="8"/>
        <rFont val="Arial"/>
        <family val="2"/>
      </rPr>
      <t>ENVELOPE DE CONCRETO PARA DUTOS</t>
    </r>
  </si>
  <si>
    <r>
      <rPr>
        <sz val="8"/>
        <rFont val="Arial"/>
        <family val="2"/>
      </rPr>
      <t>19,51</t>
    </r>
  </si>
  <si>
    <r>
      <rPr>
        <sz val="8"/>
        <rFont val="Arial"/>
        <family val="2"/>
      </rPr>
      <t>08.04.099</t>
    </r>
  </si>
  <si>
    <r>
      <rPr>
        <sz val="8"/>
        <rFont val="Arial"/>
        <family val="2"/>
      </rPr>
      <t>08.05.005</t>
    </r>
  </si>
  <si>
    <r>
      <rPr>
        <sz val="8"/>
        <rFont val="Arial"/>
        <family val="2"/>
      </rPr>
      <t>TUBO DE COBRE NBR13206 CLASSE "E" DN 15MM (1/2") AGUA QUENTE INCL CONEXOES</t>
    </r>
  </si>
  <si>
    <r>
      <rPr>
        <sz val="8"/>
        <rFont val="Arial"/>
        <family val="2"/>
      </rPr>
      <t>51,05</t>
    </r>
  </si>
  <si>
    <r>
      <rPr>
        <sz val="8"/>
        <rFont val="Arial"/>
        <family val="2"/>
      </rPr>
      <t>08.05.006</t>
    </r>
  </si>
  <si>
    <r>
      <rPr>
        <sz val="8"/>
        <rFont val="Arial"/>
        <family val="2"/>
      </rPr>
      <t xml:space="preserve">TUBO DE COBRE NBR13206 CLASSE "E" DN 22MM (3/4") AGUA QUENTE INCL
</t>
    </r>
    <r>
      <rPr>
        <sz val="8"/>
        <rFont val="Arial"/>
        <family val="2"/>
      </rPr>
      <t>CONEXOES</t>
    </r>
  </si>
  <si>
    <r>
      <rPr>
        <sz val="8"/>
        <rFont val="Arial"/>
        <family val="2"/>
      </rPr>
      <t>71,84</t>
    </r>
  </si>
  <si>
    <r>
      <rPr>
        <sz val="8"/>
        <rFont val="Arial"/>
        <family val="2"/>
      </rPr>
      <t>08.05.007</t>
    </r>
  </si>
  <si>
    <r>
      <rPr>
        <sz val="8"/>
        <rFont val="Arial"/>
        <family val="2"/>
      </rPr>
      <t>TUBO DE COBRE NBR13206 CLASSE "E" DN 28MM (1") AGUA QUENTE INCL CONEXOES</t>
    </r>
  </si>
  <si>
    <r>
      <rPr>
        <sz val="8"/>
        <rFont val="Arial"/>
        <family val="2"/>
      </rPr>
      <t>88,14</t>
    </r>
  </si>
  <si>
    <r>
      <rPr>
        <sz val="8"/>
        <rFont val="Arial"/>
        <family val="2"/>
      </rPr>
      <t>08.05.008</t>
    </r>
  </si>
  <si>
    <r>
      <rPr>
        <sz val="8"/>
        <rFont val="Arial"/>
        <family val="2"/>
      </rPr>
      <t>TUBO DE COBRE NBR13206 CLASSE "E" DN 35MM (1 1/4") AGUA QUENTE INCL CONEXOES</t>
    </r>
  </si>
  <si>
    <r>
      <rPr>
        <sz val="8"/>
        <rFont val="Arial"/>
        <family val="2"/>
      </rPr>
      <t>149,04</t>
    </r>
  </si>
  <si>
    <r>
      <rPr>
        <sz val="8"/>
        <rFont val="Arial"/>
        <family val="2"/>
      </rPr>
      <t>08.05.009</t>
    </r>
  </si>
  <si>
    <r>
      <rPr>
        <sz val="8"/>
        <rFont val="Arial"/>
        <family val="2"/>
      </rPr>
      <t xml:space="preserve">TUBO DE COBRE NBR13206 CLASSE "E" DN 15 MM (1/2") AGUA QUENTE INCL
</t>
    </r>
    <r>
      <rPr>
        <sz val="8"/>
        <rFont val="Arial"/>
        <family val="2"/>
      </rPr>
      <t>CONEXOES COM ISOLAÇAO TERMICA POLIETIL EXPANDIDO</t>
    </r>
  </si>
  <si>
    <r>
      <rPr>
        <sz val="8"/>
        <rFont val="Arial"/>
        <family val="2"/>
      </rPr>
      <t>55,63</t>
    </r>
  </si>
  <si>
    <r>
      <rPr>
        <sz val="8"/>
        <rFont val="Arial"/>
        <family val="2"/>
      </rPr>
      <t>08.05.010</t>
    </r>
  </si>
  <si>
    <r>
      <rPr>
        <sz val="8"/>
        <rFont val="Arial"/>
        <family val="2"/>
      </rPr>
      <t xml:space="preserve">TUBO DE COBRE NBR13206 CLASSE "E" DN 22 MM (3/4") AGUA QUENTE INCL
</t>
    </r>
    <r>
      <rPr>
        <sz val="8"/>
        <rFont val="Arial"/>
        <family val="2"/>
      </rPr>
      <t>CONEXOES COM ISOLAÇAO TERMICA POLIETIL EXPANDIDO</t>
    </r>
  </si>
  <si>
    <r>
      <rPr>
        <sz val="8"/>
        <rFont val="Arial"/>
        <family val="2"/>
      </rPr>
      <t>76,84</t>
    </r>
  </si>
  <si>
    <r>
      <rPr>
        <sz val="8"/>
        <rFont val="Arial"/>
        <family val="2"/>
      </rPr>
      <t>08.05.011</t>
    </r>
  </si>
  <si>
    <r>
      <rPr>
        <sz val="8"/>
        <rFont val="Arial"/>
        <family val="2"/>
      </rPr>
      <t>TUBO DE COBRE NBR13206 CLASSE "E" DN 28 MM (1") AGUA QUENTE INCL CONEXOES COM ISOLAÇAO TERMICA POLIETIL EXPANDIDO</t>
    </r>
  </si>
  <si>
    <r>
      <rPr>
        <sz val="8"/>
        <rFont val="Arial"/>
        <family val="2"/>
      </rPr>
      <t>94,83</t>
    </r>
  </si>
  <si>
    <r>
      <rPr>
        <sz val="8"/>
        <rFont val="Arial"/>
        <family val="2"/>
      </rPr>
      <t>08.05.012</t>
    </r>
  </si>
  <si>
    <r>
      <rPr>
        <sz val="8"/>
        <rFont val="Arial"/>
        <family val="2"/>
      </rPr>
      <t xml:space="preserve">TUBO DE COBRE NBR13206 CLASSE "E" DN 35 MM (1 1/4") AGUA QUENTE INCL
</t>
    </r>
    <r>
      <rPr>
        <sz val="8"/>
        <rFont val="Arial"/>
        <family val="2"/>
      </rPr>
      <t>CONEXOES COM ISOLAÇAO TERMICA POLIETIL EXPANDIDO</t>
    </r>
  </si>
  <si>
    <r>
      <rPr>
        <sz val="8"/>
        <rFont val="Arial"/>
        <family val="2"/>
      </rPr>
      <t>156,49</t>
    </r>
  </si>
  <si>
    <r>
      <rPr>
        <sz val="8"/>
        <rFont val="Arial"/>
        <family val="2"/>
      </rPr>
      <t>08.05.013</t>
    </r>
  </si>
  <si>
    <r>
      <rPr>
        <sz val="8"/>
        <rFont val="Arial"/>
        <family val="2"/>
      </rPr>
      <t xml:space="preserve">PROTEÇAO EM ALUMINIO CORRUGADO E= 0,15MM PARA TUBO DE COBRE  DN 15MM
</t>
    </r>
    <r>
      <rPr>
        <sz val="8"/>
        <rFont val="Arial"/>
        <family val="2"/>
      </rPr>
      <t>AGUA QUENTE INCL AMARRAÇAO</t>
    </r>
  </si>
  <si>
    <r>
      <rPr>
        <sz val="8"/>
        <rFont val="Arial"/>
        <family val="2"/>
      </rPr>
      <t>17,41</t>
    </r>
  </si>
  <si>
    <r>
      <rPr>
        <sz val="8"/>
        <rFont val="Arial"/>
        <family val="2"/>
      </rPr>
      <t>08.05.014</t>
    </r>
  </si>
  <si>
    <r>
      <rPr>
        <sz val="8"/>
        <rFont val="Arial"/>
        <family val="2"/>
      </rPr>
      <t>PROTEÇAO EM  ALUMINIO CORRUGADO E= 0,15MM PARA TUBO DE COBRE  DN 22MM AGUA QUENTE INCL AMARRAÇAO</t>
    </r>
  </si>
  <si>
    <r>
      <rPr>
        <sz val="8"/>
        <rFont val="Arial"/>
        <family val="2"/>
      </rPr>
      <t>19,22</t>
    </r>
  </si>
  <si>
    <r>
      <rPr>
        <sz val="8"/>
        <rFont val="Arial"/>
        <family val="2"/>
      </rPr>
      <t>08.05.015</t>
    </r>
  </si>
  <si>
    <r>
      <rPr>
        <sz val="8"/>
        <rFont val="Arial"/>
        <family val="2"/>
      </rPr>
      <t xml:space="preserve">PROTEÇAO EM  ALUMINIO CORRUGADO E=0,15MM PARA TUBO DE COBRE  DN 28MM
</t>
    </r>
    <r>
      <rPr>
        <sz val="8"/>
        <rFont val="Arial"/>
        <family val="2"/>
      </rPr>
      <t>AGUA QUENTE INCL AMARRAÇAO</t>
    </r>
  </si>
  <si>
    <r>
      <rPr>
        <sz val="8"/>
        <rFont val="Arial"/>
        <family val="2"/>
      </rPr>
      <t>23,18</t>
    </r>
  </si>
  <si>
    <r>
      <rPr>
        <sz val="8"/>
        <rFont val="Arial"/>
        <family val="2"/>
      </rPr>
      <t>08.05.016</t>
    </r>
  </si>
  <si>
    <r>
      <rPr>
        <sz val="8"/>
        <rFont val="Arial"/>
        <family val="2"/>
      </rPr>
      <t xml:space="preserve">PROTEÇAO EM ALUMINIO CORRUGADO E= 0,15MM PARA TUBO DE COBRE  DN 35MM
</t>
    </r>
    <r>
      <rPr>
        <sz val="8"/>
        <rFont val="Arial"/>
        <family val="2"/>
      </rPr>
      <t>AGUA QUENTE INCL AMARRAÇAO</t>
    </r>
  </si>
  <si>
    <r>
      <rPr>
        <sz val="8"/>
        <rFont val="Arial"/>
        <family val="2"/>
      </rPr>
      <t>26,21</t>
    </r>
  </si>
  <si>
    <r>
      <rPr>
        <sz val="8"/>
        <rFont val="Arial"/>
        <family val="2"/>
      </rPr>
      <t>08.05.099</t>
    </r>
  </si>
  <si>
    <r>
      <rPr>
        <sz val="8"/>
        <rFont val="Arial"/>
        <family val="2"/>
      </rPr>
      <t>SERVIÇOS EM REDE DE ÁGUA QUENTE</t>
    </r>
  </si>
  <si>
    <r>
      <rPr>
        <sz val="8"/>
        <rFont val="Arial"/>
        <family val="2"/>
      </rPr>
      <t>08.06.001</t>
    </r>
  </si>
  <si>
    <r>
      <rPr>
        <sz val="8"/>
        <rFont val="Arial"/>
        <family val="2"/>
      </rPr>
      <t xml:space="preserve">SISTEMA DE AQUECIMENTO SOLAR BOILER 1000 LITROS AÇO INOX ALTA PRESSAO COM 10 PLACAS COLETORAS 175x100x6,5 CM FORNECIDO E
</t>
    </r>
    <r>
      <rPr>
        <sz val="8"/>
        <rFont val="Arial"/>
        <family val="2"/>
      </rPr>
      <t>INSTALADO USO EXCLUSIVO PADRÃO CRECHE</t>
    </r>
  </si>
  <si>
    <r>
      <rPr>
        <sz val="8"/>
        <rFont val="Arial"/>
        <family val="2"/>
      </rPr>
      <t>43991,88</t>
    </r>
  </si>
  <si>
    <r>
      <rPr>
        <sz val="8"/>
        <rFont val="Arial"/>
        <family val="2"/>
      </rPr>
      <t>08.06.004</t>
    </r>
  </si>
  <si>
    <r>
      <rPr>
        <sz val="8"/>
        <rFont val="Arial"/>
        <family val="2"/>
      </rPr>
      <t xml:space="preserve">SISTEMA DE AQUECIMENTO SOLAR BOILER 1.500 LITROS AÇO INOX ALTA PRESSAO
</t>
    </r>
    <r>
      <rPr>
        <sz val="8"/>
        <rFont val="Arial"/>
        <family val="2"/>
      </rPr>
      <t>COM 18 PLACAS COLETORAS 185x85 CM FORNECIDO E INSTALADO  USO EXCLUSIVO PADRÃO PEROBAL</t>
    </r>
  </si>
  <si>
    <r>
      <rPr>
        <sz val="8"/>
        <rFont val="Arial"/>
        <family val="2"/>
      </rPr>
      <t>107560,99</t>
    </r>
  </si>
  <si>
    <r>
      <rPr>
        <sz val="8"/>
        <rFont val="Arial"/>
        <family val="2"/>
      </rPr>
      <t>08.07.002</t>
    </r>
  </si>
  <si>
    <r>
      <rPr>
        <sz val="8"/>
        <rFont val="Arial"/>
        <family val="2"/>
      </rPr>
      <t>TUBO ACO GALVANIZ NBR5580-CL MEDIA, DN65MM (2 1/2")- INCL CONEXOES</t>
    </r>
  </si>
  <si>
    <r>
      <rPr>
        <sz val="8"/>
        <rFont val="Arial"/>
        <family val="2"/>
      </rPr>
      <t>08.07.003</t>
    </r>
  </si>
  <si>
    <r>
      <rPr>
        <sz val="8"/>
        <rFont val="Arial"/>
        <family val="2"/>
      </rPr>
      <t>08.07.004</t>
    </r>
  </si>
  <si>
    <r>
      <rPr>
        <sz val="8"/>
        <rFont val="Arial"/>
        <family val="2"/>
      </rPr>
      <t>TUBO ACO GLAVANIZ NBR5580-CL MEDIA, DN100MM (4")-INCL CONEXOES</t>
    </r>
  </si>
  <si>
    <r>
      <rPr>
        <sz val="8"/>
        <rFont val="Arial"/>
        <family val="2"/>
      </rPr>
      <t>08.07.005</t>
    </r>
  </si>
  <si>
    <r>
      <rPr>
        <sz val="8"/>
        <rFont val="Arial"/>
        <family val="2"/>
      </rPr>
      <t>08.07.010</t>
    </r>
  </si>
  <si>
    <r>
      <rPr>
        <sz val="8"/>
        <rFont val="Arial"/>
        <family val="2"/>
      </rPr>
      <t>PROTECAO ANTI CORROSIVA PARA RAMAIS SOB A TERRA</t>
    </r>
  </si>
  <si>
    <r>
      <rPr>
        <sz val="8"/>
        <rFont val="Arial"/>
        <family val="2"/>
      </rPr>
      <t>61,09</t>
    </r>
  </si>
  <si>
    <r>
      <rPr>
        <sz val="8"/>
        <rFont val="Arial"/>
        <family val="2"/>
      </rPr>
      <t>08.07.099</t>
    </r>
  </si>
  <si>
    <r>
      <rPr>
        <sz val="8"/>
        <rFont val="Arial"/>
        <family val="2"/>
      </rPr>
      <t>SERVICOS EM REDE DE INCENDIO</t>
    </r>
  </si>
  <si>
    <r>
      <rPr>
        <sz val="8"/>
        <rFont val="Arial"/>
        <family val="2"/>
      </rPr>
      <t>08.08.002</t>
    </r>
  </si>
  <si>
    <r>
      <rPr>
        <sz val="8"/>
        <rFont val="Arial"/>
        <family val="2"/>
      </rPr>
      <t>08.08.003</t>
    </r>
  </si>
  <si>
    <r>
      <rPr>
        <sz val="8"/>
        <rFont val="Arial"/>
        <family val="2"/>
      </rPr>
      <t>08.08.004</t>
    </r>
  </si>
  <si>
    <r>
      <rPr>
        <sz val="8"/>
        <rFont val="Arial"/>
        <family val="2"/>
      </rPr>
      <t>08.08.010</t>
    </r>
  </si>
  <si>
    <r>
      <rPr>
        <sz val="8"/>
        <rFont val="Arial"/>
        <family val="2"/>
      </rPr>
      <t>REGISTRO GLOBO ANGULAR AMARELO 2 1/2"</t>
    </r>
  </si>
  <si>
    <r>
      <rPr>
        <sz val="8"/>
        <rFont val="Arial"/>
        <family val="2"/>
      </rPr>
      <t>267,17</t>
    </r>
  </si>
  <si>
    <r>
      <rPr>
        <sz val="8"/>
        <rFont val="Arial"/>
        <family val="2"/>
      </rPr>
      <t>08.08.012</t>
    </r>
  </si>
  <si>
    <r>
      <rPr>
        <sz val="8"/>
        <rFont val="Arial"/>
        <family val="2"/>
      </rPr>
      <t>REGISTRO DE RECALQUE NO PASSEIO (RR-01)</t>
    </r>
  </si>
  <si>
    <r>
      <rPr>
        <sz val="8"/>
        <rFont val="Arial"/>
        <family val="2"/>
      </rPr>
      <t>954,15</t>
    </r>
  </si>
  <si>
    <r>
      <rPr>
        <sz val="8"/>
        <rFont val="Arial"/>
        <family val="2"/>
      </rPr>
      <t>08.08.015</t>
    </r>
  </si>
  <si>
    <r>
      <rPr>
        <sz val="8"/>
        <rFont val="Arial"/>
        <family val="2"/>
      </rPr>
      <t>VALVULA DE RETENCAO VERT.BRONZE TIPO LEVE DE 2 1/2"</t>
    </r>
  </si>
  <si>
    <r>
      <rPr>
        <sz val="8"/>
        <rFont val="Arial"/>
        <family val="2"/>
      </rPr>
      <t>513,69</t>
    </r>
  </si>
  <si>
    <r>
      <rPr>
        <sz val="8"/>
        <rFont val="Arial"/>
        <family val="2"/>
      </rPr>
      <t>08.08.016</t>
    </r>
  </si>
  <si>
    <r>
      <rPr>
        <sz val="8"/>
        <rFont val="Arial"/>
        <family val="2"/>
      </rPr>
      <t>VALVULA DE RETENCAO VERT.BRONZE TIPO LEVE DE 3"</t>
    </r>
  </si>
  <si>
    <r>
      <rPr>
        <sz val="8"/>
        <rFont val="Arial"/>
        <family val="2"/>
      </rPr>
      <t>711,31</t>
    </r>
  </si>
  <si>
    <r>
      <rPr>
        <sz val="8"/>
        <rFont val="Arial"/>
        <family val="2"/>
      </rPr>
      <t>08.08.017</t>
    </r>
  </si>
  <si>
    <r>
      <rPr>
        <sz val="8"/>
        <rFont val="Arial"/>
        <family val="2"/>
      </rPr>
      <t>VALVULA DE RETENCAO VERT.BRONZE TIPO LEVE DE 4"</t>
    </r>
  </si>
  <si>
    <r>
      <rPr>
        <sz val="8"/>
        <rFont val="Arial"/>
        <family val="2"/>
      </rPr>
      <t>1223,92</t>
    </r>
  </si>
  <si>
    <r>
      <rPr>
        <sz val="8"/>
        <rFont val="Arial"/>
        <family val="2"/>
      </rPr>
      <t>08.08.021</t>
    </r>
  </si>
  <si>
    <r>
      <rPr>
        <sz val="8"/>
        <rFont val="Arial"/>
        <family val="2"/>
      </rPr>
      <t>HIDRANTE COM REGISTRO TIPO GLOBO AMARELO DE 2 1/2"</t>
    </r>
  </si>
  <si>
    <r>
      <rPr>
        <sz val="8"/>
        <rFont val="Arial"/>
        <family val="2"/>
      </rPr>
      <t>146,20</t>
    </r>
  </si>
  <si>
    <r>
      <rPr>
        <sz val="8"/>
        <rFont val="Arial"/>
        <family val="2"/>
      </rPr>
      <t>08.08.028</t>
    </r>
  </si>
  <si>
    <r>
      <rPr>
        <sz val="8"/>
        <rFont val="Arial"/>
        <family val="2"/>
      </rPr>
      <t>AH-04 ABRIGO PARA HIDRANTE COM MANGUEIRA 1 1/2"  E ESGUICHO REGULAVEL</t>
    </r>
  </si>
  <si>
    <r>
      <rPr>
        <sz val="8"/>
        <rFont val="Arial"/>
        <family val="2"/>
      </rPr>
      <t>1854,61</t>
    </r>
  </si>
  <si>
    <r>
      <rPr>
        <sz val="8"/>
        <rFont val="Arial"/>
        <family val="2"/>
      </rPr>
      <t>08.08.030</t>
    </r>
  </si>
  <si>
    <r>
      <rPr>
        <sz val="8"/>
        <rFont val="Arial"/>
        <family val="2"/>
      </rPr>
      <t>MANGUEIRA COM UNIAO DE ENGATE RAPIDO DE 1 1/2"</t>
    </r>
  </si>
  <si>
    <r>
      <rPr>
        <sz val="8"/>
        <rFont val="Arial"/>
        <family val="2"/>
      </rPr>
      <t>28,15</t>
    </r>
  </si>
  <si>
    <r>
      <rPr>
        <sz val="8"/>
        <rFont val="Arial"/>
        <family val="2"/>
      </rPr>
      <t>08.08.031</t>
    </r>
  </si>
  <si>
    <r>
      <rPr>
        <sz val="8"/>
        <rFont val="Arial"/>
        <family val="2"/>
      </rPr>
      <t>MANGUEIRA COM UNIAO DE ENGATE RAPIDO DE 2 1/2"</t>
    </r>
  </si>
  <si>
    <r>
      <rPr>
        <sz val="8"/>
        <rFont val="Arial"/>
        <family val="2"/>
      </rPr>
      <t>43,22</t>
    </r>
  </si>
  <si>
    <r>
      <rPr>
        <sz val="8"/>
        <rFont val="Arial"/>
        <family val="2"/>
      </rPr>
      <t>08.08.035</t>
    </r>
  </si>
  <si>
    <r>
      <rPr>
        <sz val="8"/>
        <rFont val="Arial"/>
        <family val="2"/>
      </rPr>
      <t>ESGUICHO DE LATAO C/ENGATE RAPIDO ORIFICIO DE 1/2"</t>
    </r>
  </si>
  <si>
    <r>
      <rPr>
        <sz val="8"/>
        <rFont val="Arial"/>
        <family val="2"/>
      </rPr>
      <t>87,18</t>
    </r>
  </si>
  <si>
    <r>
      <rPr>
        <sz val="8"/>
        <rFont val="Arial"/>
        <family val="2"/>
      </rPr>
      <t>08.08.036</t>
    </r>
  </si>
  <si>
    <r>
      <rPr>
        <sz val="8"/>
        <rFont val="Arial"/>
        <family val="2"/>
      </rPr>
      <t>ESGUICHO DE LATAO C/ENGATE RAPIDO ORIFICIO DE 5/8"</t>
    </r>
  </si>
  <si>
    <r>
      <rPr>
        <sz val="8"/>
        <rFont val="Arial"/>
        <family val="2"/>
      </rPr>
      <t>70,85</t>
    </r>
  </si>
  <si>
    <r>
      <rPr>
        <sz val="8"/>
        <rFont val="Arial"/>
        <family val="2"/>
      </rPr>
      <t>08.08.037</t>
    </r>
  </si>
  <si>
    <r>
      <rPr>
        <sz val="8"/>
        <rFont val="Arial"/>
        <family val="2"/>
      </rPr>
      <t>ESGUICHO DE LATAO C/ENGATE RAPIDO ORIFICIO DE 3/4"</t>
    </r>
  </si>
  <si>
    <r>
      <rPr>
        <sz val="8"/>
        <rFont val="Arial"/>
        <family val="2"/>
      </rPr>
      <t>145,03</t>
    </r>
  </si>
  <si>
    <r>
      <rPr>
        <sz val="8"/>
        <rFont val="Arial"/>
        <family val="2"/>
      </rPr>
      <t>08.08.041</t>
    </r>
  </si>
  <si>
    <r>
      <rPr>
        <sz val="8"/>
        <rFont val="Arial"/>
        <family val="2"/>
      </rPr>
      <t>VALVULA RETENCAO HORIZ BRONZE DE 2 1/2"</t>
    </r>
  </si>
  <si>
    <r>
      <rPr>
        <sz val="8"/>
        <rFont val="Arial"/>
        <family val="2"/>
      </rPr>
      <t>666,77</t>
    </r>
  </si>
  <si>
    <r>
      <rPr>
        <sz val="8"/>
        <rFont val="Arial"/>
        <family val="2"/>
      </rPr>
      <t>08.08.042</t>
    </r>
  </si>
  <si>
    <r>
      <rPr>
        <sz val="8"/>
        <rFont val="Arial"/>
        <family val="2"/>
      </rPr>
      <t>VALVULA RETENCAO HORIZONTAL DE BRONZE DE 3"</t>
    </r>
  </si>
  <si>
    <r>
      <rPr>
        <sz val="8"/>
        <rFont val="Arial"/>
        <family val="2"/>
      </rPr>
      <t>796,40</t>
    </r>
  </si>
  <si>
    <r>
      <rPr>
        <sz val="8"/>
        <rFont val="Arial"/>
        <family val="2"/>
      </rPr>
      <t>08.08.043</t>
    </r>
  </si>
  <si>
    <r>
      <rPr>
        <sz val="8"/>
        <rFont val="Arial"/>
        <family val="2"/>
      </rPr>
      <t>VALVULA RETENCAO HORIZONTAL BRONZE DE 4"</t>
    </r>
  </si>
  <si>
    <r>
      <rPr>
        <sz val="8"/>
        <rFont val="Arial"/>
        <family val="2"/>
      </rPr>
      <t>1354,77</t>
    </r>
  </si>
  <si>
    <r>
      <rPr>
        <sz val="8"/>
        <rFont val="Arial"/>
        <family val="2"/>
      </rPr>
      <t>08.08.044</t>
    </r>
  </si>
  <si>
    <r>
      <rPr>
        <sz val="8"/>
        <rFont val="Arial"/>
        <family val="2"/>
      </rPr>
      <t>EXTINTORES MANUAIS DE CO2 CAPACIDADE 4KG</t>
    </r>
  </si>
  <si>
    <r>
      <rPr>
        <sz val="8"/>
        <rFont val="Arial"/>
        <family val="2"/>
      </rPr>
      <t>687,52</t>
    </r>
  </si>
  <si>
    <r>
      <rPr>
        <sz val="8"/>
        <rFont val="Arial"/>
        <family val="2"/>
      </rPr>
      <t>08.08.045</t>
    </r>
  </si>
  <si>
    <r>
      <rPr>
        <sz val="8"/>
        <rFont val="Arial"/>
        <family val="2"/>
      </rPr>
      <t>EXTINTORES MANUAIS DE CO2 COM CAPACIDADE DE 6 KG</t>
    </r>
  </si>
  <si>
    <r>
      <rPr>
        <sz val="8"/>
        <rFont val="Arial"/>
        <family val="2"/>
      </rPr>
      <t>737,49</t>
    </r>
  </si>
  <si>
    <r>
      <rPr>
        <sz val="8"/>
        <rFont val="Arial"/>
        <family val="2"/>
      </rPr>
      <t>08.08.046</t>
    </r>
  </si>
  <si>
    <r>
      <rPr>
        <sz val="8"/>
        <rFont val="Arial"/>
        <family val="2"/>
      </rPr>
      <t>EXTINTORES MANUAIS PO QUIMICO SECO COM CAPACIDADE DE 4 KG</t>
    </r>
  </si>
  <si>
    <r>
      <rPr>
        <sz val="8"/>
        <rFont val="Arial"/>
        <family val="2"/>
      </rPr>
      <t>237,88</t>
    </r>
  </si>
  <si>
    <r>
      <rPr>
        <sz val="8"/>
        <rFont val="Arial"/>
        <family val="2"/>
      </rPr>
      <t>08.08.047</t>
    </r>
  </si>
  <si>
    <r>
      <rPr>
        <sz val="8"/>
        <rFont val="Arial"/>
        <family val="2"/>
      </rPr>
      <t>EXTINTOR MANUAL PO QUIMICO SECO C/ CAPACIDADE DE 12KG</t>
    </r>
  </si>
  <si>
    <r>
      <rPr>
        <sz val="8"/>
        <rFont val="Arial"/>
        <family val="2"/>
      </rPr>
      <t>372,59</t>
    </r>
  </si>
  <si>
    <r>
      <rPr>
        <sz val="8"/>
        <rFont val="Arial"/>
        <family val="2"/>
      </rPr>
      <t>08.08.048</t>
    </r>
  </si>
  <si>
    <r>
      <rPr>
        <sz val="8"/>
        <rFont val="Arial"/>
        <family val="2"/>
      </rPr>
      <t>EXTINTOR PORTATIL DE PO QUIMICO BC CAPACIDADE 6 KG</t>
    </r>
  </si>
  <si>
    <r>
      <rPr>
        <sz val="8"/>
        <rFont val="Arial"/>
        <family val="2"/>
      </rPr>
      <t>243,04</t>
    </r>
  </si>
  <si>
    <r>
      <rPr>
        <sz val="8"/>
        <rFont val="Arial"/>
        <family val="2"/>
      </rPr>
      <t>08.08.050</t>
    </r>
  </si>
  <si>
    <r>
      <rPr>
        <sz val="8"/>
        <rFont val="Arial"/>
        <family val="2"/>
      </rPr>
      <t>EXTINTORES MANUAIS DE AGUA PRESSURIZADA CAP DE 10 L</t>
    </r>
  </si>
  <si>
    <r>
      <rPr>
        <sz val="8"/>
        <rFont val="Arial"/>
        <family val="2"/>
      </rPr>
      <t>257,10</t>
    </r>
  </si>
  <si>
    <r>
      <rPr>
        <sz val="8"/>
        <rFont val="Arial"/>
        <family val="2"/>
      </rPr>
      <t>08.08.051</t>
    </r>
  </si>
  <si>
    <r>
      <rPr>
        <sz val="8"/>
        <rFont val="Arial"/>
        <family val="2"/>
      </rPr>
      <t>EXTINTOR PORTATIL DE PO QUIMICO ABC CAPACIDADE 6 KG</t>
    </r>
  </si>
  <si>
    <r>
      <rPr>
        <sz val="8"/>
        <rFont val="Arial"/>
        <family val="2"/>
      </rPr>
      <t>320,81</t>
    </r>
  </si>
  <si>
    <r>
      <rPr>
        <sz val="8"/>
        <rFont val="Arial"/>
        <family val="2"/>
      </rPr>
      <t>08.08.060</t>
    </r>
  </si>
  <si>
    <r>
      <rPr>
        <sz val="8"/>
        <rFont val="Arial"/>
        <family val="2"/>
      </rPr>
      <t>MANOMETRO INDUSTRIAL COM TOMADA INFERIOR.</t>
    </r>
  </si>
  <si>
    <r>
      <rPr>
        <sz val="8"/>
        <rFont val="Arial"/>
        <family val="2"/>
      </rPr>
      <t>602,85</t>
    </r>
  </si>
  <si>
    <r>
      <rPr>
        <sz val="8"/>
        <rFont val="Arial"/>
        <family val="2"/>
      </rPr>
      <t>08.08.061</t>
    </r>
  </si>
  <si>
    <r>
      <rPr>
        <sz val="8"/>
        <rFont val="Arial"/>
        <family val="2"/>
      </rPr>
      <t>PRESSOSTATO (VALVULA DE FLUXO) COM SENSOR DIAFRAGMA.</t>
    </r>
  </si>
  <si>
    <r>
      <rPr>
        <sz val="8"/>
        <rFont val="Arial"/>
        <family val="2"/>
      </rPr>
      <t>3135,49</t>
    </r>
  </si>
  <si>
    <r>
      <rPr>
        <sz val="8"/>
        <rFont val="Arial"/>
        <family val="2"/>
      </rPr>
      <t>08.08.069</t>
    </r>
  </si>
  <si>
    <r>
      <rPr>
        <sz val="8"/>
        <rFont val="Arial"/>
        <family val="2"/>
      </rPr>
      <t>AI-01 ABRIGO PARA BOMBA DE INCENDIO</t>
    </r>
  </si>
  <si>
    <r>
      <rPr>
        <sz val="8"/>
        <rFont val="Arial"/>
        <family val="2"/>
      </rPr>
      <t>2975,66</t>
    </r>
  </si>
  <si>
    <r>
      <rPr>
        <sz val="8"/>
        <rFont val="Arial"/>
        <family val="2"/>
      </rPr>
      <t>08.08.070</t>
    </r>
  </si>
  <si>
    <r>
      <rPr>
        <sz val="8"/>
        <rFont val="Arial"/>
        <family val="2"/>
      </rPr>
      <t>CONJ MOTOR-BOMBA (CENTRIFUGA) 1/2 HP (3400 L/H -20 MCA)</t>
    </r>
  </si>
  <si>
    <r>
      <rPr>
        <sz val="8"/>
        <rFont val="Arial"/>
        <family val="2"/>
      </rPr>
      <t>1786,22</t>
    </r>
  </si>
  <si>
    <r>
      <rPr>
        <sz val="8"/>
        <rFont val="Arial"/>
        <family val="2"/>
      </rPr>
      <t>08.08.071</t>
    </r>
  </si>
  <si>
    <r>
      <rPr>
        <sz val="8"/>
        <rFont val="Arial"/>
        <family val="2"/>
      </rPr>
      <t>CONJ MOTOR-BOMBA (CENTRIFUGA) 3/4 HP (7400 L/H - 20 MCA)</t>
    </r>
  </si>
  <si>
    <r>
      <rPr>
        <sz val="8"/>
        <rFont val="Arial"/>
        <family val="2"/>
      </rPr>
      <t>2040,46</t>
    </r>
  </si>
  <si>
    <r>
      <rPr>
        <sz val="8"/>
        <rFont val="Arial"/>
        <family val="2"/>
      </rPr>
      <t>08.08.072</t>
    </r>
  </si>
  <si>
    <r>
      <rPr>
        <sz val="8"/>
        <rFont val="Arial"/>
        <family val="2"/>
      </rPr>
      <t>CONJ MOTOR-BOMBA (CENTRIFUGA) 1 HP (8500 L/H - 20 MCA)</t>
    </r>
  </si>
  <si>
    <r>
      <rPr>
        <sz val="8"/>
        <rFont val="Arial"/>
        <family val="2"/>
      </rPr>
      <t>2224,93</t>
    </r>
  </si>
  <si>
    <r>
      <rPr>
        <sz val="8"/>
        <rFont val="Arial"/>
        <family val="2"/>
      </rPr>
      <t>08.08.073</t>
    </r>
  </si>
  <si>
    <r>
      <rPr>
        <sz val="8"/>
        <rFont val="Arial"/>
        <family val="2"/>
      </rPr>
      <t>CONJ MOTOR-BOMBA (CENTRIFUGA) 1.5 HP (10000 L/H - 20 MCA)</t>
    </r>
  </si>
  <si>
    <r>
      <rPr>
        <sz val="8"/>
        <rFont val="Arial"/>
        <family val="2"/>
      </rPr>
      <t>2671,05</t>
    </r>
  </si>
  <si>
    <r>
      <rPr>
        <sz val="8"/>
        <rFont val="Arial"/>
        <family val="2"/>
      </rPr>
      <t>08.08.074</t>
    </r>
  </si>
  <si>
    <r>
      <rPr>
        <sz val="8"/>
        <rFont val="Arial"/>
        <family val="2"/>
      </rPr>
      <t>CONJ MOTOR-BOMBA (CENTRIFUGA) 2 HP (13900 L/H - 20 MCA)</t>
    </r>
  </si>
  <si>
    <r>
      <rPr>
        <sz val="8"/>
        <rFont val="Arial"/>
        <family val="2"/>
      </rPr>
      <t>2931,23</t>
    </r>
  </si>
  <si>
    <r>
      <rPr>
        <sz val="8"/>
        <rFont val="Arial"/>
        <family val="2"/>
      </rPr>
      <t>08.08.075</t>
    </r>
  </si>
  <si>
    <r>
      <rPr>
        <sz val="8"/>
        <rFont val="Arial"/>
        <family val="2"/>
      </rPr>
      <t>CONJ MOTOR-BOMBA (CENTRIFUGA) 3 HP (25000 L/H - 20 MCA)</t>
    </r>
  </si>
  <si>
    <r>
      <rPr>
        <sz val="8"/>
        <rFont val="Arial"/>
        <family val="2"/>
      </rPr>
      <t>3931,66</t>
    </r>
  </si>
  <si>
    <r>
      <rPr>
        <sz val="8"/>
        <rFont val="Arial"/>
        <family val="2"/>
      </rPr>
      <t>08.08.076</t>
    </r>
  </si>
  <si>
    <r>
      <rPr>
        <sz val="8"/>
        <rFont val="Arial"/>
        <family val="2"/>
      </rPr>
      <t>CONJ MOTOR-BOMBA (CENTRIFUGA) 4 HP (31200 L/H - 20 MCA)</t>
    </r>
  </si>
  <si>
    <r>
      <rPr>
        <sz val="8"/>
        <rFont val="Arial"/>
        <family val="2"/>
      </rPr>
      <t>4862,01</t>
    </r>
  </si>
  <si>
    <r>
      <rPr>
        <sz val="8"/>
        <rFont val="Arial"/>
        <family val="2"/>
      </rPr>
      <t>08.08.077</t>
    </r>
  </si>
  <si>
    <r>
      <rPr>
        <sz val="8"/>
        <rFont val="Arial"/>
        <family val="2"/>
      </rPr>
      <t>CONJ MOTOR-BOMBA (CENTRIFUGA) 5 HP (31200 L/H -20 MCA)</t>
    </r>
  </si>
  <si>
    <r>
      <rPr>
        <sz val="8"/>
        <rFont val="Arial"/>
        <family val="2"/>
      </rPr>
      <t>5944,80</t>
    </r>
  </si>
  <si>
    <r>
      <rPr>
        <sz val="8"/>
        <rFont val="Arial"/>
        <family val="2"/>
      </rPr>
      <t>08.08.078</t>
    </r>
  </si>
  <si>
    <r>
      <rPr>
        <sz val="8"/>
        <rFont val="Arial"/>
        <family val="2"/>
      </rPr>
      <t>CONJ MOTOR-BOMBA (CENTRIFUGA) 7,5 HP (40000L/H 20 MCA)</t>
    </r>
  </si>
  <si>
    <r>
      <rPr>
        <sz val="8"/>
        <rFont val="Arial"/>
        <family val="2"/>
      </rPr>
      <t>7398,73</t>
    </r>
  </si>
  <si>
    <r>
      <rPr>
        <sz val="8"/>
        <rFont val="Arial"/>
        <family val="2"/>
      </rPr>
      <t>08.08.079</t>
    </r>
  </si>
  <si>
    <r>
      <rPr>
        <sz val="8"/>
        <rFont val="Arial"/>
        <family val="2"/>
      </rPr>
      <t>CONJ MOTOR-BOMBA (CENTRIFUGA) 10 HP (40000 L/H 20MCA)</t>
    </r>
  </si>
  <si>
    <r>
      <rPr>
        <sz val="8"/>
        <rFont val="Arial"/>
        <family val="2"/>
      </rPr>
      <t>10489,26</t>
    </r>
  </si>
  <si>
    <r>
      <rPr>
        <sz val="8"/>
        <rFont val="Arial"/>
        <family val="2"/>
      </rPr>
      <t>08.08.090</t>
    </r>
  </si>
  <si>
    <r>
      <rPr>
        <sz val="8"/>
        <rFont val="Arial"/>
        <family val="2"/>
      </rPr>
      <t>TREINAMENTO BÁSICO PARA BRIGADA DE INCÊNDIO INCLUSO EQUIPAMENTOS (PO PARTICIPANTE)</t>
    </r>
  </si>
  <si>
    <r>
      <rPr>
        <sz val="8"/>
        <rFont val="Arial"/>
        <family val="2"/>
      </rPr>
      <t>184,12</t>
    </r>
  </si>
  <si>
    <r>
      <rPr>
        <sz val="8"/>
        <rFont val="Arial"/>
        <family val="2"/>
      </rPr>
      <t>08.08.099</t>
    </r>
  </si>
  <si>
    <r>
      <rPr>
        <sz val="8"/>
        <rFont val="Arial"/>
        <family val="2"/>
      </rPr>
      <t>08.09.001</t>
    </r>
  </si>
  <si>
    <r>
      <rPr>
        <sz val="8"/>
        <rFont val="Arial"/>
        <family val="2"/>
      </rPr>
      <t>TUBO DE FERRO FUNDIDO DN 50MM (2") - INCLUSIVE CONEXOES -  DESC</t>
    </r>
  </si>
  <si>
    <r>
      <rPr>
        <sz val="8"/>
        <rFont val="Arial"/>
        <family val="2"/>
      </rPr>
      <t>362,74</t>
    </r>
  </si>
  <si>
    <r>
      <rPr>
        <sz val="8"/>
        <rFont val="Arial"/>
        <family val="2"/>
      </rPr>
      <t>08.09.002</t>
    </r>
  </si>
  <si>
    <r>
      <rPr>
        <sz val="8"/>
        <rFont val="Arial"/>
        <family val="2"/>
      </rPr>
      <t>TUBO DE FERRO FUNDIDO DN 75MM (3") - INCLUSIVE CONEXOES -  DESC</t>
    </r>
  </si>
  <si>
    <r>
      <rPr>
        <sz val="8"/>
        <rFont val="Arial"/>
        <family val="2"/>
      </rPr>
      <t>478,11</t>
    </r>
  </si>
  <si>
    <r>
      <rPr>
        <sz val="8"/>
        <rFont val="Arial"/>
        <family val="2"/>
      </rPr>
      <t>08.09.003</t>
    </r>
  </si>
  <si>
    <r>
      <rPr>
        <sz val="8"/>
        <rFont val="Arial"/>
        <family val="2"/>
      </rPr>
      <t>TUBO DE FERRO FUNDIDO DN 100MM (4") - INCLUSIVE CONEXOES -  DESC</t>
    </r>
  </si>
  <si>
    <r>
      <rPr>
        <sz val="8"/>
        <rFont val="Arial"/>
        <family val="2"/>
      </rPr>
      <t>556,49</t>
    </r>
  </si>
  <si>
    <r>
      <rPr>
        <sz val="8"/>
        <rFont val="Arial"/>
        <family val="2"/>
      </rPr>
      <t>08.09.015</t>
    </r>
  </si>
  <si>
    <r>
      <rPr>
        <sz val="8"/>
        <rFont val="Arial"/>
        <family val="2"/>
      </rPr>
      <t>TUBO PVC NORMAL "SN" JUNTA SOLDÁVEL/ELÁSTICA DN 40 INCL CONEXÕES</t>
    </r>
  </si>
  <si>
    <r>
      <rPr>
        <sz val="8"/>
        <rFont val="Arial"/>
        <family val="2"/>
      </rPr>
      <t>44,82</t>
    </r>
  </si>
  <si>
    <r>
      <rPr>
        <sz val="8"/>
        <rFont val="Arial"/>
        <family val="2"/>
      </rPr>
      <t>08.09.016</t>
    </r>
  </si>
  <si>
    <r>
      <rPr>
        <sz val="8"/>
        <rFont val="Arial"/>
        <family val="2"/>
      </rPr>
      <t>TUBO PVC NORMAL "SN" JUNTA ELÁSTICA DN 50 INCL CONEXÕES</t>
    </r>
  </si>
  <si>
    <r>
      <rPr>
        <sz val="8"/>
        <rFont val="Arial"/>
        <family val="2"/>
      </rPr>
      <t>50,96</t>
    </r>
  </si>
  <si>
    <r>
      <rPr>
        <sz val="8"/>
        <rFont val="Arial"/>
        <family val="2"/>
      </rPr>
      <t>08.09.017</t>
    </r>
  </si>
  <si>
    <r>
      <rPr>
        <sz val="8"/>
        <rFont val="Arial"/>
        <family val="2"/>
      </rPr>
      <t>TUBO PVC NORMAL "SN" JUNTA ELÁSTICA DN 75 INCL CONEXÕES</t>
    </r>
  </si>
  <si>
    <r>
      <rPr>
        <sz val="8"/>
        <rFont val="Arial"/>
        <family val="2"/>
      </rPr>
      <t>64,68</t>
    </r>
  </si>
  <si>
    <r>
      <rPr>
        <sz val="8"/>
        <rFont val="Arial"/>
        <family val="2"/>
      </rPr>
      <t>08.09.018</t>
    </r>
  </si>
  <si>
    <r>
      <rPr>
        <sz val="8"/>
        <rFont val="Arial"/>
        <family val="2"/>
      </rPr>
      <t>TUBO PVC NORMAL "SN" JUNTA ELÁSTICA DN 100 INCL CONEXÕES</t>
    </r>
  </si>
  <si>
    <r>
      <rPr>
        <sz val="8"/>
        <rFont val="Arial"/>
        <family val="2"/>
      </rPr>
      <t>68,41</t>
    </r>
  </si>
  <si>
    <r>
      <rPr>
        <sz val="8"/>
        <rFont val="Arial"/>
        <family val="2"/>
      </rPr>
      <t>08.09.019</t>
    </r>
  </si>
  <si>
    <r>
      <rPr>
        <sz val="8"/>
        <rFont val="Arial"/>
        <family val="2"/>
      </rPr>
      <t>TUBO PVC NORMAL "SN" JUNTA ELÁSTICA DN 150 INCL CONEXÕES</t>
    </r>
  </si>
  <si>
    <r>
      <rPr>
        <sz val="8"/>
        <rFont val="Arial"/>
        <family val="2"/>
      </rPr>
      <t>138,95</t>
    </r>
  </si>
  <si>
    <r>
      <rPr>
        <sz val="8"/>
        <rFont val="Arial"/>
        <family val="2"/>
      </rPr>
      <t>08.09.030</t>
    </r>
  </si>
  <si>
    <r>
      <rPr>
        <sz val="8"/>
        <rFont val="Arial"/>
        <family val="2"/>
      </rPr>
      <t>TUBO DE ACO GALVANIZADO DN 40MM (1.1/2") - INCLUSIVE CONEXOES</t>
    </r>
  </si>
  <si>
    <r>
      <rPr>
        <sz val="8"/>
        <rFont val="Arial"/>
        <family val="2"/>
      </rPr>
      <t>167,67</t>
    </r>
  </si>
  <si>
    <r>
      <rPr>
        <sz val="8"/>
        <rFont val="Arial"/>
        <family val="2"/>
      </rPr>
      <t>08.09.060</t>
    </r>
  </si>
  <si>
    <r>
      <rPr>
        <sz val="8"/>
        <rFont val="Arial"/>
        <family val="2"/>
      </rPr>
      <t>TUBO PVC REFORÇADO "SR" JUNTA ELÁSTICA DN 40 INCL CONEXÕES</t>
    </r>
  </si>
  <si>
    <r>
      <rPr>
        <sz val="8"/>
        <rFont val="Arial"/>
        <family val="2"/>
      </rPr>
      <t>46,42</t>
    </r>
  </si>
  <si>
    <r>
      <rPr>
        <sz val="8"/>
        <rFont val="Arial"/>
        <family val="2"/>
      </rPr>
      <t>08.09.061</t>
    </r>
  </si>
  <si>
    <r>
      <rPr>
        <sz val="8"/>
        <rFont val="Arial"/>
        <family val="2"/>
      </rPr>
      <t>TUBO PVC REFORÇADO "SR" JUNTA ELÁSTICA DN 50 INCL CONEXÕES</t>
    </r>
  </si>
  <si>
    <r>
      <rPr>
        <sz val="8"/>
        <rFont val="Arial"/>
        <family val="2"/>
      </rPr>
      <t>50,21</t>
    </r>
  </si>
  <si>
    <r>
      <rPr>
        <sz val="8"/>
        <rFont val="Arial"/>
        <family val="2"/>
      </rPr>
      <t>08.09.062</t>
    </r>
  </si>
  <si>
    <r>
      <rPr>
        <sz val="8"/>
        <rFont val="Arial"/>
        <family val="2"/>
      </rPr>
      <t>TUBO PVC REFORÇADO "SR" JUNTA ELÁSTICA DN 75 INCL CONEXÕES</t>
    </r>
  </si>
  <si>
    <r>
      <rPr>
        <sz val="8"/>
        <rFont val="Arial"/>
        <family val="2"/>
      </rPr>
      <t>66,45</t>
    </r>
  </si>
  <si>
    <r>
      <rPr>
        <sz val="8"/>
        <rFont val="Arial"/>
        <family val="2"/>
      </rPr>
      <t>08.09.063</t>
    </r>
  </si>
  <si>
    <r>
      <rPr>
        <sz val="8"/>
        <rFont val="Arial"/>
        <family val="2"/>
      </rPr>
      <t>TUBO PVC REFORÇADO "SR" JUNTA ELÁSTICA DN 100 INCL CONEXÕES</t>
    </r>
  </si>
  <si>
    <r>
      <rPr>
        <sz val="8"/>
        <rFont val="Arial"/>
        <family val="2"/>
      </rPr>
      <t>88,16</t>
    </r>
  </si>
  <si>
    <r>
      <rPr>
        <sz val="8"/>
        <rFont val="Arial"/>
        <family val="2"/>
      </rPr>
      <t>08.09.064</t>
    </r>
  </si>
  <si>
    <r>
      <rPr>
        <sz val="8"/>
        <rFont val="Arial"/>
        <family val="2"/>
      </rPr>
      <t>TUBO PVC REFORÇADO "SR" JUNTA ELÁSTICA DN 150 INCL CONEXÕES</t>
    </r>
  </si>
  <si>
    <r>
      <rPr>
        <sz val="8"/>
        <rFont val="Arial"/>
        <family val="2"/>
      </rPr>
      <t>144,26</t>
    </r>
  </si>
  <si>
    <r>
      <rPr>
        <sz val="8"/>
        <rFont val="Arial"/>
        <family val="2"/>
      </rPr>
      <t>08.09.099</t>
    </r>
  </si>
  <si>
    <r>
      <rPr>
        <sz val="8"/>
        <rFont val="Arial"/>
        <family val="2"/>
      </rPr>
      <t>SERVICOS EM REDE DE ESGOTO</t>
    </r>
  </si>
  <si>
    <r>
      <rPr>
        <sz val="8"/>
        <rFont val="Arial"/>
        <family val="2"/>
      </rPr>
      <t>08.10.004</t>
    </r>
  </si>
  <si>
    <r>
      <rPr>
        <sz val="8"/>
        <rFont val="Arial"/>
        <family val="2"/>
      </rPr>
      <t>CAIXA SIFONADA DE PVC DN 100X150X50MM C/GRELHA PVC CROMADO</t>
    </r>
  </si>
  <si>
    <r>
      <rPr>
        <sz val="8"/>
        <rFont val="Arial"/>
        <family val="2"/>
      </rPr>
      <t>71,51</t>
    </r>
  </si>
  <si>
    <r>
      <rPr>
        <sz val="8"/>
        <rFont val="Arial"/>
        <family val="2"/>
      </rPr>
      <t>08.10.006</t>
    </r>
  </si>
  <si>
    <r>
      <rPr>
        <sz val="8"/>
        <rFont val="Arial"/>
        <family val="2"/>
      </rPr>
      <t>CAIXA SIFONADA DE PVC DN 150X150X50MM C/GRELHA METALICA</t>
    </r>
  </si>
  <si>
    <r>
      <rPr>
        <sz val="8"/>
        <rFont val="Arial"/>
        <family val="2"/>
      </rPr>
      <t>91,52</t>
    </r>
  </si>
  <si>
    <r>
      <rPr>
        <sz val="8"/>
        <rFont val="Arial"/>
        <family val="2"/>
      </rPr>
      <t>08.10.007</t>
    </r>
  </si>
  <si>
    <r>
      <rPr>
        <sz val="8"/>
        <rFont val="Arial"/>
        <family val="2"/>
      </rPr>
      <t>CAIXA SIFONADA DE PVC DN 150X150X50MM COM GRELHA DE PVC CROMADO</t>
    </r>
  </si>
  <si>
    <r>
      <rPr>
        <sz val="8"/>
        <rFont val="Arial"/>
        <family val="2"/>
      </rPr>
      <t>109,52</t>
    </r>
  </si>
  <si>
    <r>
      <rPr>
        <sz val="8"/>
        <rFont val="Arial"/>
        <family val="2"/>
      </rPr>
      <t>08.10.008</t>
    </r>
  </si>
  <si>
    <r>
      <rPr>
        <sz val="8"/>
        <rFont val="Arial"/>
        <family val="2"/>
      </rPr>
      <t>CAIXA SIFONADA DE PVC DN 100X150X50MM COM GRELHA DE AÇO INOX COM FECHO ROTATIVO.</t>
    </r>
  </si>
  <si>
    <r>
      <rPr>
        <sz val="8"/>
        <rFont val="Arial"/>
        <family val="2"/>
      </rPr>
      <t>58,19</t>
    </r>
  </si>
  <si>
    <r>
      <rPr>
        <sz val="8"/>
        <rFont val="Arial"/>
        <family val="2"/>
      </rPr>
      <t>08.10.009</t>
    </r>
  </si>
  <si>
    <r>
      <rPr>
        <sz val="8"/>
        <rFont val="Arial"/>
        <family val="2"/>
      </rPr>
      <t>CAIXA SIFONADA DE PVC DN 150X150X50MM COM GRELHA DE AÇO INOX COM FECHO ROTATIVO.</t>
    </r>
  </si>
  <si>
    <r>
      <rPr>
        <sz val="8"/>
        <rFont val="Arial"/>
        <family val="2"/>
      </rPr>
      <t>81,54</t>
    </r>
  </si>
  <si>
    <r>
      <rPr>
        <sz val="8"/>
        <rFont val="Arial"/>
        <family val="2"/>
      </rPr>
      <t>08.10.010</t>
    </r>
  </si>
  <si>
    <r>
      <rPr>
        <sz val="8"/>
        <rFont val="Arial"/>
        <family val="2"/>
      </rPr>
      <t>CAIXA SIFONADA DE PVC DN 100X100X50MM C/GRELHA PVC CROMADO</t>
    </r>
  </si>
  <si>
    <r>
      <rPr>
        <sz val="8"/>
        <rFont val="Arial"/>
        <family val="2"/>
      </rPr>
      <t>57,43</t>
    </r>
  </si>
  <si>
    <r>
      <rPr>
        <sz val="8"/>
        <rFont val="Arial"/>
        <family val="2"/>
      </rPr>
      <t>08.10.011</t>
    </r>
  </si>
  <si>
    <r>
      <rPr>
        <sz val="8"/>
        <rFont val="Arial"/>
        <family val="2"/>
      </rPr>
      <t>CAIXA SIFONADA DE PVC DN 150X185X75MM C/GRELHA PVC CROMADO</t>
    </r>
  </si>
  <si>
    <r>
      <rPr>
        <sz val="8"/>
        <rFont val="Arial"/>
        <family val="2"/>
      </rPr>
      <t>120,29</t>
    </r>
  </si>
  <si>
    <r>
      <rPr>
        <sz val="8"/>
        <rFont val="Arial"/>
        <family val="2"/>
      </rPr>
      <t>08.10.045</t>
    </r>
  </si>
  <si>
    <r>
      <rPr>
        <sz val="8"/>
        <rFont val="Arial"/>
        <family val="2"/>
      </rPr>
      <t>RALO SIFONADO CONICO PVC DN 100MM C/GRELHA PVC CROMADO</t>
    </r>
  </si>
  <si>
    <r>
      <rPr>
        <sz val="8"/>
        <rFont val="Arial"/>
        <family val="2"/>
      </rPr>
      <t>84,26</t>
    </r>
  </si>
  <si>
    <r>
      <rPr>
        <sz val="8"/>
        <rFont val="Arial"/>
        <family val="2"/>
      </rPr>
      <t>08.10.048</t>
    </r>
  </si>
  <si>
    <r>
      <rPr>
        <sz val="8"/>
        <rFont val="Arial"/>
        <family val="2"/>
      </rPr>
      <t>RALO SIFONADO DE F.FUNDIDO DN 150 MM C/GRELHA PVC CROMADO</t>
    </r>
  </si>
  <si>
    <r>
      <rPr>
        <sz val="8"/>
        <rFont val="Arial"/>
        <family val="2"/>
      </rPr>
      <t>670,72</t>
    </r>
  </si>
  <si>
    <r>
      <rPr>
        <sz val="8"/>
        <rFont val="Arial"/>
        <family val="2"/>
      </rPr>
      <t>08.10.049</t>
    </r>
  </si>
  <si>
    <r>
      <rPr>
        <sz val="8"/>
        <rFont val="Arial"/>
        <family val="2"/>
      </rPr>
      <t>RALO SECO CONICO PVC DN 100MM C/GRELHA PVC CROMADO</t>
    </r>
  </si>
  <si>
    <r>
      <rPr>
        <sz val="8"/>
        <rFont val="Arial"/>
        <family val="2"/>
      </rPr>
      <t>82,36</t>
    </r>
  </si>
  <si>
    <r>
      <rPr>
        <sz val="8"/>
        <rFont val="Arial"/>
        <family val="2"/>
      </rPr>
      <t>08.10.050</t>
    </r>
  </si>
  <si>
    <r>
      <rPr>
        <sz val="8"/>
        <rFont val="Arial"/>
        <family val="2"/>
      </rPr>
      <t>RALO SECO DE F.FUNDIDO DN 100 MM C/GRELHA PVC CROMADO</t>
    </r>
  </si>
  <si>
    <r>
      <rPr>
        <sz val="8"/>
        <rFont val="Arial"/>
        <family val="2"/>
      </rPr>
      <t>210,77</t>
    </r>
  </si>
  <si>
    <r>
      <rPr>
        <sz val="8"/>
        <rFont val="Arial"/>
        <family val="2"/>
      </rPr>
      <t>08.10.056</t>
    </r>
  </si>
  <si>
    <r>
      <rPr>
        <sz val="8"/>
        <rFont val="Arial"/>
        <family val="2"/>
      </rPr>
      <t>TERMINAL DE VENTILACAO EM PVC P/ESGOTO DN 50MM (2")</t>
    </r>
  </si>
  <si>
    <r>
      <rPr>
        <sz val="8"/>
        <rFont val="Arial"/>
        <family val="2"/>
      </rPr>
      <t>16,44</t>
    </r>
  </si>
  <si>
    <r>
      <rPr>
        <sz val="8"/>
        <rFont val="Arial"/>
        <family val="2"/>
      </rPr>
      <t>08.10.057</t>
    </r>
  </si>
  <si>
    <r>
      <rPr>
        <sz val="8"/>
        <rFont val="Arial"/>
        <family val="2"/>
      </rPr>
      <t>TERMINAL DE VENTILACAO EM PVC P/ ESGOTO DN 75MM (3")</t>
    </r>
  </si>
  <si>
    <r>
      <rPr>
        <sz val="8"/>
        <rFont val="Arial"/>
        <family val="2"/>
      </rPr>
      <t>28,99</t>
    </r>
  </si>
  <si>
    <r>
      <rPr>
        <sz val="8"/>
        <rFont val="Arial"/>
        <family val="2"/>
      </rPr>
      <t>08.10.058</t>
    </r>
  </si>
  <si>
    <r>
      <rPr>
        <sz val="8"/>
        <rFont val="Arial"/>
        <family val="2"/>
      </rPr>
      <t>TERMINAL DE VENTILACAO EM PVC P/ ESGOTO DN 100MM(4")</t>
    </r>
  </si>
  <si>
    <r>
      <rPr>
        <sz val="8"/>
        <rFont val="Arial"/>
        <family val="2"/>
      </rPr>
      <t>33,35</t>
    </r>
  </si>
  <si>
    <r>
      <rPr>
        <sz val="8"/>
        <rFont val="Arial"/>
        <family val="2"/>
      </rPr>
      <t>08.10.099</t>
    </r>
  </si>
  <si>
    <r>
      <rPr>
        <sz val="8"/>
        <rFont val="Arial"/>
        <family val="2"/>
      </rPr>
      <t>08.11.002</t>
    </r>
  </si>
  <si>
    <r>
      <rPr>
        <sz val="8"/>
        <rFont val="Arial"/>
        <family val="2"/>
      </rPr>
      <t>TUBO DE FERRO FUNDIDO DN 50MM (2") - INCLUSIVE CONEXOES</t>
    </r>
  </si>
  <si>
    <r>
      <rPr>
        <sz val="8"/>
        <rFont val="Arial"/>
        <family val="2"/>
      </rPr>
      <t>250,88</t>
    </r>
  </si>
  <si>
    <r>
      <rPr>
        <sz val="8"/>
        <rFont val="Arial"/>
        <family val="2"/>
      </rPr>
      <t>08.11.003</t>
    </r>
  </si>
  <si>
    <r>
      <rPr>
        <sz val="8"/>
        <rFont val="Arial"/>
        <family val="2"/>
      </rPr>
      <t>TUBO DE FERRO FUNDIDO DN 75MM (3") - INCLUSIVE CONEXOES</t>
    </r>
  </si>
  <si>
    <r>
      <rPr>
        <sz val="8"/>
        <rFont val="Arial"/>
        <family val="2"/>
      </rPr>
      <t>335,86</t>
    </r>
  </si>
  <si>
    <r>
      <rPr>
        <sz val="8"/>
        <rFont val="Arial"/>
        <family val="2"/>
      </rPr>
      <t>08.11.004</t>
    </r>
  </si>
  <si>
    <r>
      <rPr>
        <sz val="8"/>
        <rFont val="Arial"/>
        <family val="2"/>
      </rPr>
      <t>TUBO DE FERRO FUNDIDO DN 100MM (4") - INCLUSIVE CONEXOES</t>
    </r>
  </si>
  <si>
    <r>
      <rPr>
        <sz val="8"/>
        <rFont val="Arial"/>
        <family val="2"/>
      </rPr>
      <t>416,68</t>
    </r>
  </si>
  <si>
    <r>
      <rPr>
        <sz val="8"/>
        <rFont val="Arial"/>
        <family val="2"/>
      </rPr>
      <t>08.11.005</t>
    </r>
  </si>
  <si>
    <r>
      <rPr>
        <sz val="8"/>
        <rFont val="Arial"/>
        <family val="2"/>
      </rPr>
      <t>TUBO DE FERRO FUNDIDO DN 150MM (6") - INCLUSIVE CONEXOES</t>
    </r>
  </si>
  <si>
    <r>
      <rPr>
        <sz val="8"/>
        <rFont val="Arial"/>
        <family val="2"/>
      </rPr>
      <t>521,52</t>
    </r>
  </si>
  <si>
    <r>
      <rPr>
        <sz val="8"/>
        <rFont val="Arial"/>
        <family val="2"/>
      </rPr>
      <t>08.11.015</t>
    </r>
  </si>
  <si>
    <r>
      <rPr>
        <sz val="8"/>
        <rFont val="Arial"/>
        <family val="2"/>
      </rPr>
      <t>DESCIDA DE AGUA PLUVIAL H=300CM C/TUBO DE FºFº DN 100MM PONTA-BOLSA INCL.FIX.NA PAREDE</t>
    </r>
  </si>
  <si>
    <r>
      <rPr>
        <sz val="8"/>
        <rFont val="Arial"/>
        <family val="2"/>
      </rPr>
      <t>1006,92</t>
    </r>
  </si>
  <si>
    <r>
      <rPr>
        <sz val="8"/>
        <rFont val="Arial"/>
        <family val="2"/>
      </rPr>
      <t>08.11.016</t>
    </r>
  </si>
  <si>
    <r>
      <rPr>
        <sz val="8"/>
        <rFont val="Arial"/>
        <family val="2"/>
      </rPr>
      <t>DESCIDA DE AGUA PLUVIAL H=300CM C/TUBO DE FºFº DN 150MM PONTA-BOLSA INCL.FIX.NA PAREDE</t>
    </r>
  </si>
  <si>
    <r>
      <rPr>
        <sz val="8"/>
        <rFont val="Arial"/>
        <family val="2"/>
      </rPr>
      <t>1514,54</t>
    </r>
  </si>
  <si>
    <r>
      <rPr>
        <sz val="8"/>
        <rFont val="Arial"/>
        <family val="2"/>
      </rPr>
      <t>08.11.024</t>
    </r>
  </si>
  <si>
    <r>
      <rPr>
        <sz val="8"/>
        <rFont val="Arial"/>
        <family val="2"/>
      </rPr>
      <t>152,44</t>
    </r>
  </si>
  <si>
    <r>
      <rPr>
        <sz val="8"/>
        <rFont val="Arial"/>
        <family val="2"/>
      </rPr>
      <t>08.11.025</t>
    </r>
  </si>
  <si>
    <r>
      <rPr>
        <sz val="8"/>
        <rFont val="Arial"/>
        <family val="2"/>
      </rPr>
      <t>177,34</t>
    </r>
  </si>
  <si>
    <r>
      <rPr>
        <sz val="8"/>
        <rFont val="Arial"/>
        <family val="2"/>
      </rPr>
      <t>08.11.026</t>
    </r>
  </si>
  <si>
    <r>
      <rPr>
        <sz val="8"/>
        <rFont val="Arial"/>
        <family val="2"/>
      </rPr>
      <t>233,73</t>
    </r>
  </si>
  <si>
    <r>
      <rPr>
        <sz val="8"/>
        <rFont val="Arial"/>
        <family val="2"/>
      </rPr>
      <t>08.11.027</t>
    </r>
  </si>
  <si>
    <r>
      <rPr>
        <sz val="8"/>
        <rFont val="Arial"/>
        <family val="2"/>
      </rPr>
      <t>286,05</t>
    </r>
  </si>
  <si>
    <r>
      <rPr>
        <sz val="8"/>
        <rFont val="Arial"/>
        <family val="2"/>
      </rPr>
      <t>08.11.050</t>
    </r>
  </si>
  <si>
    <r>
      <rPr>
        <sz val="8"/>
        <rFont val="Arial"/>
        <family val="2"/>
      </rPr>
      <t>TUBO DE PVC REFORÇADO "SR" JUNTA ELÁSTICA DN 40 INCL CONEXÕES</t>
    </r>
  </si>
  <si>
    <r>
      <rPr>
        <sz val="8"/>
        <rFont val="Arial"/>
        <family val="2"/>
      </rPr>
      <t>08.11.051</t>
    </r>
  </si>
  <si>
    <r>
      <rPr>
        <sz val="8"/>
        <rFont val="Arial"/>
        <family val="2"/>
      </rPr>
      <t>TUBO DE PVC REFORÇADO "SR" JUNTA ELÁSTICA DN 50 INCL CONEXÕES</t>
    </r>
  </si>
  <si>
    <r>
      <rPr>
        <sz val="8"/>
        <rFont val="Arial"/>
        <family val="2"/>
      </rPr>
      <t>08.11.052</t>
    </r>
  </si>
  <si>
    <r>
      <rPr>
        <sz val="8"/>
        <rFont val="Arial"/>
        <family val="2"/>
      </rPr>
      <t>TUBO DE PVC REFORÇADO "SR" JUNTA ELÁSTICA DN 75 INCL CONEXÕES</t>
    </r>
  </si>
  <si>
    <r>
      <rPr>
        <sz val="8"/>
        <rFont val="Arial"/>
        <family val="2"/>
      </rPr>
      <t>08.11.053</t>
    </r>
  </si>
  <si>
    <r>
      <rPr>
        <sz val="8"/>
        <rFont val="Arial"/>
        <family val="2"/>
      </rPr>
      <t>TUBO DE PVC REFORÇADO "SR" JUNTA ELÁSTICA DN 100 INCL CONEXÕES</t>
    </r>
  </si>
  <si>
    <r>
      <rPr>
        <sz val="8"/>
        <rFont val="Arial"/>
        <family val="2"/>
      </rPr>
      <t>08.11.054</t>
    </r>
  </si>
  <si>
    <r>
      <rPr>
        <sz val="8"/>
        <rFont val="Arial"/>
        <family val="2"/>
      </rPr>
      <t>TUBO DE PVC REFORÇADO "SR" JUNTA ELÁSTICA DN 150 INCL CONEXÕES</t>
    </r>
  </si>
  <si>
    <r>
      <rPr>
        <sz val="8"/>
        <rFont val="Arial"/>
        <family val="2"/>
      </rPr>
      <t>08.11.099</t>
    </r>
  </si>
  <si>
    <r>
      <rPr>
        <sz val="8"/>
        <rFont val="Arial"/>
        <family val="2"/>
      </rPr>
      <t>SERVICOS EM REDE DE AGUAS PLUVIAIS</t>
    </r>
  </si>
  <si>
    <r>
      <rPr>
        <sz val="8"/>
        <rFont val="Arial"/>
        <family val="2"/>
      </rPr>
      <t>08.12.001</t>
    </r>
  </si>
  <si>
    <r>
      <rPr>
        <sz val="8"/>
        <rFont val="Arial"/>
        <family val="2"/>
      </rPr>
      <t>CONDUTOR EM CHAPA GALVANIZADA N 24 DESENV. 0,25M</t>
    </r>
  </si>
  <si>
    <r>
      <rPr>
        <sz val="8"/>
        <rFont val="Arial"/>
        <family val="2"/>
      </rPr>
      <t>70,67</t>
    </r>
  </si>
  <si>
    <r>
      <rPr>
        <sz val="8"/>
        <rFont val="Arial"/>
        <family val="2"/>
      </rPr>
      <t>08.12.002</t>
    </r>
  </si>
  <si>
    <r>
      <rPr>
        <sz val="8"/>
        <rFont val="Arial"/>
        <family val="2"/>
      </rPr>
      <t>CONDUTOR EM CHAPA GALVANIZADA N 26 DESENV. 0,25M</t>
    </r>
  </si>
  <si>
    <r>
      <rPr>
        <sz val="8"/>
        <rFont val="Arial"/>
        <family val="2"/>
      </rPr>
      <t>63,44</t>
    </r>
  </si>
  <si>
    <r>
      <rPr>
        <sz val="8"/>
        <rFont val="Arial"/>
        <family val="2"/>
      </rPr>
      <t>08.12.003</t>
    </r>
  </si>
  <si>
    <r>
      <rPr>
        <sz val="8"/>
        <rFont val="Arial"/>
        <family val="2"/>
      </rPr>
      <t>CONDUTOR DE CHAPA GALVANIZADA N 24 - DESENVOLVIMENTO DE 0,33 M</t>
    </r>
  </si>
  <si>
    <r>
      <rPr>
        <sz val="8"/>
        <rFont val="Arial"/>
        <family val="2"/>
      </rPr>
      <t>87,67</t>
    </r>
  </si>
  <si>
    <r>
      <rPr>
        <sz val="8"/>
        <rFont val="Arial"/>
        <family val="2"/>
      </rPr>
      <t>08.12.004</t>
    </r>
  </si>
  <si>
    <r>
      <rPr>
        <sz val="8"/>
        <rFont val="Arial"/>
        <family val="2"/>
      </rPr>
      <t>CONDUTOR DE CHAPA GALVANIZADA N 26 - DESENVOLVIMENTO DE 0,33 M</t>
    </r>
  </si>
  <si>
    <r>
      <rPr>
        <sz val="8"/>
        <rFont val="Arial"/>
        <family val="2"/>
      </rPr>
      <t>68,87</t>
    </r>
  </si>
  <si>
    <r>
      <rPr>
        <sz val="8"/>
        <rFont val="Arial"/>
        <family val="2"/>
      </rPr>
      <t>08.12.007</t>
    </r>
  </si>
  <si>
    <r>
      <rPr>
        <sz val="8"/>
        <rFont val="Arial"/>
        <family val="2"/>
      </rPr>
      <t>LIGACAO CALHA CONDUTOR DE CHAPA ACO GALVANIZADO N.24 DIAMETRO DE 3"</t>
    </r>
  </si>
  <si>
    <r>
      <rPr>
        <sz val="8"/>
        <rFont val="Arial"/>
        <family val="2"/>
      </rPr>
      <t>71,86</t>
    </r>
  </si>
  <si>
    <r>
      <rPr>
        <sz val="8"/>
        <rFont val="Arial"/>
        <family val="2"/>
      </rPr>
      <t>08.12.008</t>
    </r>
  </si>
  <si>
    <r>
      <rPr>
        <sz val="8"/>
        <rFont val="Arial"/>
        <family val="2"/>
      </rPr>
      <t>LIGACAO CALHA CONDUTOR DE CHAPA ACO GALVANIZADO N.24 DIAMETRO DE 4"</t>
    </r>
  </si>
  <si>
    <r>
      <rPr>
        <sz val="8"/>
        <rFont val="Arial"/>
        <family val="2"/>
      </rPr>
      <t>77,10</t>
    </r>
  </si>
  <si>
    <r>
      <rPr>
        <sz val="8"/>
        <rFont val="Arial"/>
        <family val="2"/>
      </rPr>
      <t>08.12.015</t>
    </r>
  </si>
  <si>
    <r>
      <rPr>
        <sz val="8"/>
        <rFont val="Arial"/>
        <family val="2"/>
      </rPr>
      <t>CALHA OU AGUA FURTADA EM CHAPA GALV. N 24 - CORTE 0,33M</t>
    </r>
  </si>
  <si>
    <r>
      <rPr>
        <sz val="8"/>
        <rFont val="Arial"/>
        <family val="2"/>
      </rPr>
      <t>108,22</t>
    </r>
  </si>
  <si>
    <r>
      <rPr>
        <sz val="8"/>
        <rFont val="Arial"/>
        <family val="2"/>
      </rPr>
      <t>08.12.016</t>
    </r>
  </si>
  <si>
    <r>
      <rPr>
        <sz val="8"/>
        <rFont val="Arial"/>
        <family val="2"/>
      </rPr>
      <t>CALHA OU AGUA FURTADA EM CHAPA GALV. N 24 - CORTE 0,50M</t>
    </r>
  </si>
  <si>
    <r>
      <rPr>
        <sz val="8"/>
        <rFont val="Arial"/>
        <family val="2"/>
      </rPr>
      <t>152,85</t>
    </r>
  </si>
  <si>
    <r>
      <rPr>
        <sz val="8"/>
        <rFont val="Arial"/>
        <family val="2"/>
      </rPr>
      <t>08.12.017</t>
    </r>
  </si>
  <si>
    <r>
      <rPr>
        <sz val="8"/>
        <rFont val="Arial"/>
        <family val="2"/>
      </rPr>
      <t>CALHA OU AGUA FURTADA EM CHAPA GALV. N 24 - CORTE 1,00M</t>
    </r>
  </si>
  <si>
    <r>
      <rPr>
        <sz val="8"/>
        <rFont val="Arial"/>
        <family val="2"/>
      </rPr>
      <t>236,80</t>
    </r>
  </si>
  <si>
    <r>
      <rPr>
        <sz val="8"/>
        <rFont val="Arial"/>
        <family val="2"/>
      </rPr>
      <t>08.12.020</t>
    </r>
  </si>
  <si>
    <r>
      <rPr>
        <sz val="8"/>
        <rFont val="Arial"/>
        <family val="2"/>
      </rPr>
      <t>CALHA OU AGUA FURTADA EM CHAPA GALV N 26  E=0,50 MM DESENVOLVIMENTO CONSULTAR DETALHE NO PE-ARQ</t>
    </r>
  </si>
  <si>
    <r>
      <rPr>
        <sz val="8"/>
        <rFont val="Arial"/>
        <family val="2"/>
      </rPr>
      <t>211,93</t>
    </r>
  </si>
  <si>
    <r>
      <rPr>
        <sz val="8"/>
        <rFont val="Arial"/>
        <family val="2"/>
      </rPr>
      <t>08.12.021</t>
    </r>
  </si>
  <si>
    <r>
      <rPr>
        <sz val="8"/>
        <rFont val="Arial"/>
        <family val="2"/>
      </rPr>
      <t>CALHA OU AGUA FURTADA EM CHAPA GALV. N 26 - CORTE 0.33M</t>
    </r>
  </si>
  <si>
    <r>
      <rPr>
        <sz val="8"/>
        <rFont val="Arial"/>
        <family val="2"/>
      </rPr>
      <t>93,90</t>
    </r>
  </si>
  <si>
    <r>
      <rPr>
        <sz val="8"/>
        <rFont val="Arial"/>
        <family val="2"/>
      </rPr>
      <t>08.12.022</t>
    </r>
  </si>
  <si>
    <r>
      <rPr>
        <sz val="8"/>
        <rFont val="Arial"/>
        <family val="2"/>
      </rPr>
      <t>CALHA OU AGUA FURTADA EM CHAPA GALV. N 26 - CORTE 0,50M</t>
    </r>
  </si>
  <si>
    <r>
      <rPr>
        <sz val="8"/>
        <rFont val="Arial"/>
        <family val="2"/>
      </rPr>
      <t>130,50</t>
    </r>
  </si>
  <si>
    <r>
      <rPr>
        <sz val="8"/>
        <rFont val="Arial"/>
        <family val="2"/>
      </rPr>
      <t>08.12.023</t>
    </r>
  </si>
  <si>
    <r>
      <rPr>
        <sz val="8"/>
        <rFont val="Arial"/>
        <family val="2"/>
      </rPr>
      <t>CALHA OU AGUA FURTADA EM CHAPA GALV. N 26 - CORTE 1,00M</t>
    </r>
  </si>
  <si>
    <r>
      <rPr>
        <sz val="8"/>
        <rFont val="Arial"/>
        <family val="2"/>
      </rPr>
      <t>08.12.025</t>
    </r>
  </si>
  <si>
    <r>
      <rPr>
        <sz val="8"/>
        <rFont val="Arial"/>
        <family val="2"/>
      </rPr>
      <t>CALHA OU AGUA FURTADA EM CHAPA GALV N 24  E=0,65 MM DESENVOLVIMENTO CONSULTAR DETALHE NO PE-ARQ</t>
    </r>
  </si>
  <si>
    <r>
      <rPr>
        <sz val="8"/>
        <rFont val="Arial"/>
        <family val="2"/>
      </rPr>
      <t>08.12.031</t>
    </r>
  </si>
  <si>
    <r>
      <rPr>
        <sz val="8"/>
        <rFont val="Arial"/>
        <family val="2"/>
      </rPr>
      <t>RUFO EM CHAPA GALVANIZADA N 24 - CORTE 0,16 M</t>
    </r>
  </si>
  <si>
    <r>
      <rPr>
        <sz val="8"/>
        <rFont val="Arial"/>
        <family val="2"/>
      </rPr>
      <t>45,67</t>
    </r>
  </si>
  <si>
    <r>
      <rPr>
        <sz val="8"/>
        <rFont val="Arial"/>
        <family val="2"/>
      </rPr>
      <t>08.12.032</t>
    </r>
  </si>
  <si>
    <r>
      <rPr>
        <sz val="8"/>
        <rFont val="Arial"/>
        <family val="2"/>
      </rPr>
      <t>RUFO EM CHAPA GALVANIZADA N 24 - CORTE 0,25 M</t>
    </r>
  </si>
  <si>
    <r>
      <rPr>
        <sz val="8"/>
        <rFont val="Arial"/>
        <family val="2"/>
      </rPr>
      <t>63,38</t>
    </r>
  </si>
  <si>
    <r>
      <rPr>
        <sz val="8"/>
        <rFont val="Arial"/>
        <family val="2"/>
      </rPr>
      <t>08.12.033</t>
    </r>
  </si>
  <si>
    <r>
      <rPr>
        <sz val="8"/>
        <rFont val="Arial"/>
        <family val="2"/>
      </rPr>
      <t>RUFO EM CHAPA GALVANIZADA N 24 - CORTE 0,33 M</t>
    </r>
  </si>
  <si>
    <r>
      <rPr>
        <sz val="8"/>
        <rFont val="Arial"/>
        <family val="2"/>
      </rPr>
      <t>71,40</t>
    </r>
  </si>
  <si>
    <r>
      <rPr>
        <sz val="8"/>
        <rFont val="Arial"/>
        <family val="2"/>
      </rPr>
      <t>08.12.034</t>
    </r>
  </si>
  <si>
    <r>
      <rPr>
        <sz val="8"/>
        <rFont val="Arial"/>
        <family val="2"/>
      </rPr>
      <t>RUFO EM CHAPA GALVANIZADA N 24 - CORTE 0,50 M</t>
    </r>
  </si>
  <si>
    <r>
      <rPr>
        <sz val="8"/>
        <rFont val="Arial"/>
        <family val="2"/>
      </rPr>
      <t>112,20</t>
    </r>
  </si>
  <si>
    <r>
      <rPr>
        <sz val="8"/>
        <rFont val="Arial"/>
        <family val="2"/>
      </rPr>
      <t>08.12.035</t>
    </r>
  </si>
  <si>
    <r>
      <rPr>
        <sz val="8"/>
        <rFont val="Arial"/>
        <family val="2"/>
      </rPr>
      <t>RUFO EM CHAPA GALVANIZADA N 24 - CORTE 1,00 M</t>
    </r>
  </si>
  <si>
    <r>
      <rPr>
        <sz val="8"/>
        <rFont val="Arial"/>
        <family val="2"/>
      </rPr>
      <t>201,56</t>
    </r>
  </si>
  <si>
    <r>
      <rPr>
        <sz val="8"/>
        <rFont val="Arial"/>
        <family val="2"/>
      </rPr>
      <t>08.12.038</t>
    </r>
  </si>
  <si>
    <r>
      <rPr>
        <sz val="8"/>
        <rFont val="Arial"/>
        <family val="2"/>
      </rPr>
      <t>RUFO EM CHAPA GALVANIZADA N 26 - CORTE 0,16 M</t>
    </r>
  </si>
  <si>
    <r>
      <rPr>
        <sz val="8"/>
        <rFont val="Arial"/>
        <family val="2"/>
      </rPr>
      <t>41,11</t>
    </r>
  </si>
  <si>
    <r>
      <rPr>
        <sz val="8"/>
        <rFont val="Arial"/>
        <family val="2"/>
      </rPr>
      <t>08.12.039</t>
    </r>
  </si>
  <si>
    <r>
      <rPr>
        <sz val="8"/>
        <rFont val="Arial"/>
        <family val="2"/>
      </rPr>
      <t>RUFO EM CHAPA GALVANIZADA N 26 - CORTE 0,25 M</t>
    </r>
  </si>
  <si>
    <r>
      <rPr>
        <sz val="8"/>
        <rFont val="Arial"/>
        <family val="2"/>
      </rPr>
      <t>51,08</t>
    </r>
  </si>
  <si>
    <r>
      <rPr>
        <sz val="8"/>
        <rFont val="Arial"/>
        <family val="2"/>
      </rPr>
      <t>08.12.040</t>
    </r>
  </si>
  <si>
    <r>
      <rPr>
        <sz val="8"/>
        <rFont val="Arial"/>
        <family val="2"/>
      </rPr>
      <t>RUFO EM CHAPA GALVANIZADA N 26 - CORTE 0,33 M</t>
    </r>
  </si>
  <si>
    <r>
      <rPr>
        <sz val="8"/>
        <rFont val="Arial"/>
        <family val="2"/>
      </rPr>
      <t>60,47</t>
    </r>
  </si>
  <si>
    <r>
      <rPr>
        <sz val="8"/>
        <rFont val="Arial"/>
        <family val="2"/>
      </rPr>
      <t>08.12.041</t>
    </r>
  </si>
  <si>
    <r>
      <rPr>
        <sz val="8"/>
        <rFont val="Arial"/>
        <family val="2"/>
      </rPr>
      <t>RUFO EM CHAPA GALVANIZADA N 26 - CORTE 0,50 M</t>
    </r>
  </si>
  <si>
    <r>
      <rPr>
        <sz val="8"/>
        <rFont val="Arial"/>
        <family val="2"/>
      </rPr>
      <t>88,18</t>
    </r>
  </si>
  <si>
    <r>
      <rPr>
        <sz val="8"/>
        <rFont val="Arial"/>
        <family val="2"/>
      </rPr>
      <t>08.12.042</t>
    </r>
  </si>
  <si>
    <r>
      <rPr>
        <sz val="8"/>
        <rFont val="Arial"/>
        <family val="2"/>
      </rPr>
      <t>RUFO EM CHAPA GALVANIZADA N 26 - CORTE 1,00 M</t>
    </r>
  </si>
  <si>
    <r>
      <rPr>
        <sz val="8"/>
        <rFont val="Arial"/>
        <family val="2"/>
      </rPr>
      <t>152,71</t>
    </r>
  </si>
  <si>
    <r>
      <rPr>
        <sz val="8"/>
        <rFont val="Arial"/>
        <family val="2"/>
      </rPr>
      <t>08.12.065</t>
    </r>
  </si>
  <si>
    <r>
      <rPr>
        <sz val="8"/>
        <rFont val="Arial"/>
        <family val="2"/>
      </rPr>
      <t>GRELHA HEMISFERICA DE FERRO FUNDIDO DN 75MM (3")</t>
    </r>
  </si>
  <si>
    <r>
      <rPr>
        <sz val="8"/>
        <rFont val="Arial"/>
        <family val="2"/>
      </rPr>
      <t>13,63</t>
    </r>
  </si>
  <si>
    <r>
      <rPr>
        <sz val="8"/>
        <rFont val="Arial"/>
        <family val="2"/>
      </rPr>
      <t>08.12.066</t>
    </r>
  </si>
  <si>
    <r>
      <rPr>
        <sz val="8"/>
        <rFont val="Arial"/>
        <family val="2"/>
      </rPr>
      <t>GRELHA HEMISFERICA DE FERRO FUNDIDO DN 100MM (4")</t>
    </r>
  </si>
  <si>
    <r>
      <rPr>
        <sz val="8"/>
        <rFont val="Arial"/>
        <family val="2"/>
      </rPr>
      <t>18,91</t>
    </r>
  </si>
  <si>
    <r>
      <rPr>
        <sz val="8"/>
        <rFont val="Arial"/>
        <family val="2"/>
      </rPr>
      <t>08.12.067</t>
    </r>
  </si>
  <si>
    <r>
      <rPr>
        <sz val="8"/>
        <rFont val="Arial"/>
        <family val="2"/>
      </rPr>
      <t>GRELHA HEMISFERICA DE FERRO FUNDIDO DN 150MM (6")</t>
    </r>
  </si>
  <si>
    <r>
      <rPr>
        <sz val="8"/>
        <rFont val="Arial"/>
        <family val="2"/>
      </rPr>
      <t>39,93</t>
    </r>
  </si>
  <si>
    <r>
      <rPr>
        <sz val="8"/>
        <rFont val="Arial"/>
        <family val="2"/>
      </rPr>
      <t>08.12.068</t>
    </r>
  </si>
  <si>
    <r>
      <rPr>
        <sz val="8"/>
        <rFont val="Arial"/>
        <family val="2"/>
      </rPr>
      <t xml:space="preserve">RUFO EM CHAPA GALV  N 26  E=0,50 MM  DESENVOLVIMENTO CONSULTAR
</t>
    </r>
    <r>
      <rPr>
        <sz val="8"/>
        <rFont val="Arial"/>
        <family val="2"/>
      </rPr>
      <t>DETALHE NO PE-ARQ</t>
    </r>
  </si>
  <si>
    <r>
      <rPr>
        <sz val="8"/>
        <rFont val="Arial"/>
        <family val="2"/>
      </rPr>
      <t>08.12.080</t>
    </r>
  </si>
  <si>
    <r>
      <rPr>
        <sz val="8"/>
        <rFont val="Arial"/>
        <family val="2"/>
      </rPr>
      <t>RUFO EM CHAPA GALV  N 24  E=0,65MM DESENVOLVIMENTO CONSULTAR DETALHE NO PE-ARQ</t>
    </r>
  </si>
  <si>
    <r>
      <rPr>
        <sz val="8"/>
        <rFont val="Arial"/>
        <family val="2"/>
      </rPr>
      <t>08.12.087</t>
    </r>
  </si>
  <si>
    <r>
      <rPr>
        <sz val="8"/>
        <rFont val="Arial"/>
        <family val="2"/>
      </rPr>
      <t>RALO SECO DE F. FUNDIDO DN 100 MM C/GRELHA PVC CROMADO</t>
    </r>
  </si>
  <si>
    <r>
      <rPr>
        <sz val="8"/>
        <rFont val="Arial"/>
        <family val="2"/>
      </rPr>
      <t>08.12.099</t>
    </r>
  </si>
  <si>
    <r>
      <rPr>
        <sz val="8"/>
        <rFont val="Arial"/>
        <family val="2"/>
      </rPr>
      <t>08.13.001</t>
    </r>
  </si>
  <si>
    <r>
      <rPr>
        <sz val="8"/>
        <rFont val="Arial"/>
        <family val="2"/>
      </rPr>
      <t>08.13.002</t>
    </r>
  </si>
  <si>
    <r>
      <rPr>
        <sz val="8"/>
        <rFont val="Arial"/>
        <family val="2"/>
      </rPr>
      <t>08.13.003</t>
    </r>
  </si>
  <si>
    <r>
      <rPr>
        <sz val="8"/>
        <rFont val="Arial"/>
        <family val="2"/>
      </rPr>
      <t>08.13.004</t>
    </r>
  </si>
  <si>
    <r>
      <rPr>
        <sz val="8"/>
        <rFont val="Arial"/>
        <family val="2"/>
      </rPr>
      <t>08.13.005</t>
    </r>
  </si>
  <si>
    <r>
      <rPr>
        <sz val="8"/>
        <rFont val="Arial"/>
        <family val="2"/>
      </rPr>
      <t>08.13.006</t>
    </r>
  </si>
  <si>
    <r>
      <rPr>
        <sz val="8"/>
        <rFont val="Arial"/>
        <family val="2"/>
      </rPr>
      <t>08.13.007</t>
    </r>
  </si>
  <si>
    <r>
      <rPr>
        <sz val="8"/>
        <rFont val="Arial"/>
        <family val="2"/>
      </rPr>
      <t>08.13.008</t>
    </r>
  </si>
  <si>
    <r>
      <rPr>
        <sz val="8"/>
        <rFont val="Arial"/>
        <family val="2"/>
      </rPr>
      <t>08.13.011</t>
    </r>
  </si>
  <si>
    <r>
      <rPr>
        <sz val="8"/>
        <rFont val="Arial"/>
        <family val="2"/>
      </rPr>
      <t>08.13.012</t>
    </r>
  </si>
  <si>
    <r>
      <rPr>
        <sz val="8"/>
        <rFont val="Arial"/>
        <family val="2"/>
      </rPr>
      <t>TUBO ACO GALVANIZ NBR5580-CL MEDIA, DN25MM (1") - INCL CONEXOES</t>
    </r>
  </si>
  <si>
    <r>
      <rPr>
        <sz val="8"/>
        <rFont val="Arial"/>
        <family val="2"/>
      </rPr>
      <t>08.13.013</t>
    </r>
  </si>
  <si>
    <r>
      <rPr>
        <sz val="8"/>
        <rFont val="Arial"/>
        <family val="2"/>
      </rPr>
      <t>TUBO ACO GALVANIZ NBR5580-CL MEDIA, DN32MM (1 1/4")-INCL CONEXOES</t>
    </r>
  </si>
  <si>
    <r>
      <rPr>
        <sz val="8"/>
        <rFont val="Arial"/>
        <family val="2"/>
      </rPr>
      <t>08.13.014</t>
    </r>
  </si>
  <si>
    <r>
      <rPr>
        <sz val="8"/>
        <rFont val="Arial"/>
        <family val="2"/>
      </rPr>
      <t>TUBO ACO GALVANIZ NBR5580-CL MEDIA, DN40MM (1 1/2") - INCL CONEXOES</t>
    </r>
  </si>
  <si>
    <r>
      <rPr>
        <sz val="8"/>
        <rFont val="Arial"/>
        <family val="2"/>
      </rPr>
      <t>08.13.015</t>
    </r>
  </si>
  <si>
    <r>
      <rPr>
        <sz val="8"/>
        <rFont val="Arial"/>
        <family val="2"/>
      </rPr>
      <t>08.13.016</t>
    </r>
  </si>
  <si>
    <r>
      <rPr>
        <sz val="8"/>
        <rFont val="Arial"/>
        <family val="2"/>
      </rPr>
      <t>TUBO ACO GALVANIZ NBR5580-CL MEDIA, DN65MM (2 1/2")-INCL CONEXOES</t>
    </r>
  </si>
  <si>
    <r>
      <rPr>
        <sz val="8"/>
        <rFont val="Arial"/>
        <family val="2"/>
      </rPr>
      <t>08.13.017</t>
    </r>
  </si>
  <si>
    <r>
      <rPr>
        <sz val="8"/>
        <rFont val="Arial"/>
        <family val="2"/>
      </rPr>
      <t>08.13.018</t>
    </r>
  </si>
  <si>
    <r>
      <rPr>
        <sz val="8"/>
        <rFont val="Arial"/>
        <family val="2"/>
      </rPr>
      <t>08.13.099</t>
    </r>
  </si>
  <si>
    <r>
      <rPr>
        <sz val="8"/>
        <rFont val="Arial"/>
        <family val="2"/>
      </rPr>
      <t>SERVICOS EM RESERVATORIOS</t>
    </r>
  </si>
  <si>
    <r>
      <rPr>
        <sz val="8"/>
        <rFont val="Arial"/>
        <family val="2"/>
      </rPr>
      <t>08.14.002</t>
    </r>
  </si>
  <si>
    <r>
      <rPr>
        <sz val="8"/>
        <rFont val="Arial"/>
        <family val="2"/>
      </rPr>
      <t>08.14.003</t>
    </r>
  </si>
  <si>
    <r>
      <rPr>
        <sz val="8"/>
        <rFont val="Arial"/>
        <family val="2"/>
      </rPr>
      <t>08.14.004</t>
    </r>
  </si>
  <si>
    <r>
      <rPr>
        <sz val="8"/>
        <rFont val="Arial"/>
        <family val="2"/>
      </rPr>
      <t>08.14.005</t>
    </r>
  </si>
  <si>
    <r>
      <rPr>
        <sz val="8"/>
        <rFont val="Arial"/>
        <family val="2"/>
      </rPr>
      <t>REGISTRO DE GAVETA BRUTO DN 40MM (1.1/2")</t>
    </r>
  </si>
  <si>
    <r>
      <rPr>
        <sz val="8"/>
        <rFont val="Arial"/>
        <family val="2"/>
      </rPr>
      <t>08.14.006</t>
    </r>
  </si>
  <si>
    <r>
      <rPr>
        <sz val="8"/>
        <rFont val="Arial"/>
        <family val="2"/>
      </rPr>
      <t>08.14.007</t>
    </r>
  </si>
  <si>
    <r>
      <rPr>
        <sz val="8"/>
        <rFont val="Arial"/>
        <family val="2"/>
      </rPr>
      <t>REGISTRO DE GAVETA BRUTO DN 65MM (2.1/2")</t>
    </r>
  </si>
  <si>
    <r>
      <rPr>
        <sz val="8"/>
        <rFont val="Arial"/>
        <family val="2"/>
      </rPr>
      <t>08.14.008</t>
    </r>
  </si>
  <si>
    <r>
      <rPr>
        <sz val="8"/>
        <rFont val="Arial"/>
        <family val="2"/>
      </rPr>
      <t>08.14.009</t>
    </r>
  </si>
  <si>
    <r>
      <rPr>
        <sz val="8"/>
        <rFont val="Arial"/>
        <family val="2"/>
      </rPr>
      <t>08.14.016</t>
    </r>
  </si>
  <si>
    <r>
      <rPr>
        <sz val="8"/>
        <rFont val="Arial"/>
        <family val="2"/>
      </rPr>
      <t>VALVULA DE RETENCAO HORIZONTAL DE BRONZE DE 1"</t>
    </r>
  </si>
  <si>
    <r>
      <rPr>
        <sz val="8"/>
        <rFont val="Arial"/>
        <family val="2"/>
      </rPr>
      <t>185,12</t>
    </r>
  </si>
  <si>
    <r>
      <rPr>
        <sz val="8"/>
        <rFont val="Arial"/>
        <family val="2"/>
      </rPr>
      <t>08.14.017</t>
    </r>
  </si>
  <si>
    <r>
      <rPr>
        <sz val="8"/>
        <rFont val="Arial"/>
        <family val="2"/>
      </rPr>
      <t>VALVULA DE RETENCAO HORIZONTAL DE BRONZE DE 1.1/4"</t>
    </r>
  </si>
  <si>
    <r>
      <rPr>
        <sz val="8"/>
        <rFont val="Arial"/>
        <family val="2"/>
      </rPr>
      <t>250,98</t>
    </r>
  </si>
  <si>
    <r>
      <rPr>
        <sz val="8"/>
        <rFont val="Arial"/>
        <family val="2"/>
      </rPr>
      <t>08.14.018</t>
    </r>
  </si>
  <si>
    <r>
      <rPr>
        <sz val="8"/>
        <rFont val="Arial"/>
        <family val="2"/>
      </rPr>
      <t>VALVULA DE RETENCAO HORIZONTAL DE BRONZE DE 1.1/2"</t>
    </r>
  </si>
  <si>
    <r>
      <rPr>
        <sz val="8"/>
        <rFont val="Arial"/>
        <family val="2"/>
      </rPr>
      <t>297,02</t>
    </r>
  </si>
  <si>
    <r>
      <rPr>
        <sz val="8"/>
        <rFont val="Arial"/>
        <family val="2"/>
      </rPr>
      <t>08.14.019</t>
    </r>
  </si>
  <si>
    <r>
      <rPr>
        <sz val="8"/>
        <rFont val="Arial"/>
        <family val="2"/>
      </rPr>
      <t>VALVULA DE RETENCAO HORIZONTAL DE BRONZE DE 2"</t>
    </r>
  </si>
  <si>
    <r>
      <rPr>
        <sz val="8"/>
        <rFont val="Arial"/>
        <family val="2"/>
      </rPr>
      <t>407,74</t>
    </r>
  </si>
  <si>
    <r>
      <rPr>
        <sz val="8"/>
        <rFont val="Arial"/>
        <family val="2"/>
      </rPr>
      <t>08.14.020</t>
    </r>
  </si>
  <si>
    <r>
      <rPr>
        <sz val="8"/>
        <rFont val="Arial"/>
        <family val="2"/>
      </rPr>
      <t>VALVULA DE RETENCAO HORIZONTAL DE BRONZE DE 2.1/2"</t>
    </r>
  </si>
  <si>
    <r>
      <rPr>
        <sz val="8"/>
        <rFont val="Arial"/>
        <family val="2"/>
      </rPr>
      <t>08.14.021</t>
    </r>
  </si>
  <si>
    <r>
      <rPr>
        <sz val="8"/>
        <rFont val="Arial"/>
        <family val="2"/>
      </rPr>
      <t>VALVULA DE RETENCAO HORIZONTAL DE BRONZE DE 3"</t>
    </r>
  </si>
  <si>
    <r>
      <rPr>
        <sz val="8"/>
        <rFont val="Arial"/>
        <family val="2"/>
      </rPr>
      <t>08.14.022</t>
    </r>
  </si>
  <si>
    <r>
      <rPr>
        <sz val="8"/>
        <rFont val="Arial"/>
        <family val="2"/>
      </rPr>
      <t>VALVULA DE RETENCAO HORIZONTAL DE BRONZE DE 4"</t>
    </r>
  </si>
  <si>
    <r>
      <rPr>
        <sz val="8"/>
        <rFont val="Arial"/>
        <family val="2"/>
      </rPr>
      <t>08.14.026</t>
    </r>
  </si>
  <si>
    <r>
      <rPr>
        <sz val="8"/>
        <rFont val="Arial"/>
        <family val="2"/>
      </rPr>
      <t>VALVULA DE RETENCAO VERTICAL DE BRONZE DE 1"</t>
    </r>
  </si>
  <si>
    <r>
      <rPr>
        <sz val="8"/>
        <rFont val="Arial"/>
        <family val="2"/>
      </rPr>
      <t>137,04</t>
    </r>
  </si>
  <si>
    <r>
      <rPr>
        <sz val="8"/>
        <rFont val="Arial"/>
        <family val="2"/>
      </rPr>
      <t>08.14.027</t>
    </r>
  </si>
  <si>
    <r>
      <rPr>
        <sz val="8"/>
        <rFont val="Arial"/>
        <family val="2"/>
      </rPr>
      <t>VALVULA DE RETENCAO VERTICAL DE BRONZE DE 1.1/4"</t>
    </r>
  </si>
  <si>
    <r>
      <rPr>
        <sz val="8"/>
        <rFont val="Arial"/>
        <family val="2"/>
      </rPr>
      <t>196,38</t>
    </r>
  </si>
  <si>
    <r>
      <rPr>
        <sz val="8"/>
        <rFont val="Arial"/>
        <family val="2"/>
      </rPr>
      <t>08.14.028</t>
    </r>
  </si>
  <si>
    <r>
      <rPr>
        <sz val="8"/>
        <rFont val="Arial"/>
        <family val="2"/>
      </rPr>
      <t>VALVULA DE RETENCAO VERTICAL DE BRONZE DE 1.1/2"</t>
    </r>
  </si>
  <si>
    <r>
      <rPr>
        <sz val="8"/>
        <rFont val="Arial"/>
        <family val="2"/>
      </rPr>
      <t>230,48</t>
    </r>
  </si>
  <si>
    <r>
      <rPr>
        <sz val="8"/>
        <rFont val="Arial"/>
        <family val="2"/>
      </rPr>
      <t>08.14.029</t>
    </r>
  </si>
  <si>
    <r>
      <rPr>
        <sz val="8"/>
        <rFont val="Arial"/>
        <family val="2"/>
      </rPr>
      <t>VALVULA DE RETENCAO VERTICAL DE BRONZE DE 2"</t>
    </r>
  </si>
  <si>
    <r>
      <rPr>
        <sz val="8"/>
        <rFont val="Arial"/>
        <family val="2"/>
      </rPr>
      <t>314,69</t>
    </r>
  </si>
  <si>
    <r>
      <rPr>
        <sz val="8"/>
        <rFont val="Arial"/>
        <family val="2"/>
      </rPr>
      <t>08.14.030</t>
    </r>
  </si>
  <si>
    <r>
      <rPr>
        <sz val="8"/>
        <rFont val="Arial"/>
        <family val="2"/>
      </rPr>
      <t>VALVULA DE RETENCAO VERTICAL DE BRONZE DE 2.1/2"</t>
    </r>
  </si>
  <si>
    <r>
      <rPr>
        <sz val="8"/>
        <rFont val="Arial"/>
        <family val="2"/>
      </rPr>
      <t>08.14.031</t>
    </r>
  </si>
  <si>
    <r>
      <rPr>
        <sz val="8"/>
        <rFont val="Arial"/>
        <family val="2"/>
      </rPr>
      <t>VALVULA DE RETENCAO VERTICAL DE BRONZE DE 3"</t>
    </r>
  </si>
  <si>
    <r>
      <rPr>
        <sz val="8"/>
        <rFont val="Arial"/>
        <family val="2"/>
      </rPr>
      <t>08.14.032</t>
    </r>
  </si>
  <si>
    <r>
      <rPr>
        <sz val="8"/>
        <rFont val="Arial"/>
        <family val="2"/>
      </rPr>
      <t>VALVULA DE RETENCAO VERTICAL DE BRONZE DE 4"</t>
    </r>
  </si>
  <si>
    <r>
      <rPr>
        <sz val="8"/>
        <rFont val="Arial"/>
        <family val="2"/>
      </rPr>
      <t>08.14.035</t>
    </r>
  </si>
  <si>
    <r>
      <rPr>
        <sz val="8"/>
        <rFont val="Arial"/>
        <family val="2"/>
      </rPr>
      <t>VALVULA DE RETENCAO DE PE COM CRIVO DE BRONZE DE 1"</t>
    </r>
  </si>
  <si>
    <r>
      <rPr>
        <sz val="8"/>
        <rFont val="Arial"/>
        <family val="2"/>
      </rPr>
      <t>128,96</t>
    </r>
  </si>
  <si>
    <r>
      <rPr>
        <sz val="8"/>
        <rFont val="Arial"/>
        <family val="2"/>
      </rPr>
      <t>08.14.036</t>
    </r>
  </si>
  <si>
    <r>
      <rPr>
        <sz val="8"/>
        <rFont val="Arial"/>
        <family val="2"/>
      </rPr>
      <t>VALVULA DE RETENCAO DE PE COM CRIVO DE BRONZE DE 1.1/4"</t>
    </r>
  </si>
  <si>
    <r>
      <rPr>
        <sz val="8"/>
        <rFont val="Arial"/>
        <family val="2"/>
      </rPr>
      <t>186,04</t>
    </r>
  </si>
  <si>
    <r>
      <rPr>
        <sz val="8"/>
        <rFont val="Arial"/>
        <family val="2"/>
      </rPr>
      <t>08.14.037</t>
    </r>
  </si>
  <si>
    <r>
      <rPr>
        <sz val="8"/>
        <rFont val="Arial"/>
        <family val="2"/>
      </rPr>
      <t>VALVULA DE RETENCAO DE PE COM CRIVO DE BRONZE DE 1.1/2"</t>
    </r>
  </si>
  <si>
    <r>
      <rPr>
        <sz val="8"/>
        <rFont val="Arial"/>
        <family val="2"/>
      </rPr>
      <t>210,14</t>
    </r>
  </si>
  <si>
    <r>
      <rPr>
        <sz val="8"/>
        <rFont val="Arial"/>
        <family val="2"/>
      </rPr>
      <t>08.14.038</t>
    </r>
  </si>
  <si>
    <r>
      <rPr>
        <sz val="8"/>
        <rFont val="Arial"/>
        <family val="2"/>
      </rPr>
      <t>VALVULA DE RETENCAO DE PE COM CRIVO DE BRONZE DE 2"</t>
    </r>
  </si>
  <si>
    <r>
      <rPr>
        <sz val="8"/>
        <rFont val="Arial"/>
        <family val="2"/>
      </rPr>
      <t>284,05</t>
    </r>
  </si>
  <si>
    <r>
      <rPr>
        <sz val="8"/>
        <rFont val="Arial"/>
        <family val="2"/>
      </rPr>
      <t>08.14.039</t>
    </r>
  </si>
  <si>
    <r>
      <rPr>
        <sz val="8"/>
        <rFont val="Arial"/>
        <family val="2"/>
      </rPr>
      <t>VALVULA DE RETENCAO DE PE COM CRIVO DE BRONZE DE 2.1/2"</t>
    </r>
  </si>
  <si>
    <r>
      <rPr>
        <sz val="8"/>
        <rFont val="Arial"/>
        <family val="2"/>
      </rPr>
      <t>449,39</t>
    </r>
  </si>
  <si>
    <r>
      <rPr>
        <sz val="8"/>
        <rFont val="Arial"/>
        <family val="2"/>
      </rPr>
      <t>08.14.040</t>
    </r>
  </si>
  <si>
    <r>
      <rPr>
        <sz val="8"/>
        <rFont val="Arial"/>
        <family val="2"/>
      </rPr>
      <t>VALVULA DE RETENCAO DE PE COM CRIVO DE BRONZE DE 3"</t>
    </r>
  </si>
  <si>
    <r>
      <rPr>
        <sz val="8"/>
        <rFont val="Arial"/>
        <family val="2"/>
      </rPr>
      <t>629,02</t>
    </r>
  </si>
  <si>
    <r>
      <rPr>
        <sz val="8"/>
        <rFont val="Arial"/>
        <family val="2"/>
      </rPr>
      <t>08.14.045</t>
    </r>
  </si>
  <si>
    <r>
      <rPr>
        <sz val="8"/>
        <rFont val="Arial"/>
        <family val="2"/>
      </rPr>
      <t>TORNEIRA DE BOIA EM LATAO (BOIA PLAST) DN 20MM (3/4")</t>
    </r>
  </si>
  <si>
    <r>
      <rPr>
        <sz val="8"/>
        <rFont val="Arial"/>
        <family val="2"/>
      </rPr>
      <t>113,62</t>
    </r>
  </si>
  <si>
    <r>
      <rPr>
        <sz val="8"/>
        <rFont val="Arial"/>
        <family val="2"/>
      </rPr>
      <t>08.14.046</t>
    </r>
  </si>
  <si>
    <r>
      <rPr>
        <sz val="8"/>
        <rFont val="Arial"/>
        <family val="2"/>
      </rPr>
      <t>TORNEIRA DE BOIA EM LATAO (BOIA PLAST) DN 25MM (1")</t>
    </r>
  </si>
  <si>
    <r>
      <rPr>
        <sz val="8"/>
        <rFont val="Arial"/>
        <family val="2"/>
      </rPr>
      <t>151,19</t>
    </r>
  </si>
  <si>
    <r>
      <rPr>
        <sz val="8"/>
        <rFont val="Arial"/>
        <family val="2"/>
      </rPr>
      <t>08.14.049</t>
    </r>
  </si>
  <si>
    <r>
      <rPr>
        <sz val="8"/>
        <rFont val="Arial"/>
        <family val="2"/>
      </rPr>
      <t>TORNEIRA DE BOIA EM LATAO (BOIA PLAST) DN50MM (2")</t>
    </r>
  </si>
  <si>
    <r>
      <rPr>
        <sz val="8"/>
        <rFont val="Arial"/>
        <family val="2"/>
      </rPr>
      <t>372,24</t>
    </r>
  </si>
  <si>
    <r>
      <rPr>
        <sz val="8"/>
        <rFont val="Arial"/>
        <family val="2"/>
      </rPr>
      <t>08.14.062</t>
    </r>
  </si>
  <si>
    <r>
      <rPr>
        <sz val="8"/>
        <rFont val="Arial"/>
        <family val="2"/>
      </rPr>
      <t>ANEIS PRE-MOLDADOS EM CONCRETO ARMADO P/ RESERVATORIO D'AGUA D=3,00M</t>
    </r>
  </si>
  <si>
    <r>
      <rPr>
        <sz val="8"/>
        <rFont val="Arial"/>
        <family val="2"/>
      </rPr>
      <t>22047,41</t>
    </r>
  </si>
  <si>
    <r>
      <rPr>
        <sz val="8"/>
        <rFont val="Arial"/>
        <family val="2"/>
      </rPr>
      <t>08.14.063</t>
    </r>
  </si>
  <si>
    <r>
      <rPr>
        <sz val="8"/>
        <rFont val="Arial"/>
        <family val="2"/>
      </rPr>
      <t>LAJE PRE-MOLDADA D=3,00M E=8CM P/ RESERVATORIO</t>
    </r>
  </si>
  <si>
    <r>
      <rPr>
        <sz val="8"/>
        <rFont val="Arial"/>
        <family val="2"/>
      </rPr>
      <t>5137,48</t>
    </r>
  </si>
  <si>
    <r>
      <rPr>
        <sz val="8"/>
        <rFont val="Arial"/>
        <family val="2"/>
      </rPr>
      <t>08.14.064</t>
    </r>
  </si>
  <si>
    <r>
      <rPr>
        <sz val="8"/>
        <rFont val="Arial"/>
        <family val="2"/>
      </rPr>
      <t>LAJE PRE-MOLDADA D=3,00M E=15CM P/ RESERVATORIO</t>
    </r>
  </si>
  <si>
    <r>
      <rPr>
        <sz val="8"/>
        <rFont val="Arial"/>
        <family val="2"/>
      </rPr>
      <t>7187,87</t>
    </r>
  </si>
  <si>
    <r>
      <rPr>
        <sz val="8"/>
        <rFont val="Arial"/>
        <family val="2"/>
      </rPr>
      <t>08.14.071</t>
    </r>
  </si>
  <si>
    <r>
      <rPr>
        <sz val="8"/>
        <rFont val="Arial"/>
        <family val="2"/>
      </rPr>
      <t>CONJ MOTOR-BOMBA (CENTRIFUGA) 1/2 HP (3400 L/H-20 MCA)</t>
    </r>
  </si>
  <si>
    <r>
      <rPr>
        <sz val="8"/>
        <rFont val="Arial"/>
        <family val="2"/>
      </rPr>
      <t>08.14.072</t>
    </r>
  </si>
  <si>
    <r>
      <rPr>
        <sz val="8"/>
        <rFont val="Arial"/>
        <family val="2"/>
      </rPr>
      <t>CONJ MOTOR-BOMBA(CENTRIFUGA)3/4 HP(7400 L/H-20 MCA)</t>
    </r>
  </si>
  <si>
    <r>
      <rPr>
        <sz val="8"/>
        <rFont val="Arial"/>
        <family val="2"/>
      </rPr>
      <t>08.14.073</t>
    </r>
  </si>
  <si>
    <r>
      <rPr>
        <sz val="8"/>
        <rFont val="Arial"/>
        <family val="2"/>
      </rPr>
      <t>CONJ MOTOR-BOMBA(CENTRIFUGA)1,5 HP(10000 L/H-20 MCA)</t>
    </r>
  </si>
  <si>
    <r>
      <rPr>
        <sz val="8"/>
        <rFont val="Arial"/>
        <family val="2"/>
      </rPr>
      <t>2736,08</t>
    </r>
  </si>
  <si>
    <r>
      <rPr>
        <sz val="8"/>
        <rFont val="Arial"/>
        <family val="2"/>
      </rPr>
      <t>08.14.074</t>
    </r>
  </si>
  <si>
    <r>
      <rPr>
        <sz val="8"/>
        <rFont val="Arial"/>
        <family val="2"/>
      </rPr>
      <t>CONJ MOTOR-BOMBA (CENTRIFUGA) 2 HP (13900 L/H-20 MCA)</t>
    </r>
  </si>
  <si>
    <r>
      <rPr>
        <sz val="8"/>
        <rFont val="Arial"/>
        <family val="2"/>
      </rPr>
      <t>4285,59</t>
    </r>
  </si>
  <si>
    <r>
      <rPr>
        <sz val="8"/>
        <rFont val="Arial"/>
        <family val="2"/>
      </rPr>
      <t>08.14.075</t>
    </r>
  </si>
  <si>
    <r>
      <rPr>
        <sz val="8"/>
        <rFont val="Arial"/>
        <family val="2"/>
      </rPr>
      <t>CONJ MOTOR-BOMBA(CENTRIFUGA)3 HP(25000 L/H-20 MCA)</t>
    </r>
  </si>
  <si>
    <r>
      <rPr>
        <sz val="8"/>
        <rFont val="Arial"/>
        <family val="2"/>
      </rPr>
      <t>4532,10</t>
    </r>
  </si>
  <si>
    <r>
      <rPr>
        <sz val="8"/>
        <rFont val="Arial"/>
        <family val="2"/>
      </rPr>
      <t>08.14.078</t>
    </r>
  </si>
  <si>
    <r>
      <rPr>
        <sz val="8"/>
        <rFont val="Arial"/>
        <family val="2"/>
      </rPr>
      <t>CONJ MOTOR-BOMBA (CENTRIFUGA) 1 HP 8500 L/H-20 MCA</t>
    </r>
  </si>
  <si>
    <r>
      <rPr>
        <sz val="8"/>
        <rFont val="Arial"/>
        <family val="2"/>
      </rPr>
      <t>08.14.085</t>
    </r>
  </si>
  <si>
    <r>
      <rPr>
        <sz val="8"/>
        <rFont val="Arial"/>
        <family val="2"/>
      </rPr>
      <t>ANEIS PRE-MOLDADOS EM CONCRETO ARMADO P/ RESERVATORIO D'AGUA D=2,50M</t>
    </r>
  </si>
  <si>
    <r>
      <rPr>
        <sz val="8"/>
        <rFont val="Arial"/>
        <family val="2"/>
      </rPr>
      <t>16151,62</t>
    </r>
  </si>
  <si>
    <r>
      <rPr>
        <sz val="8"/>
        <rFont val="Arial"/>
        <family val="2"/>
      </rPr>
      <t>08.14.086</t>
    </r>
  </si>
  <si>
    <r>
      <rPr>
        <sz val="8"/>
        <rFont val="Arial"/>
        <family val="2"/>
      </rPr>
      <t>LAJE PRE-MOLDADA D=2,50M E=8CM P/ RESERVATORIO</t>
    </r>
  </si>
  <si>
    <r>
      <rPr>
        <sz val="8"/>
        <rFont val="Arial"/>
        <family val="2"/>
      </rPr>
      <t>3980,54</t>
    </r>
  </si>
  <si>
    <r>
      <rPr>
        <sz val="8"/>
        <rFont val="Arial"/>
        <family val="2"/>
      </rPr>
      <t>08.14.087</t>
    </r>
  </si>
  <si>
    <r>
      <rPr>
        <sz val="8"/>
        <rFont val="Arial"/>
        <family val="2"/>
      </rPr>
      <t>LAJE PRE-MOLDADA D=2,50M E=15CM P/ RESERVATORIO</t>
    </r>
  </si>
  <si>
    <r>
      <rPr>
        <sz val="8"/>
        <rFont val="Arial"/>
        <family val="2"/>
      </rPr>
      <t>5823,83</t>
    </r>
  </si>
  <si>
    <r>
      <rPr>
        <sz val="8"/>
        <rFont val="Arial"/>
        <family val="2"/>
      </rPr>
      <t>08.14.099</t>
    </r>
  </si>
  <si>
    <r>
      <rPr>
        <sz val="8"/>
        <rFont val="Arial"/>
        <family val="2"/>
      </rPr>
      <t>SERVICOS RESERVATORIOS</t>
    </r>
  </si>
  <si>
    <r>
      <rPr>
        <sz val="8"/>
        <rFont val="Arial"/>
        <family val="2"/>
      </rPr>
      <t>08.14.101</t>
    </r>
  </si>
  <si>
    <r>
      <rPr>
        <sz val="8"/>
        <rFont val="Arial"/>
        <family val="2"/>
      </rPr>
      <t>CAIXA DÁGUA CÔNICA POLIETILENO CAPACIDADE DE 500L INCLUSIVE TAMPA</t>
    </r>
  </si>
  <si>
    <r>
      <rPr>
        <sz val="8"/>
        <rFont val="Arial"/>
        <family val="2"/>
      </rPr>
      <t>559,77</t>
    </r>
  </si>
  <si>
    <r>
      <rPr>
        <sz val="8"/>
        <rFont val="Arial"/>
        <family val="2"/>
      </rPr>
      <t>08.14.103</t>
    </r>
  </si>
  <si>
    <r>
      <rPr>
        <sz val="8"/>
        <rFont val="Arial"/>
        <family val="2"/>
      </rPr>
      <t>CAIXA DÁGUA CÔNICA POLIETILENO CAPACIDADE DE 1000L INCLUSIVE TAMPA</t>
    </r>
  </si>
  <si>
    <r>
      <rPr>
        <sz val="8"/>
        <rFont val="Arial"/>
        <family val="2"/>
      </rPr>
      <t>749,16</t>
    </r>
  </si>
  <si>
    <r>
      <rPr>
        <sz val="8"/>
        <rFont val="Arial"/>
        <family val="2"/>
      </rPr>
      <t>08.15.002</t>
    </r>
  </si>
  <si>
    <r>
      <rPr>
        <sz val="8"/>
        <rFont val="Arial"/>
        <family val="2"/>
      </rPr>
      <t>BN-01 BANHO BERCÁRIO</t>
    </r>
  </si>
  <si>
    <r>
      <rPr>
        <sz val="8"/>
        <rFont val="Arial"/>
        <family val="2"/>
      </rPr>
      <t>4504,80</t>
    </r>
  </si>
  <si>
    <r>
      <rPr>
        <sz val="8"/>
        <rFont val="Arial"/>
        <family val="2"/>
      </rPr>
      <t>08.15.003</t>
    </r>
  </si>
  <si>
    <r>
      <rPr>
        <sz val="8"/>
        <rFont val="Arial"/>
        <family val="2"/>
      </rPr>
      <t>BN-02 BANHO INFANTIL</t>
    </r>
  </si>
  <si>
    <r>
      <rPr>
        <sz val="8"/>
        <rFont val="Arial"/>
        <family val="2"/>
      </rPr>
      <t>1315,29</t>
    </r>
  </si>
  <si>
    <r>
      <rPr>
        <sz val="8"/>
        <rFont val="Arial"/>
        <family val="2"/>
      </rPr>
      <t>08.15.013</t>
    </r>
  </si>
  <si>
    <r>
      <rPr>
        <sz val="8"/>
        <rFont val="Arial"/>
        <family val="2"/>
      </rPr>
      <t>LT-04 LAVATORIO /BEBEDOURO COLETIVO COM TORNEIRA ANTIVANDALISMO</t>
    </r>
  </si>
  <si>
    <r>
      <rPr>
        <sz val="8"/>
        <rFont val="Arial"/>
        <family val="2"/>
      </rPr>
      <t>1871,60</t>
    </r>
  </si>
  <si>
    <r>
      <rPr>
        <sz val="8"/>
        <rFont val="Arial"/>
        <family val="2"/>
      </rPr>
      <t>08.15.016</t>
    </r>
  </si>
  <si>
    <r>
      <rPr>
        <sz val="8"/>
        <rFont val="Arial"/>
        <family val="2"/>
      </rPr>
      <t>BB-01 BEBEDOURO COLETIVO</t>
    </r>
  </si>
  <si>
    <r>
      <rPr>
        <sz val="8"/>
        <rFont val="Arial"/>
        <family val="2"/>
      </rPr>
      <t>974,27</t>
    </r>
  </si>
  <si>
    <r>
      <rPr>
        <sz val="8"/>
        <rFont val="Arial"/>
        <family val="2"/>
      </rPr>
      <t>08.15.017</t>
    </r>
  </si>
  <si>
    <r>
      <rPr>
        <sz val="8"/>
        <rFont val="Arial"/>
        <family val="2"/>
      </rPr>
      <t>BB-02 BEBEDOURO ACESSÍVEL ÁGUA REFRIGERADA PRESSÃO MÍNIMA 8MCA - FORNECIDO E INSTALADO</t>
    </r>
  </si>
  <si>
    <r>
      <rPr>
        <sz val="8"/>
        <rFont val="Arial"/>
        <family val="2"/>
      </rPr>
      <t>3408,85</t>
    </r>
  </si>
  <si>
    <r>
      <rPr>
        <sz val="8"/>
        <rFont val="Arial"/>
        <family val="2"/>
      </rPr>
      <t>08.15.018</t>
    </r>
  </si>
  <si>
    <r>
      <rPr>
        <sz val="8"/>
        <rFont val="Arial"/>
        <family val="2"/>
      </rPr>
      <t>LT-06 LAVATÓRIO COLETIVO COM TORNEIRA ANTIVANDALISMO</t>
    </r>
  </si>
  <si>
    <r>
      <rPr>
        <sz val="8"/>
        <rFont val="Arial"/>
        <family val="2"/>
      </rPr>
      <t>2375,41</t>
    </r>
  </si>
  <si>
    <r>
      <rPr>
        <sz val="8"/>
        <rFont val="Arial"/>
        <family val="2"/>
      </rPr>
      <t>08.15.019</t>
    </r>
  </si>
  <si>
    <r>
      <rPr>
        <sz val="8"/>
        <rFont val="Arial"/>
        <family val="2"/>
      </rPr>
      <t>LT-07 LAVATÓRIO COLETIVO COM TORNEIRA DE MESA- SANIT.ADMINISTRAÇÃO</t>
    </r>
  </si>
  <si>
    <r>
      <rPr>
        <sz val="8"/>
        <rFont val="Arial"/>
        <family val="2"/>
      </rPr>
      <t>3095,19</t>
    </r>
  </si>
  <si>
    <r>
      <rPr>
        <sz val="8"/>
        <rFont val="Arial"/>
        <family val="2"/>
      </rPr>
      <t>08.15.023</t>
    </r>
  </si>
  <si>
    <r>
      <rPr>
        <sz val="8"/>
        <rFont val="Arial"/>
        <family val="2"/>
      </rPr>
      <t>MT-04 MICTORIO COLETIVO</t>
    </r>
  </si>
  <si>
    <r>
      <rPr>
        <sz val="8"/>
        <rFont val="Arial"/>
        <family val="2"/>
      </rPr>
      <t>2300,63</t>
    </r>
  </si>
  <si>
    <r>
      <rPr>
        <sz val="8"/>
        <rFont val="Arial"/>
        <family val="2"/>
      </rPr>
      <t>08.15.099</t>
    </r>
  </si>
  <si>
    <r>
      <rPr>
        <sz val="8"/>
        <rFont val="Arial"/>
        <family val="2"/>
      </rPr>
      <t>SERVICOS EM BEBEDOUROS,LAVATORIOS E MICTORIOS PADRONIZADOS</t>
    </r>
  </si>
  <si>
    <r>
      <rPr>
        <sz val="8"/>
        <rFont val="Arial"/>
        <family val="2"/>
      </rPr>
      <t>08.16.001</t>
    </r>
  </si>
  <si>
    <r>
      <rPr>
        <sz val="8"/>
        <rFont val="Arial"/>
        <family val="2"/>
      </rPr>
      <t>BACIA SIFONADA DE LOUCA BRANCA (VDR 6L) C/ ASSENTO</t>
    </r>
  </si>
  <si>
    <r>
      <rPr>
        <sz val="8"/>
        <rFont val="Arial"/>
        <family val="2"/>
      </rPr>
      <t>358,93</t>
    </r>
  </si>
  <si>
    <r>
      <rPr>
        <sz val="8"/>
        <rFont val="Arial"/>
        <family val="2"/>
      </rPr>
      <t>08.16.003</t>
    </r>
  </si>
  <si>
    <r>
      <rPr>
        <sz val="8"/>
        <rFont val="Arial"/>
        <family val="2"/>
      </rPr>
      <t>BACIA SANITÁRIA INFANTIL</t>
    </r>
  </si>
  <si>
    <r>
      <rPr>
        <sz val="8"/>
        <rFont val="Arial"/>
        <family val="2"/>
      </rPr>
      <t>765,28</t>
    </r>
  </si>
  <si>
    <r>
      <rPr>
        <sz val="8"/>
        <rFont val="Arial"/>
        <family val="2"/>
      </rPr>
      <t>08.16.004</t>
    </r>
  </si>
  <si>
    <r>
      <rPr>
        <sz val="8"/>
        <rFont val="Arial"/>
        <family val="2"/>
      </rPr>
      <t>BACIA SIFONADA COM CAIXA DE DESCARGA ACOPLADA BRANCA</t>
    </r>
  </si>
  <si>
    <r>
      <rPr>
        <sz val="8"/>
        <rFont val="Arial"/>
        <family val="2"/>
      </rPr>
      <t>732,50</t>
    </r>
  </si>
  <si>
    <r>
      <rPr>
        <sz val="8"/>
        <rFont val="Arial"/>
        <family val="2"/>
      </rPr>
      <t>08.16.010</t>
    </r>
  </si>
  <si>
    <r>
      <rPr>
        <sz val="8"/>
        <rFont val="Arial"/>
        <family val="2"/>
      </rPr>
      <t>LAVATORIO DE LOUCA BRANCA SEM COLUNA C/ TORNEIRA DE FECHAM AUTOMATICO</t>
    </r>
  </si>
  <si>
    <r>
      <rPr>
        <sz val="8"/>
        <rFont val="Arial"/>
        <family val="2"/>
      </rPr>
      <t>1262,04</t>
    </r>
  </si>
  <si>
    <r>
      <rPr>
        <sz val="8"/>
        <rFont val="Arial"/>
        <family val="2"/>
      </rPr>
      <t>08.16.025</t>
    </r>
  </si>
  <si>
    <r>
      <rPr>
        <sz val="8"/>
        <rFont val="Arial"/>
        <family val="2"/>
      </rPr>
      <t>MICTORIO DE LOUCA SIFONADO/AUTO ASPIRANTE BRANCO</t>
    </r>
  </si>
  <si>
    <r>
      <rPr>
        <sz val="8"/>
        <rFont val="Arial"/>
        <family val="2"/>
      </rPr>
      <t>599,10</t>
    </r>
  </si>
  <si>
    <r>
      <rPr>
        <sz val="8"/>
        <rFont val="Arial"/>
        <family val="2"/>
      </rPr>
      <t>08.16.045</t>
    </r>
  </si>
  <si>
    <r>
      <rPr>
        <sz val="8"/>
        <rFont val="Arial"/>
        <family val="2"/>
      </rPr>
      <t>TANQUE DE LOUCA BRANCA,PEQUENO C/COLUNA</t>
    </r>
  </si>
  <si>
    <r>
      <rPr>
        <sz val="8"/>
        <rFont val="Arial"/>
        <family val="2"/>
      </rPr>
      <t>1170,10</t>
    </r>
  </si>
  <si>
    <r>
      <rPr>
        <sz val="8"/>
        <rFont val="Arial"/>
        <family val="2"/>
      </rPr>
      <t>08.16.046</t>
    </r>
  </si>
  <si>
    <r>
      <rPr>
        <sz val="8"/>
        <rFont val="Arial"/>
        <family val="2"/>
      </rPr>
      <t>TANQUE DE LOUCA BRANCA,GRANDE C/COLUNA</t>
    </r>
  </si>
  <si>
    <r>
      <rPr>
        <sz val="8"/>
        <rFont val="Arial"/>
        <family val="2"/>
      </rPr>
      <t>1542,97</t>
    </r>
  </si>
  <si>
    <r>
      <rPr>
        <sz val="8"/>
        <rFont val="Arial"/>
        <family val="2"/>
      </rPr>
      <t>08.16.050</t>
    </r>
  </si>
  <si>
    <r>
      <rPr>
        <sz val="8"/>
        <rFont val="Arial"/>
        <family val="2"/>
      </rPr>
      <t>SABONETEIRA DE LOUCA BRANCA DE 7,5X15 CM</t>
    </r>
  </si>
  <si>
    <r>
      <rPr>
        <sz val="8"/>
        <rFont val="Arial"/>
        <family val="2"/>
      </rPr>
      <t>101,54</t>
    </r>
  </si>
  <si>
    <r>
      <rPr>
        <sz val="8"/>
        <rFont val="Arial"/>
        <family val="2"/>
      </rPr>
      <t>08.16.051</t>
    </r>
  </si>
  <si>
    <r>
      <rPr>
        <sz val="8"/>
        <rFont val="Arial"/>
        <family val="2"/>
      </rPr>
      <t>SABONETEIRA DE LOUCA BRANCA DE 15X15 CM</t>
    </r>
  </si>
  <si>
    <r>
      <rPr>
        <sz val="8"/>
        <rFont val="Arial"/>
        <family val="2"/>
      </rPr>
      <t>110,60</t>
    </r>
  </si>
  <si>
    <r>
      <rPr>
        <sz val="8"/>
        <rFont val="Arial"/>
        <family val="2"/>
      </rPr>
      <t>08.16.053</t>
    </r>
  </si>
  <si>
    <r>
      <rPr>
        <sz val="8"/>
        <rFont val="Arial"/>
        <family val="2"/>
      </rPr>
      <t>BR-07 CHUVEIRO ACESSIVEL</t>
    </r>
  </si>
  <si>
    <r>
      <rPr>
        <sz val="8"/>
        <rFont val="Arial"/>
        <family val="2"/>
      </rPr>
      <t>2940,76</t>
    </r>
  </si>
  <si>
    <r>
      <rPr>
        <sz val="8"/>
        <rFont val="Arial"/>
        <family val="2"/>
      </rPr>
      <t>08.16.054</t>
    </r>
  </si>
  <si>
    <r>
      <rPr>
        <sz val="8"/>
        <rFont val="Arial"/>
        <family val="2"/>
      </rPr>
      <t>BR-08 BACIA PARA SANITARIO ACESSIVEL</t>
    </r>
  </si>
  <si>
    <r>
      <rPr>
        <sz val="8"/>
        <rFont val="Arial"/>
        <family val="2"/>
      </rPr>
      <t>3480,75</t>
    </r>
  </si>
  <si>
    <r>
      <rPr>
        <sz val="8"/>
        <rFont val="Arial"/>
        <family val="2"/>
      </rPr>
      <t>08.16.055</t>
    </r>
  </si>
  <si>
    <r>
      <rPr>
        <sz val="8"/>
        <rFont val="Arial"/>
        <family val="2"/>
      </rPr>
      <t>BR-09 LAVATORIO ACESSIVEL</t>
    </r>
  </si>
  <si>
    <r>
      <rPr>
        <sz val="8"/>
        <rFont val="Arial"/>
        <family val="2"/>
      </rPr>
      <t>2049,49</t>
    </r>
  </si>
  <si>
    <r>
      <rPr>
        <sz val="8"/>
        <rFont val="Arial"/>
        <family val="2"/>
      </rPr>
      <t>08.16.056</t>
    </r>
  </si>
  <si>
    <r>
      <rPr>
        <sz val="8"/>
        <rFont val="Arial"/>
        <family val="2"/>
      </rPr>
      <t>BR-10 LAVATORIO (CANTO) ACESSIVEL</t>
    </r>
  </si>
  <si>
    <r>
      <rPr>
        <sz val="8"/>
        <rFont val="Arial"/>
        <family val="2"/>
      </rPr>
      <t>1464,11</t>
    </r>
  </si>
  <si>
    <r>
      <rPr>
        <sz val="8"/>
        <rFont val="Arial"/>
        <family val="2"/>
      </rPr>
      <t>08.16.065</t>
    </r>
  </si>
  <si>
    <r>
      <rPr>
        <sz val="8"/>
        <rFont val="Arial"/>
        <family val="2"/>
      </rPr>
      <t>PAPELEIRA DE LOUCA BRANCA DE 15X15CM</t>
    </r>
  </si>
  <si>
    <r>
      <rPr>
        <sz val="8"/>
        <rFont val="Arial"/>
        <family val="2"/>
      </rPr>
      <t>116,88</t>
    </r>
  </si>
  <si>
    <r>
      <rPr>
        <sz val="8"/>
        <rFont val="Arial"/>
        <family val="2"/>
      </rPr>
      <t>08.16.070</t>
    </r>
  </si>
  <si>
    <r>
      <rPr>
        <sz val="8"/>
        <rFont val="Arial"/>
        <family val="2"/>
      </rPr>
      <t>CABIDE DE LOUCA BRANCA COM 2 GANCHOS</t>
    </r>
  </si>
  <si>
    <r>
      <rPr>
        <sz val="8"/>
        <rFont val="Arial"/>
        <family val="2"/>
      </rPr>
      <t>54,85</t>
    </r>
  </si>
  <si>
    <r>
      <rPr>
        <sz val="8"/>
        <rFont val="Arial"/>
        <family val="2"/>
      </rPr>
      <t>08.16.073</t>
    </r>
  </si>
  <si>
    <r>
      <rPr>
        <sz val="8"/>
        <rFont val="Arial"/>
        <family val="2"/>
      </rPr>
      <t>BC-23 BANCO DE GRANITO 2CM COM BORDA ARREDONDADA PARA VESTIÁRIO</t>
    </r>
  </si>
  <si>
    <r>
      <rPr>
        <sz val="8"/>
        <rFont val="Arial"/>
        <family val="2"/>
      </rPr>
      <t>420,44</t>
    </r>
  </si>
  <si>
    <r>
      <rPr>
        <sz val="8"/>
        <rFont val="Arial"/>
        <family val="2"/>
      </rPr>
      <t>08.16.083</t>
    </r>
  </si>
  <si>
    <r>
      <rPr>
        <sz val="8"/>
        <rFont val="Arial"/>
        <family val="2"/>
      </rPr>
      <t>VA-01 VARAL/TOALHEIRO</t>
    </r>
  </si>
  <si>
    <r>
      <rPr>
        <sz val="8"/>
        <rFont val="Arial"/>
        <family val="2"/>
      </rPr>
      <t>545,82</t>
    </r>
  </si>
  <si>
    <r>
      <rPr>
        <sz val="8"/>
        <rFont val="Arial"/>
        <family val="2"/>
      </rPr>
      <t>08.16.089</t>
    </r>
  </si>
  <si>
    <r>
      <rPr>
        <sz val="8"/>
        <rFont val="Arial"/>
        <family val="2"/>
      </rPr>
      <t>BR-01 BACIA P/ SANITARIO ACESSIVEL</t>
    </r>
  </si>
  <si>
    <r>
      <rPr>
        <sz val="8"/>
        <rFont val="Arial"/>
        <family val="2"/>
      </rPr>
      <t>3477,11</t>
    </r>
  </si>
  <si>
    <r>
      <rPr>
        <sz val="8"/>
        <rFont val="Arial"/>
        <family val="2"/>
      </rPr>
      <t>08.16.090</t>
    </r>
  </si>
  <si>
    <r>
      <rPr>
        <sz val="8"/>
        <rFont val="Arial"/>
        <family val="2"/>
      </rPr>
      <t>BR-02 LAVATORIO  PARA SANITARIO ACESSIVEL</t>
    </r>
  </si>
  <si>
    <r>
      <rPr>
        <sz val="8"/>
        <rFont val="Arial"/>
        <family val="2"/>
      </rPr>
      <t>1941,12</t>
    </r>
  </si>
  <si>
    <r>
      <rPr>
        <sz val="8"/>
        <rFont val="Arial"/>
        <family val="2"/>
      </rPr>
      <t>08.16.091</t>
    </r>
  </si>
  <si>
    <r>
      <rPr>
        <sz val="8"/>
        <rFont val="Arial"/>
        <family val="2"/>
      </rPr>
      <t>BR-03  CONJUNTO LAVATORIO E BACIA ACESSIVEIS</t>
    </r>
  </si>
  <si>
    <r>
      <rPr>
        <sz val="8"/>
        <rFont val="Arial"/>
        <family val="2"/>
      </rPr>
      <t>4034,11</t>
    </r>
  </si>
  <si>
    <r>
      <rPr>
        <sz val="8"/>
        <rFont val="Arial"/>
        <family val="2"/>
      </rPr>
      <t>08.16.092</t>
    </r>
  </si>
  <si>
    <r>
      <rPr>
        <sz val="8"/>
        <rFont val="Arial"/>
        <family val="2"/>
      </rPr>
      <t>BR-04 BARRA DE APOIO COM FIXAÇÃO LATERAL</t>
    </r>
  </si>
  <si>
    <r>
      <rPr>
        <sz val="8"/>
        <rFont val="Arial"/>
        <family val="2"/>
      </rPr>
      <t>412,64</t>
    </r>
  </si>
  <si>
    <r>
      <rPr>
        <sz val="8"/>
        <rFont val="Arial"/>
        <family val="2"/>
      </rPr>
      <t>08.16.093</t>
    </r>
  </si>
  <si>
    <r>
      <rPr>
        <sz val="8"/>
        <rFont val="Arial"/>
        <family val="2"/>
      </rPr>
      <t>BR-05 TROCADOR ACESSÍVEL</t>
    </r>
  </si>
  <si>
    <r>
      <rPr>
        <sz val="8"/>
        <rFont val="Arial"/>
        <family val="2"/>
      </rPr>
      <t>3902,13</t>
    </r>
  </si>
  <si>
    <r>
      <rPr>
        <sz val="8"/>
        <rFont val="Arial"/>
        <family val="2"/>
      </rPr>
      <t>08.16.094</t>
    </r>
  </si>
  <si>
    <r>
      <rPr>
        <sz val="8"/>
        <rFont val="Arial"/>
        <family val="2"/>
      </rPr>
      <t>BR-06 CHUVEIRO ACESSIVEL</t>
    </r>
  </si>
  <si>
    <r>
      <rPr>
        <sz val="8"/>
        <rFont val="Arial"/>
        <family val="2"/>
      </rPr>
      <t>2940,99</t>
    </r>
  </si>
  <si>
    <r>
      <rPr>
        <sz val="8"/>
        <rFont val="Arial"/>
        <family val="2"/>
      </rPr>
      <t>08.16.099</t>
    </r>
  </si>
  <si>
    <r>
      <rPr>
        <sz val="8"/>
        <rFont val="Arial"/>
        <family val="2"/>
      </rPr>
      <t>SERVICOS EM LOUCAS</t>
    </r>
  </si>
  <si>
    <r>
      <rPr>
        <sz val="8"/>
        <rFont val="Arial"/>
        <family val="2"/>
      </rPr>
      <t>08.17.013</t>
    </r>
  </si>
  <si>
    <r>
      <rPr>
        <sz val="8"/>
        <rFont val="Arial"/>
        <family val="2"/>
      </rPr>
      <t>MICTORIO COLETIVO DE ACO INOXIDAVEL</t>
    </r>
  </si>
  <si>
    <r>
      <rPr>
        <sz val="8"/>
        <rFont val="Arial"/>
        <family val="2"/>
      </rPr>
      <t>1474,55</t>
    </r>
  </si>
  <si>
    <r>
      <rPr>
        <sz val="8"/>
        <rFont val="Arial"/>
        <family val="2"/>
      </rPr>
      <t>08.17.030</t>
    </r>
  </si>
  <si>
    <r>
      <rPr>
        <sz val="8"/>
        <rFont val="Arial"/>
        <family val="2"/>
      </rPr>
      <t>TAMPO PARA PIA MARMORE NACIONAL ESPESSURA DE 3 CM</t>
    </r>
  </si>
  <si>
    <r>
      <rPr>
        <sz val="8"/>
        <rFont val="Arial"/>
        <family val="2"/>
      </rPr>
      <t>1319,91</t>
    </r>
  </si>
  <si>
    <r>
      <rPr>
        <sz val="8"/>
        <rFont val="Arial"/>
        <family val="2"/>
      </rPr>
      <t>08.17.037</t>
    </r>
  </si>
  <si>
    <r>
      <rPr>
        <sz val="8"/>
        <rFont val="Arial"/>
        <family val="2"/>
      </rPr>
      <t>CHUVEIRO ANTIVANDALISMO</t>
    </r>
  </si>
  <si>
    <r>
      <rPr>
        <sz val="8"/>
        <rFont val="Arial"/>
        <family val="2"/>
      </rPr>
      <t>1327,19</t>
    </r>
  </si>
  <si>
    <r>
      <rPr>
        <sz val="8"/>
        <rFont val="Arial"/>
        <family val="2"/>
      </rPr>
      <t>08.17.038</t>
    </r>
  </si>
  <si>
    <r>
      <rPr>
        <sz val="8"/>
        <rFont val="Arial"/>
        <family val="2"/>
      </rPr>
      <t>CHUVEIRO SIMPLES C/ARTICULACAO, LATAO CROMADO DN 15MM (1/2")</t>
    </r>
  </si>
  <si>
    <r>
      <rPr>
        <sz val="8"/>
        <rFont val="Arial"/>
        <family val="2"/>
      </rPr>
      <t>226,10</t>
    </r>
  </si>
  <si>
    <r>
      <rPr>
        <sz val="8"/>
        <rFont val="Arial"/>
        <family val="2"/>
      </rPr>
      <t>08.17.041</t>
    </r>
  </si>
  <si>
    <r>
      <rPr>
        <sz val="8"/>
        <rFont val="Arial"/>
        <family val="2"/>
      </rPr>
      <t>CHUVEIRO ELETRICO COM RESISTENCIA BLINDADA</t>
    </r>
  </si>
  <si>
    <r>
      <rPr>
        <sz val="8"/>
        <rFont val="Arial"/>
        <family val="2"/>
      </rPr>
      <t>609,32</t>
    </r>
  </si>
  <si>
    <r>
      <rPr>
        <sz val="8"/>
        <rFont val="Arial"/>
        <family val="2"/>
      </rPr>
      <t>08.17.043</t>
    </r>
  </si>
  <si>
    <r>
      <rPr>
        <sz val="8"/>
        <rFont val="Arial"/>
        <family val="2"/>
      </rPr>
      <t>AQUECEDOR ELETRICO DE PASSAGEM COM RESISTENCIA BLINDADA</t>
    </r>
  </si>
  <si>
    <r>
      <rPr>
        <sz val="8"/>
        <rFont val="Arial"/>
        <family val="2"/>
      </rPr>
      <t>964,78</t>
    </r>
  </si>
  <si>
    <r>
      <rPr>
        <sz val="8"/>
        <rFont val="Arial"/>
        <family val="2"/>
      </rPr>
      <t>08.17.049</t>
    </r>
  </si>
  <si>
    <r>
      <rPr>
        <sz val="8"/>
        <rFont val="Arial"/>
        <family val="2"/>
      </rPr>
      <t>PURIFICADOR/BEBEDOURO DE AGUA REFRIGERADA</t>
    </r>
  </si>
  <si>
    <r>
      <rPr>
        <sz val="8"/>
        <rFont val="Arial"/>
        <family val="2"/>
      </rPr>
      <t>3848,41</t>
    </r>
  </si>
  <si>
    <r>
      <rPr>
        <sz val="8"/>
        <rFont val="Arial"/>
        <family val="2"/>
      </rPr>
      <t>08.17.050</t>
    </r>
  </si>
  <si>
    <r>
      <rPr>
        <sz val="8"/>
        <rFont val="Arial"/>
        <family val="2"/>
      </rPr>
      <t>BEBEDOURO ELETRICO COM CAPACIDADE DE 40 L</t>
    </r>
  </si>
  <si>
    <r>
      <rPr>
        <sz val="8"/>
        <rFont val="Arial"/>
        <family val="2"/>
      </rPr>
      <t>1611,67</t>
    </r>
  </si>
  <si>
    <r>
      <rPr>
        <sz val="8"/>
        <rFont val="Arial"/>
        <family val="2"/>
      </rPr>
      <t>08.17.051</t>
    </r>
  </si>
  <si>
    <r>
      <rPr>
        <sz val="8"/>
        <rFont val="Arial"/>
        <family val="2"/>
      </rPr>
      <t>BEBEDOURO ELETRICO COM CAPACIDADE DE 80 L</t>
    </r>
  </si>
  <si>
    <r>
      <rPr>
        <sz val="8"/>
        <rFont val="Arial"/>
        <family val="2"/>
      </rPr>
      <t>1343,54</t>
    </r>
  </si>
  <si>
    <r>
      <rPr>
        <sz val="8"/>
        <rFont val="Arial"/>
        <family val="2"/>
      </rPr>
      <t>08.17.055</t>
    </r>
  </si>
  <si>
    <r>
      <rPr>
        <sz val="8"/>
        <rFont val="Arial"/>
        <family val="2"/>
      </rPr>
      <t>FILTRO PRESSAO CUNO(AQUALAR)C/ELEM FILTR CARVAO ATIVADO E CEL 180/L/H</t>
    </r>
  </si>
  <si>
    <r>
      <rPr>
        <sz val="8"/>
        <rFont val="Arial"/>
        <family val="2"/>
      </rPr>
      <t>453,17</t>
    </r>
  </si>
  <si>
    <r>
      <rPr>
        <sz val="8"/>
        <rFont val="Arial"/>
        <family val="2"/>
      </rPr>
      <t>08.17.056</t>
    </r>
  </si>
  <si>
    <r>
      <rPr>
        <sz val="8"/>
        <rFont val="Arial"/>
        <family val="2"/>
      </rPr>
      <t>FILTRO PRESSAO CUNO (AQUALAR)C/ELEM FILTRANTE CARVAO E CEL 360/L/H</t>
    </r>
  </si>
  <si>
    <r>
      <rPr>
        <sz val="8"/>
        <rFont val="Arial"/>
        <family val="2"/>
      </rPr>
      <t>615,92</t>
    </r>
  </si>
  <si>
    <r>
      <rPr>
        <sz val="8"/>
        <rFont val="Arial"/>
        <family val="2"/>
      </rPr>
      <t>08.17.058</t>
    </r>
  </si>
  <si>
    <r>
      <rPr>
        <sz val="8"/>
        <rFont val="Arial"/>
        <family val="2"/>
      </rPr>
      <t>FT-02 FILTRO PARA AGUA POTAVEL</t>
    </r>
  </si>
  <si>
    <r>
      <rPr>
        <sz val="8"/>
        <rFont val="Arial"/>
        <family val="2"/>
      </rPr>
      <t>633,08</t>
    </r>
  </si>
  <si>
    <r>
      <rPr>
        <sz val="8"/>
        <rFont val="Arial"/>
        <family val="2"/>
      </rPr>
      <t>08.17.077</t>
    </r>
  </si>
  <si>
    <r>
      <rPr>
        <sz val="8"/>
        <rFont val="Arial"/>
        <family val="2"/>
      </rPr>
      <t>RESTRITOR DE VAZAO 12L/MIN PARA CHUVEIRO SIMPLES</t>
    </r>
  </si>
  <si>
    <r>
      <rPr>
        <sz val="8"/>
        <rFont val="Arial"/>
        <family val="2"/>
      </rPr>
      <t>66,41</t>
    </r>
  </si>
  <si>
    <r>
      <rPr>
        <sz val="8"/>
        <rFont val="Arial"/>
        <family val="2"/>
      </rPr>
      <t>08.17.078</t>
    </r>
  </si>
  <si>
    <r>
      <rPr>
        <sz val="8"/>
        <rFont val="Arial"/>
        <family val="2"/>
      </rPr>
      <t>RESTRITOR DE VAZAO 6L/MIN PARA TORNEIRAS E MISTURADORES</t>
    </r>
  </si>
  <si>
    <r>
      <rPr>
        <sz val="8"/>
        <rFont val="Arial"/>
        <family val="2"/>
      </rPr>
      <t>70,03</t>
    </r>
  </si>
  <si>
    <r>
      <rPr>
        <sz val="8"/>
        <rFont val="Arial"/>
        <family val="2"/>
      </rPr>
      <t>08.17.079</t>
    </r>
  </si>
  <si>
    <r>
      <rPr>
        <sz val="8"/>
        <rFont val="Arial"/>
        <family val="2"/>
      </rPr>
      <t>TORNEIRA DE PAREDE ANTIVANDALISMO - 85MM</t>
    </r>
  </si>
  <si>
    <r>
      <rPr>
        <sz val="8"/>
        <rFont val="Arial"/>
        <family val="2"/>
      </rPr>
      <t>648,82</t>
    </r>
  </si>
  <si>
    <r>
      <rPr>
        <sz val="8"/>
        <rFont val="Arial"/>
        <family val="2"/>
      </rPr>
      <t>08.17.080</t>
    </r>
  </si>
  <si>
    <r>
      <rPr>
        <sz val="8"/>
        <rFont val="Arial"/>
        <family val="2"/>
      </rPr>
      <t>TORNEIRA DE LAVAGEM COM CANOPLA DE 1/2"</t>
    </r>
  </si>
  <si>
    <r>
      <rPr>
        <sz val="8"/>
        <rFont val="Arial"/>
        <family val="2"/>
      </rPr>
      <t>78,99</t>
    </r>
  </si>
  <si>
    <r>
      <rPr>
        <sz val="8"/>
        <rFont val="Arial"/>
        <family val="2"/>
      </rPr>
      <t>08.17.081</t>
    </r>
  </si>
  <si>
    <r>
      <rPr>
        <sz val="8"/>
        <rFont val="Arial"/>
        <family val="2"/>
      </rPr>
      <t>TJ-03 TORNEIRA DE JARDIM</t>
    </r>
  </si>
  <si>
    <r>
      <rPr>
        <sz val="8"/>
        <rFont val="Arial"/>
        <family val="2"/>
      </rPr>
      <t>582,26</t>
    </r>
  </si>
  <si>
    <r>
      <rPr>
        <sz val="8"/>
        <rFont val="Arial"/>
        <family val="2"/>
      </rPr>
      <t>08.17.084</t>
    </r>
  </si>
  <si>
    <r>
      <rPr>
        <sz val="8"/>
        <rFont val="Arial"/>
        <family val="2"/>
      </rPr>
      <t>TORNEIRA ELETRICA - ELETROD PVC Ø 25MM FLEXIVEL NBR 15465</t>
    </r>
  </si>
  <si>
    <r>
      <rPr>
        <sz val="8"/>
        <rFont val="Arial"/>
        <family val="2"/>
      </rPr>
      <t>738,98</t>
    </r>
  </si>
  <si>
    <r>
      <rPr>
        <sz val="8"/>
        <rFont val="Arial"/>
        <family val="2"/>
      </rPr>
      <t>08.17.085</t>
    </r>
  </si>
  <si>
    <r>
      <rPr>
        <sz val="8"/>
        <rFont val="Arial"/>
        <family val="2"/>
      </rPr>
      <t>TORNEIRA DE FECHAMENTO AUTOMATICO DE MESA</t>
    </r>
  </si>
  <si>
    <r>
      <rPr>
        <sz val="8"/>
        <rFont val="Arial"/>
        <family val="2"/>
      </rPr>
      <t>763,27</t>
    </r>
  </si>
  <si>
    <r>
      <rPr>
        <sz val="8"/>
        <rFont val="Arial"/>
        <family val="2"/>
      </rPr>
      <t>08.17.086</t>
    </r>
  </si>
  <si>
    <r>
      <rPr>
        <sz val="8"/>
        <rFont val="Arial"/>
        <family val="2"/>
      </rPr>
      <t>TORNEIRA DE FECHAMENTO AUTOMATICO DE PAREDE</t>
    </r>
  </si>
  <si>
    <r>
      <rPr>
        <sz val="8"/>
        <rFont val="Arial"/>
        <family val="2"/>
      </rPr>
      <t>678,37</t>
    </r>
  </si>
  <si>
    <r>
      <rPr>
        <sz val="8"/>
        <rFont val="Arial"/>
        <family val="2"/>
      </rPr>
      <t>08.17.087</t>
    </r>
  </si>
  <si>
    <r>
      <rPr>
        <sz val="8"/>
        <rFont val="Arial"/>
        <family val="2"/>
      </rPr>
      <t>TORNEIRA DE PAREDE ANTIVANDALISMO -140mm</t>
    </r>
  </si>
  <si>
    <r>
      <rPr>
        <sz val="8"/>
        <rFont val="Arial"/>
        <family val="2"/>
      </rPr>
      <t>698,71</t>
    </r>
  </si>
  <si>
    <r>
      <rPr>
        <sz val="8"/>
        <rFont val="Arial"/>
        <family val="2"/>
      </rPr>
      <t>08.17.088</t>
    </r>
  </si>
  <si>
    <r>
      <rPr>
        <sz val="8"/>
        <rFont val="Arial"/>
        <family val="2"/>
      </rPr>
      <t>TORNEIRA DE USO RESTRITO DE 1/2</t>
    </r>
  </si>
  <si>
    <r>
      <rPr>
        <sz val="8"/>
        <rFont val="Arial"/>
        <family val="2"/>
      </rPr>
      <t>235,01</t>
    </r>
  </si>
  <si>
    <r>
      <rPr>
        <sz val="8"/>
        <rFont val="Arial"/>
        <family val="2"/>
      </rPr>
      <t>08.17.089</t>
    </r>
  </si>
  <si>
    <r>
      <rPr>
        <sz val="8"/>
        <rFont val="Arial"/>
        <family val="2"/>
      </rPr>
      <t>TORNEIRA DE USO RESTRITO DE 3/4</t>
    </r>
  </si>
  <si>
    <r>
      <rPr>
        <sz val="8"/>
        <rFont val="Arial"/>
        <family val="2"/>
      </rPr>
      <t>326,80</t>
    </r>
  </si>
  <si>
    <r>
      <rPr>
        <sz val="8"/>
        <rFont val="Arial"/>
        <family val="2"/>
      </rPr>
      <t>08.17.099</t>
    </r>
  </si>
  <si>
    <r>
      <rPr>
        <sz val="8"/>
        <rFont val="Arial"/>
        <family val="2"/>
      </rPr>
      <t>SERVICOS EM APARELHOS E METAIS</t>
    </r>
  </si>
  <si>
    <r>
      <rPr>
        <sz val="8"/>
        <rFont val="Arial"/>
        <family val="2"/>
      </rPr>
      <t>08.50.001</t>
    </r>
  </si>
  <si>
    <r>
      <rPr>
        <sz val="8"/>
        <rFont val="Arial"/>
        <family val="2"/>
      </rPr>
      <t>DEMOLIÇÃO DE TUBULACÕES EM GERAL INCLUINDO CONEXÕES, CAIXAS E RALOS</t>
    </r>
  </si>
  <si>
    <r>
      <rPr>
        <sz val="8"/>
        <rFont val="Arial"/>
        <family val="2"/>
      </rPr>
      <t>08.50.020</t>
    </r>
  </si>
  <si>
    <r>
      <rPr>
        <sz val="8"/>
        <rFont val="Arial"/>
        <family val="2"/>
      </rPr>
      <t>DEMOLIÇÃO DE CALHAS E RUFOS EM CHAPAS METALICAS</t>
    </r>
  </si>
  <si>
    <r>
      <rPr>
        <sz val="8"/>
        <rFont val="Arial"/>
        <family val="2"/>
      </rPr>
      <t>4,23</t>
    </r>
  </si>
  <si>
    <r>
      <rPr>
        <sz val="8"/>
        <rFont val="Arial"/>
        <family val="2"/>
      </rPr>
      <t>08.50.021</t>
    </r>
  </si>
  <si>
    <r>
      <rPr>
        <sz val="8"/>
        <rFont val="Arial"/>
        <family val="2"/>
      </rPr>
      <t>DEMOLIÇÃO DE CONDUTORES APARENTES</t>
    </r>
  </si>
  <si>
    <r>
      <rPr>
        <sz val="8"/>
        <rFont val="Arial"/>
        <family val="2"/>
      </rPr>
      <t>2,75</t>
    </r>
  </si>
  <si>
    <r>
      <rPr>
        <sz val="8"/>
        <rFont val="Arial"/>
        <family val="2"/>
      </rPr>
      <t>08.50.099</t>
    </r>
  </si>
  <si>
    <r>
      <rPr>
        <sz val="8"/>
        <rFont val="Arial"/>
        <family val="2"/>
      </rPr>
      <t>08.60.005</t>
    </r>
  </si>
  <si>
    <r>
      <rPr>
        <sz val="8"/>
        <rFont val="Arial"/>
        <family val="2"/>
      </rPr>
      <t>RETIRADA DE REGISTROS E VÁLVULAS DE DESCARGA</t>
    </r>
  </si>
  <si>
    <r>
      <rPr>
        <sz val="8"/>
        <rFont val="Arial"/>
        <family val="2"/>
      </rPr>
      <t>61,15</t>
    </r>
  </si>
  <si>
    <r>
      <rPr>
        <sz val="8"/>
        <rFont val="Arial"/>
        <family val="2"/>
      </rPr>
      <t>08.60.006</t>
    </r>
  </si>
  <si>
    <r>
      <rPr>
        <sz val="8"/>
        <rFont val="Arial"/>
        <family val="2"/>
      </rPr>
      <t>RETIRADA DE VÁLVULAS DE RETENCAO</t>
    </r>
  </si>
  <si>
    <r>
      <rPr>
        <sz val="8"/>
        <rFont val="Arial"/>
        <family val="2"/>
      </rPr>
      <t>24,60</t>
    </r>
  </si>
  <si>
    <r>
      <rPr>
        <sz val="8"/>
        <rFont val="Arial"/>
        <family val="2"/>
      </rPr>
      <t>08.60.007</t>
    </r>
  </si>
  <si>
    <r>
      <rPr>
        <sz val="8"/>
        <rFont val="Arial"/>
        <family val="2"/>
      </rPr>
      <t>RETIRADA DE TORNEIRAS</t>
    </r>
  </si>
  <si>
    <r>
      <rPr>
        <sz val="8"/>
        <rFont val="Arial"/>
        <family val="2"/>
      </rPr>
      <t>5,81</t>
    </r>
  </si>
  <si>
    <r>
      <rPr>
        <sz val="8"/>
        <rFont val="Arial"/>
        <family val="2"/>
      </rPr>
      <t>08.60.010</t>
    </r>
  </si>
  <si>
    <r>
      <rPr>
        <sz val="8"/>
        <rFont val="Arial"/>
        <family val="2"/>
      </rPr>
      <t>RETIRADA DE SIFÕES</t>
    </r>
  </si>
  <si>
    <r>
      <rPr>
        <sz val="8"/>
        <rFont val="Arial"/>
        <family val="2"/>
      </rPr>
      <t>08.60.011</t>
    </r>
  </si>
  <si>
    <r>
      <rPr>
        <sz val="8"/>
        <rFont val="Arial"/>
        <family val="2"/>
      </rPr>
      <t>RETIRADA DE APARELHOS SANITÁRIOS INCLUINDO ACESSÓRIOS</t>
    </r>
  </si>
  <si>
    <r>
      <rPr>
        <sz val="8"/>
        <rFont val="Arial"/>
        <family val="2"/>
      </rPr>
      <t>44,74</t>
    </r>
  </si>
  <si>
    <r>
      <rPr>
        <sz val="8"/>
        <rFont val="Arial"/>
        <family val="2"/>
      </rPr>
      <t>08.60.013</t>
    </r>
  </si>
  <si>
    <r>
      <rPr>
        <sz val="8"/>
        <rFont val="Arial"/>
        <family val="2"/>
      </rPr>
      <t>RETIRADA DE RESERVATÓRIOS DE FIBRO CIMENTO ATE 1000 LITROS</t>
    </r>
  </si>
  <si>
    <r>
      <rPr>
        <sz val="8"/>
        <rFont val="Arial"/>
        <family val="2"/>
      </rPr>
      <t>122,30</t>
    </r>
  </si>
  <si>
    <r>
      <rPr>
        <sz val="8"/>
        <rFont val="Arial"/>
        <family val="2"/>
      </rPr>
      <t>08.60.014</t>
    </r>
  </si>
  <si>
    <r>
      <rPr>
        <sz val="8"/>
        <rFont val="Arial"/>
        <family val="2"/>
      </rPr>
      <t>RETIRADA DE CONJUNTO DE MOTOR-BOMBA</t>
    </r>
  </si>
  <si>
    <r>
      <rPr>
        <sz val="8"/>
        <rFont val="Arial"/>
        <family val="2"/>
      </rPr>
      <t>178,96</t>
    </r>
  </si>
  <si>
    <r>
      <rPr>
        <sz val="8"/>
        <rFont val="Arial"/>
        <family val="2"/>
      </rPr>
      <t>08.60.015</t>
    </r>
  </si>
  <si>
    <r>
      <rPr>
        <sz val="8"/>
        <rFont val="Arial"/>
        <family val="2"/>
      </rPr>
      <t>RETIRADA DE HIDRANTE DE PAREDE COMPLETO</t>
    </r>
  </si>
  <si>
    <r>
      <rPr>
        <sz val="8"/>
        <rFont val="Arial"/>
        <family val="2"/>
      </rPr>
      <t>67,11</t>
    </r>
  </si>
  <si>
    <r>
      <rPr>
        <sz val="8"/>
        <rFont val="Arial"/>
        <family val="2"/>
      </rPr>
      <t>08.60.099</t>
    </r>
  </si>
  <si>
    <r>
      <rPr>
        <sz val="8"/>
        <rFont val="Arial"/>
        <family val="2"/>
      </rPr>
      <t>08.70.005</t>
    </r>
  </si>
  <si>
    <r>
      <rPr>
        <sz val="8"/>
        <rFont val="Arial"/>
        <family val="2"/>
      </rPr>
      <t>RECOLOCAÇÃO DE REGISTRO E VÁLVULAS DE DESCARGA</t>
    </r>
  </si>
  <si>
    <r>
      <rPr>
        <sz val="8"/>
        <rFont val="Arial"/>
        <family val="2"/>
      </rPr>
      <t>124,12</t>
    </r>
  </si>
  <si>
    <r>
      <rPr>
        <sz val="8"/>
        <rFont val="Arial"/>
        <family val="2"/>
      </rPr>
      <t>08.70.006</t>
    </r>
  </si>
  <si>
    <r>
      <rPr>
        <sz val="8"/>
        <rFont val="Arial"/>
        <family val="2"/>
      </rPr>
      <t>RECOLOCAÇÃO DE VÁLVULA DE RETENÇÃO</t>
    </r>
  </si>
  <si>
    <r>
      <rPr>
        <sz val="8"/>
        <rFont val="Arial"/>
        <family val="2"/>
      </rPr>
      <t>43,11</t>
    </r>
  </si>
  <si>
    <r>
      <rPr>
        <sz val="8"/>
        <rFont val="Arial"/>
        <family val="2"/>
      </rPr>
      <t>08.70.007</t>
    </r>
  </si>
  <si>
    <r>
      <rPr>
        <sz val="8"/>
        <rFont val="Arial"/>
        <family val="2"/>
      </rPr>
      <t>RECOLOCAÇÃO DE TORNEIRAS</t>
    </r>
  </si>
  <si>
    <r>
      <rPr>
        <sz val="8"/>
        <rFont val="Arial"/>
        <family val="2"/>
      </rPr>
      <t>20,38</t>
    </r>
  </si>
  <si>
    <r>
      <rPr>
        <sz val="8"/>
        <rFont val="Arial"/>
        <family val="2"/>
      </rPr>
      <t>08.70.010</t>
    </r>
  </si>
  <si>
    <r>
      <rPr>
        <sz val="8"/>
        <rFont val="Arial"/>
        <family val="2"/>
      </rPr>
      <t>RECOLOCAÇÃO DE SIFÕES</t>
    </r>
  </si>
  <si>
    <r>
      <rPr>
        <sz val="8"/>
        <rFont val="Arial"/>
        <family val="2"/>
      </rPr>
      <t>08.70.013</t>
    </r>
  </si>
  <si>
    <r>
      <rPr>
        <sz val="8"/>
        <rFont val="Arial"/>
        <family val="2"/>
      </rPr>
      <t>RECOLOCAÇÃO DE RESERVATÓRIO DE FIBRO-CIMENTO ATE 1000 L</t>
    </r>
  </si>
  <si>
    <r>
      <rPr>
        <sz val="8"/>
        <rFont val="Arial"/>
        <family val="2"/>
      </rPr>
      <t>163,07</t>
    </r>
  </si>
  <si>
    <r>
      <rPr>
        <sz val="8"/>
        <rFont val="Arial"/>
        <family val="2"/>
      </rPr>
      <t>08.70.014</t>
    </r>
  </si>
  <si>
    <r>
      <rPr>
        <sz val="8"/>
        <rFont val="Arial"/>
        <family val="2"/>
      </rPr>
      <t>RECOLOCAÇÃO DE CONJUNTO MOTOR BOMBA</t>
    </r>
  </si>
  <si>
    <r>
      <rPr>
        <sz val="8"/>
        <rFont val="Arial"/>
        <family val="2"/>
      </rPr>
      <t>08.70.015</t>
    </r>
  </si>
  <si>
    <r>
      <rPr>
        <sz val="8"/>
        <rFont val="Arial"/>
        <family val="2"/>
      </rPr>
      <t>RECOLOCAÇÃO DE HIDRANTE DE PAREDE COMPLETO</t>
    </r>
  </si>
  <si>
    <r>
      <rPr>
        <sz val="8"/>
        <rFont val="Arial"/>
        <family val="2"/>
      </rPr>
      <t>212,00</t>
    </r>
  </si>
  <si>
    <r>
      <rPr>
        <sz val="8"/>
        <rFont val="Arial"/>
        <family val="2"/>
      </rPr>
      <t>08.70.016</t>
    </r>
  </si>
  <si>
    <r>
      <rPr>
        <sz val="8"/>
        <rFont val="Arial"/>
        <family val="2"/>
      </rPr>
      <t>RECOLOCAÇÃO DE APARELHOS SANITARIOS INCLUINDO ACESSORIOS</t>
    </r>
  </si>
  <si>
    <r>
      <rPr>
        <sz val="8"/>
        <rFont val="Arial"/>
        <family val="2"/>
      </rPr>
      <t>101,92</t>
    </r>
  </si>
  <si>
    <r>
      <rPr>
        <sz val="8"/>
        <rFont val="Arial"/>
        <family val="2"/>
      </rPr>
      <t>08.70.099</t>
    </r>
  </si>
  <si>
    <r>
      <rPr>
        <sz val="8"/>
        <rFont val="Arial"/>
        <family val="2"/>
      </rPr>
      <t>RECOLOCACOES DE INSTALACOES HIDRAULICAS</t>
    </r>
  </si>
  <si>
    <r>
      <rPr>
        <sz val="8"/>
        <rFont val="Arial"/>
        <family val="2"/>
      </rPr>
      <t>08.80.007</t>
    </r>
  </si>
  <si>
    <r>
      <rPr>
        <sz val="8"/>
        <rFont val="Arial"/>
        <family val="2"/>
      </rPr>
      <t>CAVALETE DE 3/4" (TUBO E CONEXÕES DE AÇO GALVANIZADO)</t>
    </r>
  </si>
  <si>
    <r>
      <rPr>
        <sz val="8"/>
        <rFont val="Arial"/>
        <family val="2"/>
      </rPr>
      <t>296,92</t>
    </r>
  </si>
  <si>
    <r>
      <rPr>
        <sz val="8"/>
        <rFont val="Arial"/>
        <family val="2"/>
      </rPr>
      <t>08.80.008</t>
    </r>
  </si>
  <si>
    <r>
      <rPr>
        <sz val="8"/>
        <rFont val="Arial"/>
        <family val="2"/>
      </rPr>
      <t>CAVALETE DE 1" (TUBO E CONEXÕES DE AÇO GALVANIZADO)</t>
    </r>
  </si>
  <si>
    <r>
      <rPr>
        <sz val="8"/>
        <rFont val="Arial"/>
        <family val="2"/>
      </rPr>
      <t>345,87</t>
    </r>
  </si>
  <si>
    <r>
      <rPr>
        <sz val="8"/>
        <rFont val="Arial"/>
        <family val="2"/>
      </rPr>
      <t>08.80.009</t>
    </r>
  </si>
  <si>
    <r>
      <rPr>
        <sz val="8"/>
        <rFont val="Arial"/>
        <family val="2"/>
      </rPr>
      <t>CAVALETE DE 1 1/2" (TUBO E CONEXÕES DE AÇO GALVANIZADO)</t>
    </r>
  </si>
  <si>
    <r>
      <rPr>
        <sz val="8"/>
        <rFont val="Arial"/>
        <family val="2"/>
      </rPr>
      <t>475,47</t>
    </r>
  </si>
  <si>
    <r>
      <rPr>
        <sz val="8"/>
        <rFont val="Arial"/>
        <family val="2"/>
      </rPr>
      <t>08.80.010</t>
    </r>
  </si>
  <si>
    <r>
      <rPr>
        <sz val="8"/>
        <rFont val="Arial"/>
        <family val="2"/>
      </rPr>
      <t>CANOPLA PARA REGISTROS</t>
    </r>
  </si>
  <si>
    <r>
      <rPr>
        <sz val="8"/>
        <rFont val="Arial"/>
        <family val="2"/>
      </rPr>
      <t>100,24</t>
    </r>
  </si>
  <si>
    <r>
      <rPr>
        <sz val="8"/>
        <rFont val="Arial"/>
        <family val="2"/>
      </rPr>
      <t>08.80.011</t>
    </r>
  </si>
  <si>
    <r>
      <rPr>
        <sz val="8"/>
        <rFont val="Arial"/>
        <family val="2"/>
      </rPr>
      <t>CANOPLA PARA VALVULA DE DESCARGA</t>
    </r>
  </si>
  <si>
    <r>
      <rPr>
        <sz val="8"/>
        <rFont val="Arial"/>
        <family val="2"/>
      </rPr>
      <t>146,14</t>
    </r>
  </si>
  <si>
    <r>
      <rPr>
        <sz val="8"/>
        <rFont val="Arial"/>
        <family val="2"/>
      </rPr>
      <t>08.80.012</t>
    </r>
  </si>
  <si>
    <r>
      <rPr>
        <sz val="8"/>
        <rFont val="Arial"/>
        <family val="2"/>
      </rPr>
      <t>VOLANTE CROMADO PARA REGISTRO</t>
    </r>
  </si>
  <si>
    <r>
      <rPr>
        <sz val="8"/>
        <rFont val="Arial"/>
        <family val="2"/>
      </rPr>
      <t>28,92</t>
    </r>
  </si>
  <si>
    <r>
      <rPr>
        <sz val="8"/>
        <rFont val="Arial"/>
        <family val="2"/>
      </rPr>
      <t>08.80.015</t>
    </r>
  </si>
  <si>
    <r>
      <rPr>
        <sz val="8"/>
        <rFont val="Arial"/>
        <family val="2"/>
      </rPr>
      <t>BOTAO PARA VALVULA DE DESCARGA</t>
    </r>
  </si>
  <si>
    <r>
      <rPr>
        <sz val="8"/>
        <rFont val="Arial"/>
        <family val="2"/>
      </rPr>
      <t>64,16</t>
    </r>
  </si>
  <si>
    <r>
      <rPr>
        <sz val="8"/>
        <rFont val="Arial"/>
        <family val="2"/>
      </rPr>
      <t>08.80.018</t>
    </r>
  </si>
  <si>
    <r>
      <rPr>
        <sz val="8"/>
        <rFont val="Arial"/>
        <family val="2"/>
      </rPr>
      <t>ACABAMENTO ANTIVANDALISMO PARA VALVULA DE DESCARGA</t>
    </r>
  </si>
  <si>
    <r>
      <rPr>
        <sz val="8"/>
        <rFont val="Arial"/>
        <family val="2"/>
      </rPr>
      <t>327,56</t>
    </r>
  </si>
  <si>
    <r>
      <rPr>
        <sz val="8"/>
        <rFont val="Arial"/>
        <family val="2"/>
      </rPr>
      <t>08.80.019</t>
    </r>
  </si>
  <si>
    <r>
      <rPr>
        <sz val="8"/>
        <rFont val="Arial"/>
        <family val="2"/>
      </rPr>
      <t>REPARO PARA CAIXA DE DESCARGA ACOPLADA</t>
    </r>
  </si>
  <si>
    <r>
      <rPr>
        <sz val="8"/>
        <rFont val="Arial"/>
        <family val="2"/>
      </rPr>
      <t>197,68</t>
    </r>
  </si>
  <si>
    <r>
      <rPr>
        <sz val="8"/>
        <rFont val="Arial"/>
        <family val="2"/>
      </rPr>
      <t>08.80.020</t>
    </r>
  </si>
  <si>
    <r>
      <rPr>
        <sz val="8"/>
        <rFont val="Arial"/>
        <family val="2"/>
      </rPr>
      <t>REPARO DE VALVULA DE DESCARGA</t>
    </r>
  </si>
  <si>
    <r>
      <rPr>
        <sz val="8"/>
        <rFont val="Arial"/>
        <family val="2"/>
      </rPr>
      <t>143,78</t>
    </r>
  </si>
  <si>
    <r>
      <rPr>
        <sz val="8"/>
        <rFont val="Arial"/>
        <family val="2"/>
      </rPr>
      <t>08.80.021</t>
    </r>
  </si>
  <si>
    <r>
      <rPr>
        <sz val="8"/>
        <rFont val="Arial"/>
        <family val="2"/>
      </rPr>
      <t>TUBO DE DESCARGA EM PVC DN=40MM</t>
    </r>
  </si>
  <si>
    <r>
      <rPr>
        <sz val="8"/>
        <rFont val="Arial"/>
        <family val="2"/>
      </rPr>
      <t>31,53</t>
    </r>
  </si>
  <si>
    <r>
      <rPr>
        <sz val="8"/>
        <rFont val="Arial"/>
        <family val="2"/>
      </rPr>
      <t>08.80.022</t>
    </r>
  </si>
  <si>
    <r>
      <rPr>
        <sz val="8"/>
        <rFont val="Arial"/>
        <family val="2"/>
      </rPr>
      <t>TUBO DE LIGAÇÃO COM CANOPLA PARA VASO SANITÁRIO (METAL CROMADO)</t>
    </r>
  </si>
  <si>
    <r>
      <rPr>
        <sz val="8"/>
        <rFont val="Arial"/>
        <family val="2"/>
      </rPr>
      <t>51,70</t>
    </r>
  </si>
  <si>
    <r>
      <rPr>
        <sz val="8"/>
        <rFont val="Arial"/>
        <family val="2"/>
      </rPr>
      <t>08.80.031</t>
    </r>
  </si>
  <si>
    <r>
      <rPr>
        <sz val="8"/>
        <rFont val="Arial"/>
        <family val="2"/>
      </rPr>
      <t>TORNEIRA DE PRESSAO CROMADA DE 1/2" EM PAREDE</t>
    </r>
  </si>
  <si>
    <r>
      <rPr>
        <sz val="8"/>
        <rFont val="Arial"/>
        <family val="2"/>
      </rPr>
      <t>122,27</t>
    </r>
  </si>
  <si>
    <r>
      <rPr>
        <sz val="8"/>
        <rFont val="Arial"/>
        <family val="2"/>
      </rPr>
      <t>08.80.032</t>
    </r>
  </si>
  <si>
    <r>
      <rPr>
        <sz val="8"/>
        <rFont val="Arial"/>
        <family val="2"/>
      </rPr>
      <t>TORNEIRA PARA LAVATORIO DE LOUCA BRANCA OU BANCADA</t>
    </r>
  </si>
  <si>
    <r>
      <rPr>
        <sz val="8"/>
        <rFont val="Arial"/>
        <family val="2"/>
      </rPr>
      <t>139,86</t>
    </r>
  </si>
  <si>
    <r>
      <rPr>
        <sz val="8"/>
        <rFont val="Arial"/>
        <family val="2"/>
      </rPr>
      <t>08.80.040</t>
    </r>
  </si>
  <si>
    <r>
      <rPr>
        <sz val="8"/>
        <rFont val="Arial"/>
        <family val="2"/>
      </rPr>
      <t>LAUDO COM TESTE DE ESTANQUEIDADE EM INSTAL.DE  REDES DE DISTRIB.DE GÁS COMBUST.NBR 15526/07</t>
    </r>
  </si>
  <si>
    <r>
      <rPr>
        <sz val="8"/>
        <rFont val="Arial"/>
        <family val="2"/>
      </rPr>
      <t>1724,86</t>
    </r>
  </si>
  <si>
    <r>
      <rPr>
        <sz val="8"/>
        <rFont val="Arial"/>
        <family val="2"/>
      </rPr>
      <t>08.80.090</t>
    </r>
  </si>
  <si>
    <r>
      <rPr>
        <sz val="8"/>
        <rFont val="Arial"/>
        <family val="2"/>
      </rPr>
      <t>ABRIGO PARA HIDRANTE CAIXA 0,60X0,90X0,17M COM CESTO MEIA LUA P/MANGUEIRA</t>
    </r>
  </si>
  <si>
    <r>
      <rPr>
        <sz val="8"/>
        <rFont val="Arial"/>
        <family val="2"/>
      </rPr>
      <t>486,42</t>
    </r>
  </si>
  <si>
    <r>
      <rPr>
        <sz val="8"/>
        <rFont val="Arial"/>
        <family val="2"/>
      </rPr>
      <t>08.80.091</t>
    </r>
  </si>
  <si>
    <r>
      <rPr>
        <sz val="8"/>
        <rFont val="Arial"/>
        <family val="2"/>
      </rPr>
      <t>RECARGA DE EXTINTOR DE GAS CARBONICO DE 6 LITROS</t>
    </r>
  </si>
  <si>
    <r>
      <rPr>
        <sz val="8"/>
        <rFont val="Arial"/>
        <family val="2"/>
      </rPr>
      <t>80,49</t>
    </r>
  </si>
  <si>
    <r>
      <rPr>
        <sz val="8"/>
        <rFont val="Arial"/>
        <family val="2"/>
      </rPr>
      <t>08.80.092</t>
    </r>
  </si>
  <si>
    <r>
      <rPr>
        <sz val="8"/>
        <rFont val="Arial"/>
        <family val="2"/>
      </rPr>
      <t>RECARGA DE EXTINTOR DE ESPUMA DE 10 LITROS</t>
    </r>
  </si>
  <si>
    <r>
      <rPr>
        <sz val="8"/>
        <rFont val="Arial"/>
        <family val="2"/>
      </rPr>
      <t>117,40</t>
    </r>
  </si>
  <si>
    <r>
      <rPr>
        <sz val="8"/>
        <rFont val="Arial"/>
        <family val="2"/>
      </rPr>
      <t>08.80.093</t>
    </r>
  </si>
  <si>
    <r>
      <rPr>
        <sz val="8"/>
        <rFont val="Arial"/>
        <family val="2"/>
      </rPr>
      <t>RECARGA DE EXTINTOR DE PO QUIMICO DE 4 KG</t>
    </r>
  </si>
  <si>
    <r>
      <rPr>
        <sz val="8"/>
        <rFont val="Arial"/>
        <family val="2"/>
      </rPr>
      <t>41,52</t>
    </r>
  </si>
  <si>
    <r>
      <rPr>
        <sz val="8"/>
        <rFont val="Arial"/>
        <family val="2"/>
      </rPr>
      <t>08.80.095</t>
    </r>
  </si>
  <si>
    <r>
      <rPr>
        <sz val="8"/>
        <rFont val="Arial"/>
        <family val="2"/>
      </rPr>
      <t>EXTINTOR DE INCENDIO DE AGUA PRESSURIZADA 10L : RECARGA</t>
    </r>
  </si>
  <si>
    <r>
      <rPr>
        <sz val="8"/>
        <rFont val="Arial"/>
        <family val="2"/>
      </rPr>
      <t>36,83</t>
    </r>
  </si>
  <si>
    <r>
      <rPr>
        <sz val="8"/>
        <rFont val="Arial"/>
        <family val="2"/>
      </rPr>
      <t>08.80.099</t>
    </r>
  </si>
  <si>
    <r>
      <rPr>
        <sz val="8"/>
        <rFont val="Arial"/>
        <family val="2"/>
      </rPr>
      <t>OUTROS SERVICOS DE REDE DE GAS E AGUA FRIA - CONSERVACAO</t>
    </r>
  </si>
  <si>
    <r>
      <rPr>
        <sz val="8"/>
        <rFont val="Arial"/>
        <family val="2"/>
      </rPr>
      <t>08.82.012</t>
    </r>
  </si>
  <si>
    <r>
      <rPr>
        <sz val="8"/>
        <rFont val="Arial"/>
        <family val="2"/>
      </rPr>
      <t>RALO SIFONADO F.FUNDIDO DN 150MM C/GRELHA PVC CROMADO</t>
    </r>
  </si>
  <si>
    <r>
      <rPr>
        <sz val="8"/>
        <rFont val="Arial"/>
        <family val="2"/>
      </rPr>
      <t>710,06</t>
    </r>
  </si>
  <si>
    <r>
      <rPr>
        <sz val="8"/>
        <rFont val="Arial"/>
        <family val="2"/>
      </rPr>
      <t>08.82.023</t>
    </r>
  </si>
  <si>
    <r>
      <rPr>
        <sz val="8"/>
        <rFont val="Arial"/>
        <family val="2"/>
      </rPr>
      <t>GRELHA METALICA CROMADA DIAM 15 CM</t>
    </r>
  </si>
  <si>
    <r>
      <rPr>
        <sz val="8"/>
        <rFont val="Arial"/>
        <family val="2"/>
      </rPr>
      <t>28,33</t>
    </r>
  </si>
  <si>
    <r>
      <rPr>
        <sz val="8"/>
        <rFont val="Arial"/>
        <family val="2"/>
      </rPr>
      <t>08.82.024</t>
    </r>
  </si>
  <si>
    <r>
      <rPr>
        <sz val="8"/>
        <rFont val="Arial"/>
        <family val="2"/>
      </rPr>
      <t>GRELHA METALICA CROMADA DIAM 10 CM</t>
    </r>
  </si>
  <si>
    <r>
      <rPr>
        <sz val="8"/>
        <rFont val="Arial"/>
        <family val="2"/>
      </rPr>
      <t>13,64</t>
    </r>
  </si>
  <si>
    <r>
      <rPr>
        <sz val="8"/>
        <rFont val="Arial"/>
        <family val="2"/>
      </rPr>
      <t>08.82.030</t>
    </r>
  </si>
  <si>
    <r>
      <rPr>
        <sz val="8"/>
        <rFont val="Arial"/>
        <family val="2"/>
      </rPr>
      <t>GRELHA DE FERRO FUNDIDO DE 20X20 CM</t>
    </r>
  </si>
  <si>
    <r>
      <rPr>
        <sz val="8"/>
        <rFont val="Arial"/>
        <family val="2"/>
      </rPr>
      <t>58,71</t>
    </r>
  </si>
  <si>
    <r>
      <rPr>
        <sz val="8"/>
        <rFont val="Arial"/>
        <family val="2"/>
      </rPr>
      <t>08.82.031</t>
    </r>
  </si>
  <si>
    <r>
      <rPr>
        <sz val="8"/>
        <rFont val="Arial"/>
        <family val="2"/>
      </rPr>
      <t>GRELHA DE FERRO FUNDIDO DE 15X15 CM</t>
    </r>
  </si>
  <si>
    <r>
      <rPr>
        <sz val="8"/>
        <rFont val="Arial"/>
        <family val="2"/>
      </rPr>
      <t>36,74</t>
    </r>
  </si>
  <si>
    <r>
      <rPr>
        <sz val="8"/>
        <rFont val="Arial"/>
        <family val="2"/>
      </rPr>
      <t>08.82.040</t>
    </r>
  </si>
  <si>
    <r>
      <rPr>
        <sz val="8"/>
        <rFont val="Arial"/>
        <family val="2"/>
      </rPr>
      <t>SIFAO METALICO TIPO COPO DN 2X2"</t>
    </r>
  </si>
  <si>
    <r>
      <rPr>
        <sz val="8"/>
        <rFont val="Arial"/>
        <family val="2"/>
      </rPr>
      <t>259,88</t>
    </r>
  </si>
  <si>
    <r>
      <rPr>
        <sz val="8"/>
        <rFont val="Arial"/>
        <family val="2"/>
      </rPr>
      <t>08.82.041</t>
    </r>
  </si>
  <si>
    <r>
      <rPr>
        <sz val="8"/>
        <rFont val="Arial"/>
        <family val="2"/>
      </rPr>
      <t>SIFAO METALICO TIPO COPO DN 1 1/2 X 1 1/2"</t>
    </r>
  </si>
  <si>
    <r>
      <rPr>
        <sz val="8"/>
        <rFont val="Arial"/>
        <family val="2"/>
      </rPr>
      <t>182,76</t>
    </r>
  </si>
  <si>
    <r>
      <rPr>
        <sz val="8"/>
        <rFont val="Arial"/>
        <family val="2"/>
      </rPr>
      <t>08.82.046</t>
    </r>
  </si>
  <si>
    <r>
      <rPr>
        <sz val="8"/>
        <rFont val="Arial"/>
        <family val="2"/>
      </rPr>
      <t>SIFAO PVC RIGIDO TIPO COPO DN 1 1/2X1 1/2"</t>
    </r>
  </si>
  <si>
    <r>
      <rPr>
        <sz val="8"/>
        <rFont val="Arial"/>
        <family val="2"/>
      </rPr>
      <t>34,90</t>
    </r>
  </si>
  <si>
    <r>
      <rPr>
        <sz val="8"/>
        <rFont val="Arial"/>
        <family val="2"/>
      </rPr>
      <t>08.82.050</t>
    </r>
  </si>
  <si>
    <r>
      <rPr>
        <sz val="8"/>
        <rFont val="Arial"/>
        <family val="2"/>
      </rPr>
      <t>DESENTUPIMENTO DE RAMAIS DE ESGOTO</t>
    </r>
  </si>
  <si>
    <r>
      <rPr>
        <sz val="8"/>
        <rFont val="Arial"/>
        <family val="2"/>
      </rPr>
      <t>10,19</t>
    </r>
  </si>
  <si>
    <r>
      <rPr>
        <sz val="8"/>
        <rFont val="Arial"/>
        <family val="2"/>
      </rPr>
      <t>08.82.055</t>
    </r>
  </si>
  <si>
    <r>
      <rPr>
        <sz val="8"/>
        <rFont val="Arial"/>
        <family val="2"/>
      </rPr>
      <t>LIMPEZA SIMPLES EM CALHAS METALICAS</t>
    </r>
  </si>
  <si>
    <r>
      <rPr>
        <sz val="8"/>
        <rFont val="Arial"/>
        <family val="2"/>
      </rPr>
      <t>3,31</t>
    </r>
  </si>
  <si>
    <r>
      <rPr>
        <sz val="8"/>
        <rFont val="Arial"/>
        <family val="2"/>
      </rPr>
      <t>08.82.056</t>
    </r>
  </si>
  <si>
    <r>
      <rPr>
        <sz val="8"/>
        <rFont val="Arial"/>
        <family val="2"/>
      </rPr>
      <t>LIMPEZA SIMPLES EM LAJES/CALHAS DE CONCRETO</t>
    </r>
  </si>
  <si>
    <r>
      <rPr>
        <sz val="8"/>
        <rFont val="Arial"/>
        <family val="2"/>
      </rPr>
      <t>8,27</t>
    </r>
  </si>
  <si>
    <r>
      <rPr>
        <sz val="8"/>
        <rFont val="Arial"/>
        <family val="2"/>
      </rPr>
      <t>08.82.060</t>
    </r>
  </si>
  <si>
    <r>
      <rPr>
        <sz val="8"/>
        <rFont val="Arial"/>
        <family val="2"/>
      </rPr>
      <t>LIMPEZA DE CANALETAS DE ÁGUAS PLUVIAIS</t>
    </r>
  </si>
  <si>
    <r>
      <rPr>
        <sz val="8"/>
        <rFont val="Arial"/>
        <family val="2"/>
      </rPr>
      <t>4,59</t>
    </r>
  </si>
  <si>
    <r>
      <rPr>
        <sz val="8"/>
        <rFont val="Arial"/>
        <family val="2"/>
      </rPr>
      <t>08.82.061</t>
    </r>
  </si>
  <si>
    <r>
      <rPr>
        <sz val="8"/>
        <rFont val="Arial"/>
        <family val="2"/>
      </rPr>
      <t>SOLDA E REBITAGEM EM CALHAS DE CHAPA GALVANIZADA</t>
    </r>
  </si>
  <si>
    <r>
      <rPr>
        <sz val="8"/>
        <rFont val="Arial"/>
        <family val="2"/>
      </rPr>
      <t>80,96</t>
    </r>
  </si>
  <si>
    <r>
      <rPr>
        <sz val="8"/>
        <rFont val="Arial"/>
        <family val="2"/>
      </rPr>
      <t>08.82.062</t>
    </r>
  </si>
  <si>
    <r>
      <rPr>
        <sz val="8"/>
        <rFont val="Arial"/>
        <family val="2"/>
      </rPr>
      <t>SOLDA EM CHAPA GALVANIZADA</t>
    </r>
  </si>
  <si>
    <r>
      <rPr>
        <sz val="8"/>
        <rFont val="Arial"/>
        <family val="2"/>
      </rPr>
      <t>74,32</t>
    </r>
  </si>
  <si>
    <r>
      <rPr>
        <sz val="8"/>
        <rFont val="Arial"/>
        <family val="2"/>
      </rPr>
      <t>08.82.099</t>
    </r>
  </si>
  <si>
    <r>
      <rPr>
        <sz val="8"/>
        <rFont val="Arial"/>
        <family val="2"/>
      </rPr>
      <t>OUTROS SERVICOS DE REDES DE ESGOTO E AGUAS PLUVIAIS</t>
    </r>
  </si>
  <si>
    <r>
      <rPr>
        <sz val="8"/>
        <rFont val="Arial"/>
        <family val="2"/>
      </rPr>
      <t>08.84.005</t>
    </r>
  </si>
  <si>
    <r>
      <rPr>
        <sz val="8"/>
        <rFont val="Arial"/>
        <family val="2"/>
      </rPr>
      <t>ASSENTO PLASTICO C/ TAMPA PARA BACIA SANITARIA</t>
    </r>
  </si>
  <si>
    <r>
      <rPr>
        <sz val="8"/>
        <rFont val="Arial"/>
        <family val="2"/>
      </rPr>
      <t>55,91</t>
    </r>
  </si>
  <si>
    <r>
      <rPr>
        <sz val="8"/>
        <rFont val="Arial"/>
        <family val="2"/>
      </rPr>
      <t>08.84.012</t>
    </r>
  </si>
  <si>
    <r>
      <rPr>
        <sz val="8"/>
        <rFont val="Arial"/>
        <family val="2"/>
      </rPr>
      <t>BOLSA PLASTICA PARA BACIA SANITARIA</t>
    </r>
  </si>
  <si>
    <r>
      <rPr>
        <sz val="8"/>
        <rFont val="Arial"/>
        <family val="2"/>
      </rPr>
      <t>17,21</t>
    </r>
  </si>
  <si>
    <r>
      <rPr>
        <sz val="8"/>
        <rFont val="Arial"/>
        <family val="2"/>
      </rPr>
      <t>08.84.020</t>
    </r>
  </si>
  <si>
    <r>
      <rPr>
        <sz val="8"/>
        <rFont val="Arial"/>
        <family val="2"/>
      </rPr>
      <t>SUPORTE DE FERRO FUNDIDO PARA LAVATORIO</t>
    </r>
  </si>
  <si>
    <r>
      <rPr>
        <sz val="8"/>
        <rFont val="Arial"/>
        <family val="2"/>
      </rPr>
      <t>44,25</t>
    </r>
  </si>
  <si>
    <r>
      <rPr>
        <sz val="8"/>
        <rFont val="Arial"/>
        <family val="2"/>
      </rPr>
      <t>08.84.030</t>
    </r>
  </si>
  <si>
    <r>
      <rPr>
        <sz val="8"/>
        <rFont val="Arial"/>
        <family val="2"/>
      </rPr>
      <t>635,37</t>
    </r>
  </si>
  <si>
    <r>
      <rPr>
        <sz val="8"/>
        <rFont val="Arial"/>
        <family val="2"/>
      </rPr>
      <t>08.84.031</t>
    </r>
  </si>
  <si>
    <r>
      <rPr>
        <sz val="8"/>
        <rFont val="Arial"/>
        <family val="2"/>
      </rPr>
      <t>675,84</t>
    </r>
  </si>
  <si>
    <r>
      <rPr>
        <sz val="8"/>
        <rFont val="Arial"/>
        <family val="2"/>
      </rPr>
      <t>08.84.032</t>
    </r>
  </si>
  <si>
    <r>
      <rPr>
        <sz val="8"/>
        <rFont val="Arial"/>
        <family val="2"/>
      </rPr>
      <t>685,08</t>
    </r>
  </si>
  <si>
    <r>
      <rPr>
        <sz val="8"/>
        <rFont val="Arial"/>
        <family val="2"/>
      </rPr>
      <t>08.84.033</t>
    </r>
  </si>
  <si>
    <r>
      <rPr>
        <sz val="8"/>
        <rFont val="Arial"/>
        <family val="2"/>
      </rPr>
      <t>TORNEIRA PRES 1/2 C/ALAVANCA TIPO MESA CROMADO</t>
    </r>
  </si>
  <si>
    <r>
      <rPr>
        <sz val="8"/>
        <rFont val="Arial"/>
        <family val="2"/>
      </rPr>
      <t>349,20</t>
    </r>
  </si>
  <si>
    <r>
      <rPr>
        <sz val="8"/>
        <rFont val="Arial"/>
        <family val="2"/>
      </rPr>
      <t>08.84.034</t>
    </r>
  </si>
  <si>
    <r>
      <rPr>
        <sz val="8"/>
        <rFont val="Arial"/>
        <family val="2"/>
      </rPr>
      <t>TORNEIRA MEC/CER 1/4 VOLTA TIPO PARED CROMADO 1/2</t>
    </r>
  </si>
  <si>
    <r>
      <rPr>
        <sz val="8"/>
        <rFont val="Arial"/>
        <family val="2"/>
      </rPr>
      <t>461,18</t>
    </r>
  </si>
  <si>
    <r>
      <rPr>
        <sz val="8"/>
        <rFont val="Arial"/>
        <family val="2"/>
      </rPr>
      <t>08.84.035</t>
    </r>
  </si>
  <si>
    <r>
      <rPr>
        <sz val="8"/>
        <rFont val="Arial"/>
        <family val="2"/>
      </rPr>
      <t>TORNEIRA MEC/CER 1/4 VOLTA TIPO MESA CROMADO 1/2</t>
    </r>
  </si>
  <si>
    <r>
      <rPr>
        <sz val="8"/>
        <rFont val="Arial"/>
        <family val="2"/>
      </rPr>
      <t>459,66</t>
    </r>
  </si>
  <si>
    <r>
      <rPr>
        <sz val="8"/>
        <rFont val="Arial"/>
        <family val="2"/>
      </rPr>
      <t>08.84.036</t>
    </r>
  </si>
  <si>
    <r>
      <rPr>
        <sz val="8"/>
        <rFont val="Arial"/>
        <family val="2"/>
      </rPr>
      <t>MISTURADOR P/PIA 1/4 VOLTA TIPO PARED CROMADO 1/2"</t>
    </r>
  </si>
  <si>
    <r>
      <rPr>
        <sz val="8"/>
        <rFont val="Arial"/>
        <family val="2"/>
      </rPr>
      <t>1053,15</t>
    </r>
  </si>
  <si>
    <r>
      <rPr>
        <sz val="8"/>
        <rFont val="Arial"/>
        <family val="2"/>
      </rPr>
      <t>08.84.038</t>
    </r>
  </si>
  <si>
    <r>
      <rPr>
        <sz val="8"/>
        <rFont val="Arial"/>
        <family val="2"/>
      </rPr>
      <t>FILTRO DE PRESSAO CUNO (AQUALAR) C/ELEM. FILTRANTE CARVAO E CEL 360/L/H</t>
    </r>
  </si>
  <si>
    <r>
      <rPr>
        <sz val="8"/>
        <rFont val="Arial"/>
        <family val="2"/>
      </rPr>
      <t>407,99</t>
    </r>
  </si>
  <si>
    <r>
      <rPr>
        <sz val="8"/>
        <rFont val="Arial"/>
        <family val="2"/>
      </rPr>
      <t>08.84.042</t>
    </r>
  </si>
  <si>
    <r>
      <rPr>
        <sz val="8"/>
        <rFont val="Arial"/>
        <family val="2"/>
      </rPr>
      <t>ELEMENTO FILTRANTE CUNO (AQUALAR)ELEM FILTRANTE CARVAO E CEL/180L/H</t>
    </r>
  </si>
  <si>
    <r>
      <rPr>
        <sz val="8"/>
        <rFont val="Arial"/>
        <family val="2"/>
      </rPr>
      <t>86,21</t>
    </r>
  </si>
  <si>
    <r>
      <rPr>
        <sz val="8"/>
        <rFont val="Arial"/>
        <family val="2"/>
      </rPr>
      <t>08.84.043</t>
    </r>
  </si>
  <si>
    <r>
      <rPr>
        <sz val="8"/>
        <rFont val="Arial"/>
        <family val="2"/>
      </rPr>
      <t>ELEMENTO FILTRANTE CUNO (AQUALAR) CARVAO E CELULOSE 360 L/H</t>
    </r>
  </si>
  <si>
    <r>
      <rPr>
        <sz val="8"/>
        <rFont val="Arial"/>
        <family val="2"/>
      </rPr>
      <t>115,06</t>
    </r>
  </si>
  <si>
    <r>
      <rPr>
        <sz val="8"/>
        <rFont val="Arial"/>
        <family val="2"/>
      </rPr>
      <t>08.84.047</t>
    </r>
  </si>
  <si>
    <r>
      <rPr>
        <sz val="8"/>
        <rFont val="Arial"/>
        <family val="2"/>
      </rPr>
      <t>TAMPO DE PIA EM MARMORE BRANCO NACIONAL DE 3 CM</t>
    </r>
  </si>
  <si>
    <r>
      <rPr>
        <sz val="8"/>
        <rFont val="Arial"/>
        <family val="2"/>
      </rPr>
      <t>08.84.048</t>
    </r>
  </si>
  <si>
    <r>
      <rPr>
        <sz val="8"/>
        <rFont val="Arial"/>
        <family val="2"/>
      </rPr>
      <t>TAMPO DE PIA EM GRANILITE</t>
    </r>
  </si>
  <si>
    <r>
      <rPr>
        <sz val="8"/>
        <rFont val="Arial"/>
        <family val="2"/>
      </rPr>
      <t>653,33</t>
    </r>
  </si>
  <si>
    <r>
      <rPr>
        <sz val="8"/>
        <rFont val="Arial"/>
        <family val="2"/>
      </rPr>
      <t>08.84.049</t>
    </r>
  </si>
  <si>
    <r>
      <rPr>
        <sz val="8"/>
        <rFont val="Arial"/>
        <family val="2"/>
      </rPr>
      <t>TAMPO ACO INOX (304) C/ CUBA SIMPLES - CH.22</t>
    </r>
  </si>
  <si>
    <r>
      <rPr>
        <sz val="8"/>
        <rFont val="Arial"/>
        <family val="2"/>
      </rPr>
      <t>2913,62</t>
    </r>
  </si>
  <si>
    <r>
      <rPr>
        <sz val="8"/>
        <rFont val="Arial"/>
        <family val="2"/>
      </rPr>
      <t>08.84.050</t>
    </r>
  </si>
  <si>
    <r>
      <rPr>
        <sz val="8"/>
        <rFont val="Arial"/>
        <family val="2"/>
      </rPr>
      <t>TAMPO ACO INOX (304) C/ CUBA DUPLA - CH.22</t>
    </r>
  </si>
  <si>
    <r>
      <rPr>
        <sz val="8"/>
        <rFont val="Arial"/>
        <family val="2"/>
      </rPr>
      <t>3106,84</t>
    </r>
  </si>
  <si>
    <r>
      <rPr>
        <sz val="8"/>
        <rFont val="Arial"/>
        <family val="2"/>
      </rPr>
      <t>08.84.054</t>
    </r>
  </si>
  <si>
    <r>
      <rPr>
        <sz val="8"/>
        <rFont val="Arial"/>
        <family val="2"/>
      </rPr>
      <t>CUBA SIMPLES ACO INOX(304) - CHAPA 22 560X330X140MM - SEM PERTENCES</t>
    </r>
  </si>
  <si>
    <r>
      <rPr>
        <sz val="8"/>
        <rFont val="Arial"/>
        <family val="2"/>
      </rPr>
      <t>315,41</t>
    </r>
  </si>
  <si>
    <r>
      <rPr>
        <sz val="8"/>
        <rFont val="Arial"/>
        <family val="2"/>
      </rPr>
      <t>08.84.055</t>
    </r>
  </si>
  <si>
    <r>
      <rPr>
        <sz val="8"/>
        <rFont val="Arial"/>
        <family val="2"/>
      </rPr>
      <t>CUBA SIMPLES ACO INOX(304) CHAP.22 - 400X340X140MM - SEM PERTENCES</t>
    </r>
  </si>
  <si>
    <r>
      <rPr>
        <sz val="8"/>
        <rFont val="Arial"/>
        <family val="2"/>
      </rPr>
      <t>289,27</t>
    </r>
  </si>
  <si>
    <r>
      <rPr>
        <sz val="8"/>
        <rFont val="Arial"/>
        <family val="2"/>
      </rPr>
      <t>08.84.058</t>
    </r>
  </si>
  <si>
    <r>
      <rPr>
        <sz val="8"/>
        <rFont val="Arial"/>
        <family val="2"/>
      </rPr>
      <t>CUBA DUPLA ACO INOX(304) CHAPA 22 835X340X140MM - SEM PERTENCES</t>
    </r>
  </si>
  <si>
    <r>
      <rPr>
        <sz val="8"/>
        <rFont val="Arial"/>
        <family val="2"/>
      </rPr>
      <t>449,62</t>
    </r>
  </si>
  <si>
    <r>
      <rPr>
        <sz val="8"/>
        <rFont val="Arial"/>
        <family val="2"/>
      </rPr>
      <t>08.84.060</t>
    </r>
  </si>
  <si>
    <r>
      <rPr>
        <sz val="8"/>
        <rFont val="Arial"/>
        <family val="2"/>
      </rPr>
      <t>TAMPO LISO EM ACO INOX (304) CHAPA 20</t>
    </r>
  </si>
  <si>
    <r>
      <rPr>
        <sz val="8"/>
        <rFont val="Arial"/>
        <family val="2"/>
      </rPr>
      <t>1658,44</t>
    </r>
  </si>
  <si>
    <r>
      <rPr>
        <sz val="8"/>
        <rFont val="Arial"/>
        <family val="2"/>
      </rPr>
      <t>08.84.073</t>
    </r>
  </si>
  <si>
    <r>
      <rPr>
        <sz val="8"/>
        <rFont val="Arial"/>
        <family val="2"/>
      </rPr>
      <t>VALVULA AMERICANA</t>
    </r>
  </si>
  <si>
    <r>
      <rPr>
        <sz val="8"/>
        <rFont val="Arial"/>
        <family val="2"/>
      </rPr>
      <t>69,82</t>
    </r>
  </si>
  <si>
    <r>
      <rPr>
        <sz val="8"/>
        <rFont val="Arial"/>
        <family val="2"/>
      </rPr>
      <t>08.84.076</t>
    </r>
  </si>
  <si>
    <r>
      <rPr>
        <sz val="8"/>
        <rFont val="Arial"/>
        <family val="2"/>
      </rPr>
      <t>VALVULA DE METAL CROMADO DE 1 1/2"</t>
    </r>
  </si>
  <si>
    <r>
      <rPr>
        <sz val="8"/>
        <rFont val="Arial"/>
        <family val="2"/>
      </rPr>
      <t>89,22</t>
    </r>
  </si>
  <si>
    <r>
      <rPr>
        <sz val="8"/>
        <rFont val="Arial"/>
        <family val="2"/>
      </rPr>
      <t>08.84.090</t>
    </r>
  </si>
  <si>
    <r>
      <rPr>
        <sz val="8"/>
        <rFont val="Arial"/>
        <family val="2"/>
      </rPr>
      <t>MANGUEIRA PARA HIDRANTE DIAM 1 1/2' L=15,00M</t>
    </r>
  </si>
  <si>
    <r>
      <rPr>
        <sz val="8"/>
        <rFont val="Arial"/>
        <family val="2"/>
      </rPr>
      <t>519,17</t>
    </r>
  </si>
  <si>
    <r>
      <rPr>
        <sz val="8"/>
        <rFont val="Arial"/>
        <family val="2"/>
      </rPr>
      <t>08.84.091</t>
    </r>
  </si>
  <si>
    <r>
      <rPr>
        <sz val="8"/>
        <rFont val="Arial"/>
        <family val="2"/>
      </rPr>
      <t>MANGUEIRA PARA HIDRANTE DIAM 1 1/2' L=30,00M</t>
    </r>
  </si>
  <si>
    <r>
      <rPr>
        <sz val="8"/>
        <rFont val="Arial"/>
        <family val="2"/>
      </rPr>
      <t>806,26</t>
    </r>
  </si>
  <si>
    <r>
      <rPr>
        <sz val="8"/>
        <rFont val="Arial"/>
        <family val="2"/>
      </rPr>
      <t>08.84.099</t>
    </r>
  </si>
  <si>
    <r>
      <rPr>
        <sz val="8"/>
        <rFont val="Arial"/>
        <family val="2"/>
      </rPr>
      <t>OUTROS SERVICOS DE APARELHOS E METAIS</t>
    </r>
  </si>
  <si>
    <r>
      <rPr>
        <sz val="8"/>
        <rFont val="Arial"/>
        <family val="2"/>
      </rPr>
      <t>08.86.099</t>
    </r>
  </si>
  <si>
    <r>
      <rPr>
        <sz val="8"/>
        <rFont val="Arial"/>
        <family val="2"/>
      </rPr>
      <t>OUTROS SERVICOS DE TRATAMENTO DE DESPEJOS SANITARIOS</t>
    </r>
  </si>
  <si>
    <r>
      <rPr>
        <sz val="8"/>
        <rFont val="Arial"/>
        <family val="2"/>
      </rPr>
      <t>09.01.001</t>
    </r>
  </si>
  <si>
    <r>
      <rPr>
        <sz val="8"/>
        <rFont val="Arial"/>
        <family val="2"/>
      </rPr>
      <t>TE-01 ENTRADA PRIMÁRIA SIMPLIF. POSTE UNICO - EDP - 112,5 KVA - 15KV- 220/127 V</t>
    </r>
  </si>
  <si>
    <r>
      <rPr>
        <sz val="8"/>
        <rFont val="Arial"/>
        <family val="2"/>
      </rPr>
      <t>70211,12</t>
    </r>
  </si>
  <si>
    <r>
      <rPr>
        <sz val="8"/>
        <rFont val="Arial"/>
        <family val="2"/>
      </rPr>
      <t>09.01.002</t>
    </r>
  </si>
  <si>
    <r>
      <rPr>
        <sz val="8"/>
        <rFont val="Arial"/>
        <family val="2"/>
      </rPr>
      <t>TE-02 ENTRADA PRIMÁRIA SIMPLIF. POSTE UNICO - EDP - 150 KVA - 15KV- 220/127 V</t>
    </r>
  </si>
  <si>
    <r>
      <rPr>
        <sz val="8"/>
        <rFont val="Arial"/>
        <family val="2"/>
      </rPr>
      <t>75622,64</t>
    </r>
  </si>
  <si>
    <r>
      <rPr>
        <sz val="8"/>
        <rFont val="Arial"/>
        <family val="2"/>
      </rPr>
      <t>09.01.003</t>
    </r>
  </si>
  <si>
    <r>
      <rPr>
        <sz val="8"/>
        <rFont val="Arial"/>
        <family val="2"/>
      </rPr>
      <t>TE-03 ENTRADA PRIMÁRIA SIMPLIF. POSTE UNICO - EDP - 225 KVA - 15KV- 220/127 V</t>
    </r>
  </si>
  <si>
    <r>
      <rPr>
        <sz val="8"/>
        <rFont val="Arial"/>
        <family val="2"/>
      </rPr>
      <t>95818,27</t>
    </r>
  </si>
  <si>
    <r>
      <rPr>
        <sz val="8"/>
        <rFont val="Arial"/>
        <family val="2"/>
      </rPr>
      <t>09.01.004</t>
    </r>
  </si>
  <si>
    <r>
      <rPr>
        <sz val="8"/>
        <rFont val="Arial"/>
        <family val="2"/>
      </rPr>
      <t>TE-04 ENTRADA PRIMÁRIA SIMPLIF. POSTE UNICO - EDP - 300 KVA - 15KV- 220/127 V</t>
    </r>
  </si>
  <si>
    <r>
      <rPr>
        <sz val="8"/>
        <rFont val="Arial"/>
        <family val="2"/>
      </rPr>
      <t>107628,13</t>
    </r>
  </si>
  <si>
    <r>
      <rPr>
        <sz val="8"/>
        <rFont val="Arial"/>
        <family val="2"/>
      </rPr>
      <t>09.01.005</t>
    </r>
  </si>
  <si>
    <r>
      <rPr>
        <sz val="8"/>
        <rFont val="Arial"/>
        <family val="2"/>
      </rPr>
      <t>TE-05 ENTRADA PRIMÁRIA SIMPLIF.  POSTE UNICO - CPFL - 112,5 KVA - 15KV- 220/127 V</t>
    </r>
  </si>
  <si>
    <r>
      <rPr>
        <sz val="8"/>
        <rFont val="Arial"/>
        <family val="2"/>
      </rPr>
      <t>67391,48</t>
    </r>
  </si>
  <si>
    <r>
      <rPr>
        <sz val="8"/>
        <rFont val="Arial"/>
        <family val="2"/>
      </rPr>
      <t>09.01.006</t>
    </r>
  </si>
  <si>
    <r>
      <rPr>
        <sz val="8"/>
        <rFont val="Arial"/>
        <family val="2"/>
      </rPr>
      <t xml:space="preserve">TE-06 ENTRADA PRIMÁRIA SIMPLIF.  POSTE UNICO - CPFL - 150,0 KVA - 15KV-
</t>
    </r>
    <r>
      <rPr>
        <sz val="8"/>
        <rFont val="Arial"/>
        <family val="2"/>
      </rPr>
      <t>220/127 V</t>
    </r>
  </si>
  <si>
    <r>
      <rPr>
        <sz val="8"/>
        <rFont val="Arial"/>
        <family val="2"/>
      </rPr>
      <t>74134,07</t>
    </r>
  </si>
  <si>
    <r>
      <rPr>
        <sz val="8"/>
        <rFont val="Arial"/>
        <family val="2"/>
      </rPr>
      <t>09.01.007</t>
    </r>
  </si>
  <si>
    <r>
      <rPr>
        <sz val="8"/>
        <rFont val="Arial"/>
        <family val="2"/>
      </rPr>
      <t>TE-07 ENTRADA PRIMÁRIA SIMPLIF. POSTE UNICO - CPFL - 225 KVA - 15KV- 220/127 V</t>
    </r>
  </si>
  <si>
    <r>
      <rPr>
        <sz val="8"/>
        <rFont val="Arial"/>
        <family val="2"/>
      </rPr>
      <t>95106,82</t>
    </r>
  </si>
  <si>
    <r>
      <rPr>
        <sz val="8"/>
        <rFont val="Arial"/>
        <family val="2"/>
      </rPr>
      <t>09.01.008</t>
    </r>
  </si>
  <si>
    <r>
      <rPr>
        <sz val="8"/>
        <rFont val="Arial"/>
        <family val="2"/>
      </rPr>
      <t>TE-08 ENTRADA PRIMÁRIA SIMPLIF. POSTE UNICO - CPFL - 300 KVA - 15KV- 220/127 V</t>
    </r>
  </si>
  <si>
    <r>
      <rPr>
        <sz val="8"/>
        <rFont val="Arial"/>
        <family val="2"/>
      </rPr>
      <t>106916,68</t>
    </r>
  </si>
  <si>
    <r>
      <rPr>
        <sz val="8"/>
        <rFont val="Arial"/>
        <family val="2"/>
      </rPr>
      <t>09.01.009</t>
    </r>
  </si>
  <si>
    <r>
      <rPr>
        <sz val="8"/>
        <rFont val="Arial"/>
        <family val="2"/>
      </rPr>
      <t xml:space="preserve">TE-09 ENTRADA PRIMÁRIA SIMPLIF. POSTE UNICO - NEOENERGIA - 112,5 KVA 15KV-
</t>
    </r>
    <r>
      <rPr>
        <sz val="8"/>
        <rFont val="Arial"/>
        <family val="2"/>
      </rPr>
      <t>220/127 V</t>
    </r>
  </si>
  <si>
    <r>
      <rPr>
        <sz val="8"/>
        <rFont val="Arial"/>
        <family val="2"/>
      </rPr>
      <t>70491,32</t>
    </r>
  </si>
  <si>
    <r>
      <rPr>
        <sz val="8"/>
        <rFont val="Arial"/>
        <family val="2"/>
      </rPr>
      <t>09.01.010</t>
    </r>
  </si>
  <si>
    <r>
      <rPr>
        <sz val="8"/>
        <rFont val="Arial"/>
        <family val="2"/>
      </rPr>
      <t xml:space="preserve">TE-10 ENTRADA PRIMÁRIA SIMPLIF. POSTE UNICO - NEOENERGIA - 150 KVA 15KV-
</t>
    </r>
    <r>
      <rPr>
        <sz val="8"/>
        <rFont val="Arial"/>
        <family val="2"/>
      </rPr>
      <t>220/127 V</t>
    </r>
  </si>
  <si>
    <r>
      <rPr>
        <sz val="8"/>
        <rFont val="Arial"/>
        <family val="2"/>
      </rPr>
      <t>76016,43</t>
    </r>
  </si>
  <si>
    <r>
      <rPr>
        <sz val="8"/>
        <rFont val="Arial"/>
        <family val="2"/>
      </rPr>
      <t>09.01.011</t>
    </r>
  </si>
  <si>
    <r>
      <rPr>
        <sz val="8"/>
        <rFont val="Arial"/>
        <family val="2"/>
      </rPr>
      <t>TE-11 ENTRADA PRIMÁRIA SIMPLIF. POSTE UNICO - NEOENERGIA - 225 KVA 15KV- 220/127 V</t>
    </r>
  </si>
  <si>
    <r>
      <rPr>
        <sz val="8"/>
        <rFont val="Arial"/>
        <family val="2"/>
      </rPr>
      <t>96253,74</t>
    </r>
  </si>
  <si>
    <r>
      <rPr>
        <sz val="8"/>
        <rFont val="Arial"/>
        <family val="2"/>
      </rPr>
      <t>09.01.012</t>
    </r>
  </si>
  <si>
    <r>
      <rPr>
        <sz val="8"/>
        <rFont val="Arial"/>
        <family val="2"/>
      </rPr>
      <t xml:space="preserve">TE-12 ENTRADA PRIMÁRIA SIMPLIF. POSTE UNICO - NEOENERGIA - 300 KVA 15KV-
</t>
    </r>
    <r>
      <rPr>
        <sz val="8"/>
        <rFont val="Arial"/>
        <family val="2"/>
      </rPr>
      <t>220/127 V</t>
    </r>
  </si>
  <si>
    <r>
      <rPr>
        <sz val="8"/>
        <rFont val="Arial"/>
        <family val="2"/>
      </rPr>
      <t>108063,60</t>
    </r>
  </si>
  <si>
    <r>
      <rPr>
        <sz val="8"/>
        <rFont val="Arial"/>
        <family val="2"/>
      </rPr>
      <t>09.01.014</t>
    </r>
  </si>
  <si>
    <r>
      <rPr>
        <sz val="8"/>
        <rFont val="Arial"/>
        <family val="2"/>
      </rPr>
      <t>TRANSFORMADOR TRIFASICO A SECO 112,5KVA  13800V 220/127V ENCAPSULADO USO ABRIGADO</t>
    </r>
  </si>
  <si>
    <r>
      <rPr>
        <sz val="8"/>
        <rFont val="Arial"/>
        <family val="2"/>
      </rPr>
      <t>49590,90</t>
    </r>
  </si>
  <si>
    <r>
      <rPr>
        <sz val="8"/>
        <rFont val="Arial"/>
        <family val="2"/>
      </rPr>
      <t>09.01.015</t>
    </r>
  </si>
  <si>
    <r>
      <rPr>
        <sz val="8"/>
        <rFont val="Arial"/>
        <family val="2"/>
      </rPr>
      <t>TRANSFORMADOR TRIFASICO A SECO 150KVA  13800V 220/127V ENCAPSULADO USO ABRIGADO</t>
    </r>
  </si>
  <si>
    <r>
      <rPr>
        <sz val="8"/>
        <rFont val="Arial"/>
        <family val="2"/>
      </rPr>
      <t>55930,44</t>
    </r>
  </si>
  <si>
    <r>
      <rPr>
        <sz val="8"/>
        <rFont val="Arial"/>
        <family val="2"/>
      </rPr>
      <t>09.01.016</t>
    </r>
  </si>
  <si>
    <r>
      <rPr>
        <sz val="8"/>
        <rFont val="Arial"/>
        <family val="2"/>
      </rPr>
      <t>TRANSFORMADOR TRIFASICO A SECO 225KVA  13800V 220/127V ENCAPSULADO USO ABRIGADO</t>
    </r>
  </si>
  <si>
    <r>
      <rPr>
        <sz val="8"/>
        <rFont val="Arial"/>
        <family val="2"/>
      </rPr>
      <t>64039,68</t>
    </r>
  </si>
  <si>
    <r>
      <rPr>
        <sz val="8"/>
        <rFont val="Arial"/>
        <family val="2"/>
      </rPr>
      <t>09.01.017</t>
    </r>
  </si>
  <si>
    <r>
      <rPr>
        <sz val="8"/>
        <rFont val="Arial"/>
        <family val="2"/>
      </rPr>
      <t>TRANSFORMADOR TRIFASICO A SECO 300KVA  13800V 220/127V ENCAPSULADO USO ABRIGADO</t>
    </r>
  </si>
  <si>
    <r>
      <rPr>
        <sz val="8"/>
        <rFont val="Arial"/>
        <family val="2"/>
      </rPr>
      <t>72988,13</t>
    </r>
  </si>
  <si>
    <r>
      <rPr>
        <sz val="8"/>
        <rFont val="Arial"/>
        <family val="2"/>
      </rPr>
      <t>09.01.022</t>
    </r>
  </si>
  <si>
    <r>
      <rPr>
        <sz val="8"/>
        <rFont val="Arial"/>
        <family val="2"/>
      </rPr>
      <t>CABINE  PRIMÁRIA BLINDADA SIMPLIFICADA CLASSE 17,5kV, COM MEDICAO EM MEDIA TENSAO ATE 300KVA PADRAO ENEL USO AO TEMPO COM PINTURA EPOXI ELETROSTÁTICA.</t>
    </r>
  </si>
  <si>
    <r>
      <rPr>
        <sz val="8"/>
        <rFont val="Arial"/>
        <family val="2"/>
      </rPr>
      <t>70850,50</t>
    </r>
  </si>
  <si>
    <r>
      <rPr>
        <sz val="8"/>
        <rFont val="Arial"/>
        <family val="2"/>
      </rPr>
      <t>09.01.026</t>
    </r>
  </si>
  <si>
    <r>
      <rPr>
        <sz val="8"/>
        <rFont val="Arial"/>
        <family val="2"/>
      </rPr>
      <t>TE-13  SUBESTAÇAO ENTRADA DE ENERGIA ATE 300KVA BLINDADA 15kV  INCLUSO TRANSFORMADOR A SECO 112,50KVA  PADRAO ENEL  SP  USO AO TEMPO COM PINTURA EPOXI ELETROSTÁTICA.</t>
    </r>
  </si>
  <si>
    <r>
      <rPr>
        <sz val="8"/>
        <rFont val="Arial"/>
        <family val="2"/>
      </rPr>
      <t>169430,04</t>
    </r>
  </si>
  <si>
    <r>
      <rPr>
        <sz val="8"/>
        <rFont val="Arial"/>
        <family val="2"/>
      </rPr>
      <t>09.01.027</t>
    </r>
  </si>
  <si>
    <r>
      <rPr>
        <sz val="8"/>
        <rFont val="Arial"/>
        <family val="2"/>
      </rPr>
      <t>TE-14  SUBESTAÇAO ENTRADA DE ENERGIA ATE 300KVA BLINDADA 15kV   INCLUSO TRANSFORMADOR A SECO 150 KVA  PADRAO ENEL  SP  USO AO TEMPO COM PINTURA EPOXI ELETROSTÁTICA.</t>
    </r>
  </si>
  <si>
    <r>
      <rPr>
        <sz val="8"/>
        <rFont val="Arial"/>
        <family val="2"/>
      </rPr>
      <t>175769,59</t>
    </r>
  </si>
  <si>
    <r>
      <rPr>
        <sz val="8"/>
        <rFont val="Arial"/>
        <family val="2"/>
      </rPr>
      <t>09.01.028</t>
    </r>
  </si>
  <si>
    <r>
      <rPr>
        <sz val="8"/>
        <rFont val="Arial"/>
        <family val="2"/>
      </rPr>
      <t>TE-15  SUBESTAÇAO ENTRADA DE ENERGIA ATE 300KVA BLINDADA 15kV   INCLUSO TRANSFORMADOR A SECO 225 KVA  PADRAO ENEL  SP  USO AO TEMPO COM PINTURA EPOXI ELETROSTÁTICA.</t>
    </r>
  </si>
  <si>
    <r>
      <rPr>
        <sz val="8"/>
        <rFont val="Arial"/>
        <family val="2"/>
      </rPr>
      <t>183730,44</t>
    </r>
  </si>
  <si>
    <r>
      <rPr>
        <sz val="8"/>
        <rFont val="Arial"/>
        <family val="2"/>
      </rPr>
      <t>09.01.029</t>
    </r>
  </si>
  <si>
    <r>
      <rPr>
        <sz val="8"/>
        <rFont val="Arial"/>
        <family val="2"/>
      </rPr>
      <t>TE-16  SUBESTAÇAO ENTRADA DE ENERGIA ATE 300KVA BLINDADA 15kV  INCLUSO TRANSFORMADOR A SECO 300 KVA  PADRAO ENEL  SP  USO AO TEMPO COM PINTURA EPOXI ELETROSTÁTICA.</t>
    </r>
  </si>
  <si>
    <r>
      <rPr>
        <sz val="8"/>
        <rFont val="Arial"/>
        <family val="2"/>
      </rPr>
      <t>192678,89</t>
    </r>
  </si>
  <si>
    <r>
      <rPr>
        <sz val="8"/>
        <rFont val="Arial"/>
        <family val="2"/>
      </rPr>
      <t>09.01.099</t>
    </r>
  </si>
  <si>
    <r>
      <rPr>
        <sz val="8"/>
        <rFont val="Arial"/>
        <family val="2"/>
      </rPr>
      <t>SERVICOS DE LIGACOES EM TENSAO PRIMARIA</t>
    </r>
  </si>
  <si>
    <r>
      <rPr>
        <sz val="8"/>
        <rFont val="Arial"/>
        <family val="2"/>
      </rPr>
      <t>09.02.011</t>
    </r>
  </si>
  <si>
    <r>
      <rPr>
        <sz val="8"/>
        <rFont val="Arial"/>
        <family val="2"/>
      </rPr>
      <t>AT-01 ENTRADA AEREA PARA TELEFONE</t>
    </r>
  </si>
  <si>
    <r>
      <rPr>
        <sz val="8"/>
        <rFont val="Arial"/>
        <family val="2"/>
      </rPr>
      <t>2029,03</t>
    </r>
  </si>
  <si>
    <r>
      <rPr>
        <sz val="8"/>
        <rFont val="Arial"/>
        <family val="2"/>
      </rPr>
      <t>09.02.020</t>
    </r>
  </si>
  <si>
    <r>
      <rPr>
        <sz val="8"/>
        <rFont val="Arial"/>
        <family val="2"/>
      </rPr>
      <t>AE-23 ABRIGO E ENTRADA DE ENERGIA PADRÃO MULTI 200 CPFL  CATEGORIA C-4</t>
    </r>
  </si>
  <si>
    <r>
      <rPr>
        <sz val="8"/>
        <rFont val="Arial"/>
        <family val="2"/>
      </rPr>
      <t>7828,22</t>
    </r>
  </si>
  <si>
    <r>
      <rPr>
        <sz val="8"/>
        <rFont val="Arial"/>
        <family val="2"/>
      </rPr>
      <t>09.02.021</t>
    </r>
  </si>
  <si>
    <r>
      <rPr>
        <sz val="8"/>
        <rFont val="Arial"/>
        <family val="2"/>
      </rPr>
      <t>AE-24 ABRIGO E ENTRADA DE ENERGIA PADRÃO MULTI 200 CPFL  CATEGORIA C-5</t>
    </r>
  </si>
  <si>
    <r>
      <rPr>
        <sz val="8"/>
        <rFont val="Arial"/>
        <family val="2"/>
      </rPr>
      <t>8524,76</t>
    </r>
  </si>
  <si>
    <r>
      <rPr>
        <sz val="8"/>
        <rFont val="Arial"/>
        <family val="2"/>
      </rPr>
      <t>09.02.022</t>
    </r>
  </si>
  <si>
    <r>
      <rPr>
        <sz val="8"/>
        <rFont val="Arial"/>
        <family val="2"/>
      </rPr>
      <t>AE-25 ABRIGO E ENTRADA DE ENERGIA PADRÃO MULTI 200 CPFL  CATEGORIA C-6</t>
    </r>
  </si>
  <si>
    <r>
      <rPr>
        <sz val="8"/>
        <rFont val="Arial"/>
        <family val="2"/>
      </rPr>
      <t>9236,52</t>
    </r>
  </si>
  <si>
    <r>
      <rPr>
        <sz val="8"/>
        <rFont val="Arial"/>
        <family val="2"/>
      </rPr>
      <t>09.02.042</t>
    </r>
  </si>
  <si>
    <r>
      <rPr>
        <sz val="8"/>
        <rFont val="Arial"/>
        <family val="2"/>
      </rPr>
      <t>DPS - DISPOSITIVO PROTECAO CONTRA SURTOS (TELEFONIA)</t>
    </r>
  </si>
  <si>
    <r>
      <rPr>
        <sz val="8"/>
        <rFont val="Arial"/>
        <family val="2"/>
      </rPr>
      <t>151,29</t>
    </r>
  </si>
  <si>
    <r>
      <rPr>
        <sz val="8"/>
        <rFont val="Arial"/>
        <family val="2"/>
      </rPr>
      <t>09.02.043</t>
    </r>
  </si>
  <si>
    <r>
      <rPr>
        <sz val="8"/>
        <rFont val="Arial"/>
        <family val="2"/>
      </rPr>
      <t>DPS - DISPOSITIVO PROTECAO CONTRA SURTOS (ENERGIA)</t>
    </r>
  </si>
  <si>
    <r>
      <rPr>
        <sz val="8"/>
        <rFont val="Arial"/>
        <family val="2"/>
      </rPr>
      <t>252,70</t>
    </r>
  </si>
  <si>
    <r>
      <rPr>
        <sz val="8"/>
        <rFont val="Arial"/>
        <family val="2"/>
      </rPr>
      <t>09.02.047</t>
    </r>
  </si>
  <si>
    <r>
      <rPr>
        <sz val="8"/>
        <rFont val="Arial"/>
        <family val="2"/>
      </rPr>
      <t>DISJUNTOR TRIPOLAR TERMOMAGNETICO 3X300A</t>
    </r>
  </si>
  <si>
    <r>
      <rPr>
        <sz val="8"/>
        <rFont val="Arial"/>
        <family val="2"/>
      </rPr>
      <t>3365,54</t>
    </r>
  </si>
  <si>
    <r>
      <rPr>
        <sz val="8"/>
        <rFont val="Arial"/>
        <family val="2"/>
      </rPr>
      <t>09.02.048</t>
    </r>
  </si>
  <si>
    <r>
      <rPr>
        <sz val="8"/>
        <rFont val="Arial"/>
        <family val="2"/>
      </rPr>
      <t>CONJ 3 CABOS P/ ENTRADA ENERGIA SECCAO 240MM2 C/ ELETRODUTOS</t>
    </r>
  </si>
  <si>
    <r>
      <rPr>
        <sz val="8"/>
        <rFont val="Arial"/>
        <family val="2"/>
      </rPr>
      <t>7583,21</t>
    </r>
  </si>
  <si>
    <r>
      <rPr>
        <sz val="8"/>
        <rFont val="Arial"/>
        <family val="2"/>
      </rPr>
      <t>09.02.049</t>
    </r>
  </si>
  <si>
    <r>
      <rPr>
        <sz val="8"/>
        <rFont val="Arial"/>
        <family val="2"/>
      </rPr>
      <t>CONJ 4 CABOS P/ ENTRADA ENERGIA SECCAO 240MM2 C/ ELETRODUTOS</t>
    </r>
  </si>
  <si>
    <r>
      <rPr>
        <sz val="8"/>
        <rFont val="Arial"/>
        <family val="2"/>
      </rPr>
      <t>9400,91</t>
    </r>
  </si>
  <si>
    <r>
      <rPr>
        <sz val="8"/>
        <rFont val="Arial"/>
        <family val="2"/>
      </rPr>
      <t>09.02.052</t>
    </r>
  </si>
  <si>
    <r>
      <rPr>
        <sz val="8"/>
        <rFont val="Arial"/>
        <family val="2"/>
      </rPr>
      <t>AE-24 ABRIGO E ENTRADA DE ENERGIA (CAIXA M, T e E) COM LEITURA VOLTADA PARA CALÇADA  AES ELETROPAULO</t>
    </r>
  </si>
  <si>
    <r>
      <rPr>
        <sz val="8"/>
        <rFont val="Arial"/>
        <family val="2"/>
      </rPr>
      <t>6246,22</t>
    </r>
  </si>
  <si>
    <r>
      <rPr>
        <sz val="8"/>
        <rFont val="Arial"/>
        <family val="2"/>
      </rPr>
      <t>09.02.053</t>
    </r>
  </si>
  <si>
    <r>
      <rPr>
        <sz val="8"/>
        <rFont val="Arial"/>
        <family val="2"/>
      </rPr>
      <t>AE-23 ABRIGO E ENTRADA DE ENERGIA (CAIXA M, T  e IV) COM LEITURA VOLTADA PARA CALÇADA - CPFL, EDP BANDEIRANTE E ELEKTRO</t>
    </r>
  </si>
  <si>
    <r>
      <rPr>
        <sz val="8"/>
        <rFont val="Arial"/>
        <family val="2"/>
      </rPr>
      <t>5771,90</t>
    </r>
  </si>
  <si>
    <r>
      <rPr>
        <sz val="8"/>
        <rFont val="Arial"/>
        <family val="2"/>
      </rPr>
      <t>09.02.059</t>
    </r>
  </si>
  <si>
    <r>
      <rPr>
        <sz val="8"/>
        <rFont val="Arial"/>
        <family val="2"/>
      </rPr>
      <t>AE-19 ABRIGO E ENTRADA DE ENERGIA (CAIXA II, IV OU E): AES ELETROP/BANDEIRANTE/CPFL/ELEKTRO</t>
    </r>
  </si>
  <si>
    <r>
      <rPr>
        <sz val="8"/>
        <rFont val="Arial"/>
        <family val="2"/>
      </rPr>
      <t>2705,64</t>
    </r>
  </si>
  <si>
    <r>
      <rPr>
        <sz val="8"/>
        <rFont val="Arial"/>
        <family val="2"/>
      </rPr>
      <t>09.02.060</t>
    </r>
  </si>
  <si>
    <r>
      <rPr>
        <sz val="8"/>
        <rFont val="Arial"/>
        <family val="2"/>
      </rPr>
      <t>AE-20 ABRIGO E ENTRADA DE ENERGIA (CAIXAS III OU V):BANDEIRANTE/CPFL/ELEKTRO</t>
    </r>
  </si>
  <si>
    <r>
      <rPr>
        <sz val="8"/>
        <rFont val="Arial"/>
        <family val="2"/>
      </rPr>
      <t>3428,43</t>
    </r>
  </si>
  <si>
    <r>
      <rPr>
        <sz val="8"/>
        <rFont val="Arial"/>
        <family val="2"/>
      </rPr>
      <t>09.02.061</t>
    </r>
  </si>
  <si>
    <r>
      <rPr>
        <sz val="8"/>
        <rFont val="Arial"/>
        <family val="2"/>
      </rPr>
      <t>AE-21 ABRIGO E ENTRADA DE ENERGIA (CAIXA M OU H): AES ELETROP/BANDEIRANTE/ELEKTRO/CPFL</t>
    </r>
  </si>
  <si>
    <r>
      <rPr>
        <sz val="8"/>
        <rFont val="Arial"/>
        <family val="2"/>
      </rPr>
      <t>6888,84</t>
    </r>
  </si>
  <si>
    <r>
      <rPr>
        <sz val="8"/>
        <rFont val="Arial"/>
        <family val="2"/>
      </rPr>
      <t>09.02.062</t>
    </r>
  </si>
  <si>
    <r>
      <rPr>
        <sz val="8"/>
        <rFont val="Arial"/>
        <family val="2"/>
      </rPr>
      <t>CONJ 3 CABOS P/ ENTRADA ENERGIA SECCAO 10MM2 C/ ELETRODUTOS</t>
    </r>
  </si>
  <si>
    <r>
      <rPr>
        <sz val="8"/>
        <rFont val="Arial"/>
        <family val="2"/>
      </rPr>
      <t>993,88</t>
    </r>
  </si>
  <si>
    <r>
      <rPr>
        <sz val="8"/>
        <rFont val="Arial"/>
        <family val="2"/>
      </rPr>
      <t>09.02.063</t>
    </r>
  </si>
  <si>
    <r>
      <rPr>
        <sz val="8"/>
        <rFont val="Arial"/>
        <family val="2"/>
      </rPr>
      <t>CONJ 3 CABOS P/ ENTRADA ENERGIA SECCAO 16MM2 C/ ELETRODUTOS</t>
    </r>
  </si>
  <si>
    <r>
      <rPr>
        <sz val="8"/>
        <rFont val="Arial"/>
        <family val="2"/>
      </rPr>
      <t>1283,88</t>
    </r>
  </si>
  <si>
    <r>
      <rPr>
        <sz val="8"/>
        <rFont val="Arial"/>
        <family val="2"/>
      </rPr>
      <t>09.02.064</t>
    </r>
  </si>
  <si>
    <r>
      <rPr>
        <sz val="8"/>
        <rFont val="Arial"/>
        <family val="2"/>
      </rPr>
      <t>CONJ 3 CABOS P/ ENTRADA ENERGIA SECCAO 25MM2 C/ ELETRODUTOS</t>
    </r>
  </si>
  <si>
    <r>
      <rPr>
        <sz val="8"/>
        <rFont val="Arial"/>
        <family val="2"/>
      </rPr>
      <t>1522,53</t>
    </r>
  </si>
  <si>
    <r>
      <rPr>
        <sz val="8"/>
        <rFont val="Arial"/>
        <family val="2"/>
      </rPr>
      <t>09.02.065</t>
    </r>
  </si>
  <si>
    <r>
      <rPr>
        <sz val="8"/>
        <rFont val="Arial"/>
        <family val="2"/>
      </rPr>
      <t>CONJ 3 CABOS P/ ENTRADA ENERGIA SECCAO 35MM2 C/ ELETRODUTOS</t>
    </r>
  </si>
  <si>
    <r>
      <rPr>
        <sz val="8"/>
        <rFont val="Arial"/>
        <family val="2"/>
      </rPr>
      <t>1757,57</t>
    </r>
  </si>
  <si>
    <r>
      <rPr>
        <sz val="8"/>
        <rFont val="Arial"/>
        <family val="2"/>
      </rPr>
      <t>09.02.066</t>
    </r>
  </si>
  <si>
    <r>
      <rPr>
        <sz val="8"/>
        <rFont val="Arial"/>
        <family val="2"/>
      </rPr>
      <t>CONJ 3 CABOS P/ ENTRADA ENERGIA SECCAO 50MM2 C/ ELETRODUTOS</t>
    </r>
  </si>
  <si>
    <r>
      <rPr>
        <sz val="8"/>
        <rFont val="Arial"/>
        <family val="2"/>
      </rPr>
      <t>2345,79</t>
    </r>
  </si>
  <si>
    <r>
      <rPr>
        <sz val="8"/>
        <rFont val="Arial"/>
        <family val="2"/>
      </rPr>
      <t>09.02.067</t>
    </r>
  </si>
  <si>
    <r>
      <rPr>
        <sz val="8"/>
        <rFont val="Arial"/>
        <family val="2"/>
      </rPr>
      <t>CONJ 3 CABOS P/ ENTRADA ENERGIA SECCAO 70MM2 C/ ELETRODUTOS</t>
    </r>
  </si>
  <si>
    <r>
      <rPr>
        <sz val="8"/>
        <rFont val="Arial"/>
        <family val="2"/>
      </rPr>
      <t>3062,66</t>
    </r>
  </si>
  <si>
    <r>
      <rPr>
        <sz val="8"/>
        <rFont val="Arial"/>
        <family val="2"/>
      </rPr>
      <t>09.02.068</t>
    </r>
  </si>
  <si>
    <r>
      <rPr>
        <sz val="8"/>
        <rFont val="Arial"/>
        <family val="2"/>
      </rPr>
      <t>CONJ 3 CABOS P/ ENTRADA ENERGIA SECCAO 95MM2 C/ ELETRODUTOS</t>
    </r>
  </si>
  <si>
    <r>
      <rPr>
        <sz val="8"/>
        <rFont val="Arial"/>
        <family val="2"/>
      </rPr>
      <t>3466,34</t>
    </r>
  </si>
  <si>
    <r>
      <rPr>
        <sz val="8"/>
        <rFont val="Arial"/>
        <family val="2"/>
      </rPr>
      <t>09.02.069</t>
    </r>
  </si>
  <si>
    <r>
      <rPr>
        <sz val="8"/>
        <rFont val="Arial"/>
        <family val="2"/>
      </rPr>
      <t>CONJ 3 CABOS P/ ENTRADA ENERGIA SECCAO 120MM2 C/ ELETRODUTOS</t>
    </r>
  </si>
  <si>
    <r>
      <rPr>
        <sz val="8"/>
        <rFont val="Arial"/>
        <family val="2"/>
      </rPr>
      <t>4601,56</t>
    </r>
  </si>
  <si>
    <r>
      <rPr>
        <sz val="8"/>
        <rFont val="Arial"/>
        <family val="2"/>
      </rPr>
      <t>09.02.070</t>
    </r>
  </si>
  <si>
    <r>
      <rPr>
        <sz val="8"/>
        <rFont val="Arial"/>
        <family val="2"/>
      </rPr>
      <t>CONJ 3 CABOS P/ ENTRADA ENERGIA SECCAO 150MM2 C/ ELETRODUTOS</t>
    </r>
  </si>
  <si>
    <r>
      <rPr>
        <sz val="8"/>
        <rFont val="Arial"/>
        <family val="2"/>
      </rPr>
      <t>5371,82</t>
    </r>
  </si>
  <si>
    <r>
      <rPr>
        <sz val="8"/>
        <rFont val="Arial"/>
        <family val="2"/>
      </rPr>
      <t>09.02.071</t>
    </r>
  </si>
  <si>
    <r>
      <rPr>
        <sz val="8"/>
        <rFont val="Arial"/>
        <family val="2"/>
      </rPr>
      <t>CONJ 3 CABOS P/ ENTRADA ENERGIA SECCAO 185MM2 C/ ELETRODUTOS</t>
    </r>
  </si>
  <si>
    <r>
      <rPr>
        <sz val="8"/>
        <rFont val="Arial"/>
        <family val="2"/>
      </rPr>
      <t>6179,95</t>
    </r>
  </si>
  <si>
    <r>
      <rPr>
        <sz val="8"/>
        <rFont val="Arial"/>
        <family val="2"/>
      </rPr>
      <t>09.02.072</t>
    </r>
  </si>
  <si>
    <r>
      <rPr>
        <sz val="8"/>
        <rFont val="Arial"/>
        <family val="2"/>
      </rPr>
      <t>CONJ 4 CABOS P/ ENTRADA ENERGIA SECCAO 10MM2 C/ ELETRUDUTOS</t>
    </r>
  </si>
  <si>
    <r>
      <rPr>
        <sz val="8"/>
        <rFont val="Arial"/>
        <family val="2"/>
      </rPr>
      <t>1203,66</t>
    </r>
  </si>
  <si>
    <r>
      <rPr>
        <sz val="8"/>
        <rFont val="Arial"/>
        <family val="2"/>
      </rPr>
      <t>09.02.073</t>
    </r>
  </si>
  <si>
    <r>
      <rPr>
        <sz val="8"/>
        <rFont val="Arial"/>
        <family val="2"/>
      </rPr>
      <t>CONJ 4 CABOS P/ ENTRADA ENERGIA SECCAO 16MM2 C/ ELETRODUTOS</t>
    </r>
  </si>
  <si>
    <r>
      <rPr>
        <sz val="8"/>
        <rFont val="Arial"/>
        <family val="2"/>
      </rPr>
      <t>1412,57</t>
    </r>
  </si>
  <si>
    <r>
      <rPr>
        <sz val="8"/>
        <rFont val="Arial"/>
        <family val="2"/>
      </rPr>
      <t>09.02.074</t>
    </r>
  </si>
  <si>
    <r>
      <rPr>
        <sz val="8"/>
        <rFont val="Arial"/>
        <family val="2"/>
      </rPr>
      <t>CONJ 4 CABOS P/ ENTRADA ENERGIA SECCAO 25MM2 C/ ELETRODUTOS</t>
    </r>
  </si>
  <si>
    <r>
      <rPr>
        <sz val="8"/>
        <rFont val="Arial"/>
        <family val="2"/>
      </rPr>
      <t>1719,66</t>
    </r>
  </si>
  <si>
    <r>
      <rPr>
        <sz val="8"/>
        <rFont val="Arial"/>
        <family val="2"/>
      </rPr>
      <t>09.02.075</t>
    </r>
  </si>
  <si>
    <r>
      <rPr>
        <sz val="8"/>
        <rFont val="Arial"/>
        <family val="2"/>
      </rPr>
      <t>CONJ 4 CABOS P/ ENTRADA ENERGIA SECCAO 35MM2 C/ ELETRODUTOS</t>
    </r>
  </si>
  <si>
    <r>
      <rPr>
        <sz val="8"/>
        <rFont val="Arial"/>
        <family val="2"/>
      </rPr>
      <t>2025,05</t>
    </r>
  </si>
  <si>
    <r>
      <rPr>
        <sz val="8"/>
        <rFont val="Arial"/>
        <family val="2"/>
      </rPr>
      <t>09.02.076</t>
    </r>
  </si>
  <si>
    <r>
      <rPr>
        <sz val="8"/>
        <rFont val="Arial"/>
        <family val="2"/>
      </rPr>
      <t>CONJ 4 CABOS P/ ENTRADA ENERGIA SECCAO 50MM2 C/ ELETRODUTOS</t>
    </r>
  </si>
  <si>
    <r>
      <rPr>
        <sz val="8"/>
        <rFont val="Arial"/>
        <family val="2"/>
      </rPr>
      <t>2769,53</t>
    </r>
  </si>
  <si>
    <r>
      <rPr>
        <sz val="8"/>
        <rFont val="Arial"/>
        <family val="2"/>
      </rPr>
      <t>09.02.077</t>
    </r>
  </si>
  <si>
    <r>
      <rPr>
        <sz val="8"/>
        <rFont val="Arial"/>
        <family val="2"/>
      </rPr>
      <t>CONJ 4 CABOS P/ ENTRADA ENERGIA SECCAO 70MM2 C/ ELETRODUTOS</t>
    </r>
  </si>
  <si>
    <r>
      <rPr>
        <sz val="8"/>
        <rFont val="Arial"/>
        <family val="2"/>
      </rPr>
      <t>3647,08</t>
    </r>
  </si>
  <si>
    <r>
      <rPr>
        <sz val="8"/>
        <rFont val="Arial"/>
        <family val="2"/>
      </rPr>
      <t>09.02.078</t>
    </r>
  </si>
  <si>
    <r>
      <rPr>
        <sz val="8"/>
        <rFont val="Arial"/>
        <family val="2"/>
      </rPr>
      <t>CONJ 4 CABOS P/ ENTRADA ENERGIA SECCAO 95MM2 C/ ELETRODUTOS</t>
    </r>
  </si>
  <si>
    <r>
      <rPr>
        <sz val="8"/>
        <rFont val="Arial"/>
        <family val="2"/>
      </rPr>
      <t>4171,66</t>
    </r>
  </si>
  <si>
    <r>
      <rPr>
        <sz val="8"/>
        <rFont val="Arial"/>
        <family val="2"/>
      </rPr>
      <t>09.02.079</t>
    </r>
  </si>
  <si>
    <r>
      <rPr>
        <sz val="8"/>
        <rFont val="Arial"/>
        <family val="2"/>
      </rPr>
      <t>CONJ 4 CABOS P/ ENTRADA ENERGIA SECCAO 120MM2 C/ ELETRODUTOS</t>
    </r>
  </si>
  <si>
    <r>
      <rPr>
        <sz val="8"/>
        <rFont val="Arial"/>
        <family val="2"/>
      </rPr>
      <t>5528,96</t>
    </r>
  </si>
  <si>
    <r>
      <rPr>
        <sz val="8"/>
        <rFont val="Arial"/>
        <family val="2"/>
      </rPr>
      <t>09.02.080</t>
    </r>
  </si>
  <si>
    <r>
      <rPr>
        <sz val="8"/>
        <rFont val="Arial"/>
        <family val="2"/>
      </rPr>
      <t>CONJ 4 CABOS P/ ENTRADA ENERGIA SECCAO 150MM2 C/ ELETRODUTOS</t>
    </r>
  </si>
  <si>
    <r>
      <rPr>
        <sz val="8"/>
        <rFont val="Arial"/>
        <family val="2"/>
      </rPr>
      <t>6515,94</t>
    </r>
  </si>
  <si>
    <r>
      <rPr>
        <sz val="8"/>
        <rFont val="Arial"/>
        <family val="2"/>
      </rPr>
      <t>09.02.081</t>
    </r>
  </si>
  <si>
    <r>
      <rPr>
        <sz val="8"/>
        <rFont val="Arial"/>
        <family val="2"/>
      </rPr>
      <t>CONJ 4 CABOS P/ ENTRADA ENERGIA SECCAO 185MM2 C/ ELETRODUTOS</t>
    </r>
  </si>
  <si>
    <r>
      <rPr>
        <sz val="8"/>
        <rFont val="Arial"/>
        <family val="2"/>
      </rPr>
      <t>7550,35</t>
    </r>
  </si>
  <si>
    <r>
      <rPr>
        <sz val="8"/>
        <rFont val="Arial"/>
        <family val="2"/>
      </rPr>
      <t>09.02.086</t>
    </r>
  </si>
  <si>
    <r>
      <rPr>
        <sz val="8"/>
        <rFont val="Arial"/>
        <family val="2"/>
      </rPr>
      <t>DISJUNTOR BIPOLAR TERMOMAGNETICO 2X10A A 2X50A</t>
    </r>
  </si>
  <si>
    <r>
      <rPr>
        <sz val="8"/>
        <rFont val="Arial"/>
        <family val="2"/>
      </rPr>
      <t>100,36</t>
    </r>
  </si>
  <si>
    <r>
      <rPr>
        <sz val="8"/>
        <rFont val="Arial"/>
        <family val="2"/>
      </rPr>
      <t>09.02.087</t>
    </r>
  </si>
  <si>
    <r>
      <rPr>
        <sz val="8"/>
        <rFont val="Arial"/>
        <family val="2"/>
      </rPr>
      <t>DISJUNTOR BIPOLAR TERMOMAGNETICO 2X60A A 2X100A</t>
    </r>
  </si>
  <si>
    <r>
      <rPr>
        <sz val="8"/>
        <rFont val="Arial"/>
        <family val="2"/>
      </rPr>
      <t>134,36</t>
    </r>
  </si>
  <si>
    <r>
      <rPr>
        <sz val="8"/>
        <rFont val="Arial"/>
        <family val="2"/>
      </rPr>
      <t>09.02.088</t>
    </r>
  </si>
  <si>
    <r>
      <rPr>
        <sz val="8"/>
        <rFont val="Arial"/>
        <family val="2"/>
      </rPr>
      <t>DISJUNTOR TRIPOLAR TERMOMAGNETICO 3X10A A 3X50A</t>
    </r>
  </si>
  <si>
    <r>
      <rPr>
        <sz val="8"/>
        <rFont val="Arial"/>
        <family val="2"/>
      </rPr>
      <t>116,10</t>
    </r>
  </si>
  <si>
    <r>
      <rPr>
        <sz val="8"/>
        <rFont val="Arial"/>
        <family val="2"/>
      </rPr>
      <t>09.02.089</t>
    </r>
  </si>
  <si>
    <r>
      <rPr>
        <sz val="8"/>
        <rFont val="Arial"/>
        <family val="2"/>
      </rPr>
      <t>DISJUNTOR TRIPOLAR TERMOMAGNETICO 3X60A A 3X100A</t>
    </r>
  </si>
  <si>
    <r>
      <rPr>
        <sz val="8"/>
        <rFont val="Arial"/>
        <family val="2"/>
      </rPr>
      <t>148,46</t>
    </r>
  </si>
  <si>
    <r>
      <rPr>
        <sz val="8"/>
        <rFont val="Arial"/>
        <family val="2"/>
      </rPr>
      <t>09.02.091</t>
    </r>
  </si>
  <si>
    <r>
      <rPr>
        <sz val="8"/>
        <rFont val="Arial"/>
        <family val="2"/>
      </rPr>
      <t>DISJUNTOR TRIPOLAR TERMOMAGNETICO 3X125A A 3X225A</t>
    </r>
  </si>
  <si>
    <r>
      <rPr>
        <sz val="8"/>
        <rFont val="Arial"/>
        <family val="2"/>
      </rPr>
      <t>520,85</t>
    </r>
  </si>
  <si>
    <r>
      <rPr>
        <sz val="8"/>
        <rFont val="Arial"/>
        <family val="2"/>
      </rPr>
      <t>09.02.099</t>
    </r>
  </si>
  <si>
    <r>
      <rPr>
        <sz val="8"/>
        <rFont val="Arial"/>
        <family val="2"/>
      </rPr>
      <t>SERVICOS DE ENTRADA DE BAIXA TENSAO</t>
    </r>
  </si>
  <si>
    <r>
      <rPr>
        <sz val="8"/>
        <rFont val="Arial"/>
        <family val="2"/>
      </rPr>
      <t>09.02.101</t>
    </r>
  </si>
  <si>
    <r>
      <rPr>
        <sz val="8"/>
        <rFont val="Arial"/>
        <family val="2"/>
      </rPr>
      <t>CONJ. ENTRADA P/INTRAGOV (FIBRA ÓTICA) EM ENTRADA DE ENERGIA</t>
    </r>
  </si>
  <si>
    <r>
      <rPr>
        <sz val="8"/>
        <rFont val="Arial"/>
        <family val="2"/>
      </rPr>
      <t>869,72</t>
    </r>
  </si>
  <si>
    <r>
      <rPr>
        <sz val="8"/>
        <rFont val="Arial"/>
        <family val="2"/>
      </rPr>
      <t>09.02.102</t>
    </r>
  </si>
  <si>
    <r>
      <rPr>
        <sz val="8"/>
        <rFont val="Arial"/>
        <family val="2"/>
      </rPr>
      <t>CONJUNTO PARA ENTRADA DE TELEFONE  NA ENTRADA DE ENERGIA</t>
    </r>
  </si>
  <si>
    <r>
      <rPr>
        <sz val="8"/>
        <rFont val="Arial"/>
        <family val="2"/>
      </rPr>
      <t>735,87</t>
    </r>
  </si>
  <si>
    <r>
      <rPr>
        <sz val="8"/>
        <rFont val="Arial"/>
        <family val="2"/>
      </rPr>
      <t>09.02.103</t>
    </r>
  </si>
  <si>
    <r>
      <rPr>
        <sz val="8"/>
        <rFont val="Arial"/>
        <family val="2"/>
      </rPr>
      <t>CONJUNTO PARA ENTRADA DE TEVE A CABO  NA ENTRADA DE ENERGIA</t>
    </r>
  </si>
  <si>
    <r>
      <rPr>
        <sz val="8"/>
        <rFont val="Arial"/>
        <family val="2"/>
      </rPr>
      <t>733,29</t>
    </r>
  </si>
  <si>
    <r>
      <rPr>
        <sz val="8"/>
        <rFont val="Arial"/>
        <family val="2"/>
      </rPr>
      <t>09.02.105</t>
    </r>
  </si>
  <si>
    <r>
      <rPr>
        <sz val="8"/>
        <rFont val="Arial"/>
        <family val="2"/>
      </rPr>
      <t>DISJUNTOR BIPOLAR TERMOMAGNETICO 2X225A</t>
    </r>
  </si>
  <si>
    <r>
      <rPr>
        <sz val="8"/>
        <rFont val="Arial"/>
        <family val="2"/>
      </rPr>
      <t>354,23</t>
    </r>
  </si>
  <si>
    <r>
      <rPr>
        <sz val="8"/>
        <rFont val="Arial"/>
        <family val="2"/>
      </rPr>
      <t>09.02.108</t>
    </r>
  </si>
  <si>
    <r>
      <rPr>
        <sz val="8"/>
        <rFont val="Arial"/>
        <family val="2"/>
      </rPr>
      <t>DISJUNTOR BIPOLAR TERMOMAGNETICO 2X350A</t>
    </r>
  </si>
  <si>
    <r>
      <rPr>
        <sz val="8"/>
        <rFont val="Arial"/>
        <family val="2"/>
      </rPr>
      <t>400,11</t>
    </r>
  </si>
  <si>
    <r>
      <rPr>
        <sz val="8"/>
        <rFont val="Arial"/>
        <family val="2"/>
      </rPr>
      <t>09.02.110</t>
    </r>
  </si>
  <si>
    <r>
      <rPr>
        <sz val="8"/>
        <rFont val="Arial"/>
        <family val="2"/>
      </rPr>
      <t>DISJUNTOR TRIPOLAR TERMOMAGNETICO 3X400A</t>
    </r>
  </si>
  <si>
    <r>
      <rPr>
        <sz val="8"/>
        <rFont val="Arial"/>
        <family val="2"/>
      </rPr>
      <t>1593,44</t>
    </r>
  </si>
  <si>
    <r>
      <rPr>
        <sz val="8"/>
        <rFont val="Arial"/>
        <family val="2"/>
      </rPr>
      <t>09.03.004</t>
    </r>
  </si>
  <si>
    <r>
      <rPr>
        <sz val="8"/>
        <rFont val="Arial"/>
        <family val="2"/>
      </rPr>
      <t>CABO DE 16 MM2 - 750 V DE ISOLACAO</t>
    </r>
  </si>
  <si>
    <r>
      <rPr>
        <sz val="8"/>
        <rFont val="Arial"/>
        <family val="2"/>
      </rPr>
      <t>19,17</t>
    </r>
  </si>
  <si>
    <r>
      <rPr>
        <sz val="8"/>
        <rFont val="Arial"/>
        <family val="2"/>
      </rPr>
      <t>09.03.005</t>
    </r>
  </si>
  <si>
    <r>
      <rPr>
        <sz val="8"/>
        <rFont val="Arial"/>
        <family val="2"/>
      </rPr>
      <t>CABO DE 25 MM2 - 750 V DE ISOLACAO</t>
    </r>
  </si>
  <si>
    <r>
      <rPr>
        <sz val="8"/>
        <rFont val="Arial"/>
        <family val="2"/>
      </rPr>
      <t>32,09</t>
    </r>
  </si>
  <si>
    <r>
      <rPr>
        <sz val="8"/>
        <rFont val="Arial"/>
        <family val="2"/>
      </rPr>
      <t>09.03.006</t>
    </r>
  </si>
  <si>
    <r>
      <rPr>
        <sz val="8"/>
        <rFont val="Arial"/>
        <family val="2"/>
      </rPr>
      <t>CABO DE 35 MM2 - 750 V DE ISOLACAO</t>
    </r>
  </si>
  <si>
    <r>
      <rPr>
        <sz val="8"/>
        <rFont val="Arial"/>
        <family val="2"/>
      </rPr>
      <t>46,02</t>
    </r>
  </si>
  <si>
    <r>
      <rPr>
        <sz val="8"/>
        <rFont val="Arial"/>
        <family val="2"/>
      </rPr>
      <t>09.03.007</t>
    </r>
  </si>
  <si>
    <r>
      <rPr>
        <sz val="8"/>
        <rFont val="Arial"/>
        <family val="2"/>
      </rPr>
      <t>CABO DE 50 MM2 - 750 V DE ISOLACAO</t>
    </r>
  </si>
  <si>
    <r>
      <rPr>
        <sz val="8"/>
        <rFont val="Arial"/>
        <family val="2"/>
      </rPr>
      <t>71,54</t>
    </r>
  </si>
  <si>
    <r>
      <rPr>
        <sz val="8"/>
        <rFont val="Arial"/>
        <family val="2"/>
      </rPr>
      <t>09.03.008</t>
    </r>
  </si>
  <si>
    <r>
      <rPr>
        <sz val="8"/>
        <rFont val="Arial"/>
        <family val="2"/>
      </rPr>
      <t>CABO DE 70 MM2 - 750 V DE ISOLACAO</t>
    </r>
  </si>
  <si>
    <r>
      <rPr>
        <sz val="8"/>
        <rFont val="Arial"/>
        <family val="2"/>
      </rPr>
      <t>93,47</t>
    </r>
  </si>
  <si>
    <r>
      <rPr>
        <sz val="8"/>
        <rFont val="Arial"/>
        <family val="2"/>
      </rPr>
      <t>09.03.009</t>
    </r>
  </si>
  <si>
    <r>
      <rPr>
        <sz val="8"/>
        <rFont val="Arial"/>
        <family val="2"/>
      </rPr>
      <t>CABO DE 95 MM2 - 750 V DE ISOLACAO</t>
    </r>
  </si>
  <si>
    <r>
      <rPr>
        <sz val="8"/>
        <rFont val="Arial"/>
        <family val="2"/>
      </rPr>
      <t>123,21</t>
    </r>
  </si>
  <si>
    <r>
      <rPr>
        <sz val="8"/>
        <rFont val="Arial"/>
        <family val="2"/>
      </rPr>
      <t>09.03.010</t>
    </r>
  </si>
  <si>
    <r>
      <rPr>
        <sz val="8"/>
        <rFont val="Arial"/>
        <family val="2"/>
      </rPr>
      <t>CABO DE 120 MM2 - 750 V DE ISOLACAO</t>
    </r>
  </si>
  <si>
    <r>
      <rPr>
        <sz val="8"/>
        <rFont val="Arial"/>
        <family val="2"/>
      </rPr>
      <t>156,04</t>
    </r>
  </si>
  <si>
    <r>
      <rPr>
        <sz val="8"/>
        <rFont val="Arial"/>
        <family val="2"/>
      </rPr>
      <t>09.03.011</t>
    </r>
  </si>
  <si>
    <r>
      <rPr>
        <sz val="8"/>
        <rFont val="Arial"/>
        <family val="2"/>
      </rPr>
      <t>CABO DE 150 MM2 - 750 V DE ISOLACAO</t>
    </r>
  </si>
  <si>
    <r>
      <rPr>
        <sz val="8"/>
        <rFont val="Arial"/>
        <family val="2"/>
      </rPr>
      <t>188,27</t>
    </r>
  </si>
  <si>
    <r>
      <rPr>
        <sz val="8"/>
        <rFont val="Arial"/>
        <family val="2"/>
      </rPr>
      <t>09.03.012</t>
    </r>
  </si>
  <si>
    <r>
      <rPr>
        <sz val="8"/>
        <rFont val="Arial"/>
        <family val="2"/>
      </rPr>
      <t>CABO DE 185 MM2 - 750 V DE ISOLACAO</t>
    </r>
  </si>
  <si>
    <r>
      <rPr>
        <sz val="8"/>
        <rFont val="Arial"/>
        <family val="2"/>
      </rPr>
      <t>229,72</t>
    </r>
  </si>
  <si>
    <r>
      <rPr>
        <sz val="8"/>
        <rFont val="Arial"/>
        <family val="2"/>
      </rPr>
      <t>09.03.013</t>
    </r>
  </si>
  <si>
    <r>
      <rPr>
        <sz val="8"/>
        <rFont val="Arial"/>
        <family val="2"/>
      </rPr>
      <t>CABO DE 240 MM2 - 750 V DE ISOLACAO</t>
    </r>
  </si>
  <si>
    <r>
      <rPr>
        <sz val="8"/>
        <rFont val="Arial"/>
        <family val="2"/>
      </rPr>
      <t>287,58</t>
    </r>
  </si>
  <si>
    <r>
      <rPr>
        <sz val="8"/>
        <rFont val="Arial"/>
        <family val="2"/>
      </rPr>
      <t>09.03.014</t>
    </r>
  </si>
  <si>
    <r>
      <rPr>
        <sz val="8"/>
        <rFont val="Arial"/>
        <family val="2"/>
      </rPr>
      <t>CABO DE 300 MM2 - 750 V DE ISOLACAO</t>
    </r>
  </si>
  <si>
    <r>
      <rPr>
        <sz val="8"/>
        <rFont val="Arial"/>
        <family val="2"/>
      </rPr>
      <t>413,28</t>
    </r>
  </si>
  <si>
    <r>
      <rPr>
        <sz val="8"/>
        <rFont val="Arial"/>
        <family val="2"/>
      </rPr>
      <t>09.03.015</t>
    </r>
  </si>
  <si>
    <r>
      <rPr>
        <sz val="8"/>
        <rFont val="Arial"/>
        <family val="2"/>
      </rPr>
      <t>CABO DE 10 MM2 - 750V DE ISOLAÇÃO</t>
    </r>
  </si>
  <si>
    <r>
      <rPr>
        <sz val="8"/>
        <rFont val="Arial"/>
        <family val="2"/>
      </rPr>
      <t>12,69</t>
    </r>
  </si>
  <si>
    <r>
      <rPr>
        <sz val="8"/>
        <rFont val="Arial"/>
        <family val="2"/>
      </rPr>
      <t>09.03.017</t>
    </r>
  </si>
  <si>
    <r>
      <rPr>
        <sz val="8"/>
        <rFont val="Arial"/>
        <family val="2"/>
      </rPr>
      <t>CABO DE 4 MM2 - 1000V DE ISOLAÇÃO</t>
    </r>
  </si>
  <si>
    <r>
      <rPr>
        <sz val="8"/>
        <rFont val="Arial"/>
        <family val="2"/>
      </rPr>
      <t>8,14</t>
    </r>
  </si>
  <si>
    <r>
      <rPr>
        <sz val="8"/>
        <rFont val="Arial"/>
        <family val="2"/>
      </rPr>
      <t>09.03.018</t>
    </r>
  </si>
  <si>
    <r>
      <rPr>
        <sz val="8"/>
        <rFont val="Arial"/>
        <family val="2"/>
      </rPr>
      <t>CABO DE 6 MM2 - 1000V DE ISOLAÇÃO</t>
    </r>
  </si>
  <si>
    <r>
      <rPr>
        <sz val="8"/>
        <rFont val="Arial"/>
        <family val="2"/>
      </rPr>
      <t>11,58</t>
    </r>
  </si>
  <si>
    <r>
      <rPr>
        <sz val="8"/>
        <rFont val="Arial"/>
        <family val="2"/>
      </rPr>
      <t>09.03.019</t>
    </r>
  </si>
  <si>
    <r>
      <rPr>
        <sz val="8"/>
        <rFont val="Arial"/>
        <family val="2"/>
      </rPr>
      <t>CABO DE 10 MM2 - 1000V DE ISOLAÇÃO</t>
    </r>
  </si>
  <si>
    <r>
      <rPr>
        <sz val="8"/>
        <rFont val="Arial"/>
        <family val="2"/>
      </rPr>
      <t>17,42</t>
    </r>
  </si>
  <si>
    <r>
      <rPr>
        <sz val="8"/>
        <rFont val="Arial"/>
        <family val="2"/>
      </rPr>
      <t>09.03.020</t>
    </r>
  </si>
  <si>
    <r>
      <rPr>
        <sz val="8"/>
        <rFont val="Arial"/>
        <family val="2"/>
      </rPr>
      <t>CABO DE 16 MM2 - 1000V DE ISOLAÇÃO</t>
    </r>
  </si>
  <si>
    <r>
      <rPr>
        <sz val="8"/>
        <rFont val="Arial"/>
        <family val="2"/>
      </rPr>
      <t>29,60</t>
    </r>
  </si>
  <si>
    <r>
      <rPr>
        <sz val="8"/>
        <rFont val="Arial"/>
        <family val="2"/>
      </rPr>
      <t>09.03.021</t>
    </r>
  </si>
  <si>
    <r>
      <rPr>
        <sz val="8"/>
        <rFont val="Arial"/>
        <family val="2"/>
      </rPr>
      <t>CABO DE 25 MM2 - 1000V DE ISOLAÇÃO</t>
    </r>
  </si>
  <si>
    <r>
      <rPr>
        <sz val="8"/>
        <rFont val="Arial"/>
        <family val="2"/>
      </rPr>
      <t>46,89</t>
    </r>
  </si>
  <si>
    <r>
      <rPr>
        <sz val="8"/>
        <rFont val="Arial"/>
        <family val="2"/>
      </rPr>
      <t>09.03.022</t>
    </r>
  </si>
  <si>
    <r>
      <rPr>
        <sz val="8"/>
        <rFont val="Arial"/>
        <family val="2"/>
      </rPr>
      <t>CABO DE 35 MM2 - 1000V DE ISOLAÇÃO</t>
    </r>
  </si>
  <si>
    <r>
      <rPr>
        <sz val="8"/>
        <rFont val="Arial"/>
        <family val="2"/>
      </rPr>
      <t>66,15</t>
    </r>
  </si>
  <si>
    <r>
      <rPr>
        <sz val="8"/>
        <rFont val="Arial"/>
        <family val="2"/>
      </rPr>
      <t>09.03.023</t>
    </r>
  </si>
  <si>
    <r>
      <rPr>
        <sz val="8"/>
        <rFont val="Arial"/>
        <family val="2"/>
      </rPr>
      <t>CABO DE 50 MM2 - 1000V DE ISOLAÇÃO</t>
    </r>
  </si>
  <si>
    <r>
      <rPr>
        <sz val="8"/>
        <rFont val="Arial"/>
        <family val="2"/>
      </rPr>
      <t>87,27</t>
    </r>
  </si>
  <si>
    <r>
      <rPr>
        <sz val="8"/>
        <rFont val="Arial"/>
        <family val="2"/>
      </rPr>
      <t>09.03.024</t>
    </r>
  </si>
  <si>
    <r>
      <rPr>
        <sz val="8"/>
        <rFont val="Arial"/>
        <family val="2"/>
      </rPr>
      <t>CABO DE 70 MM2 - 1000V DE ISOLAÇÃO</t>
    </r>
  </si>
  <si>
    <r>
      <rPr>
        <sz val="8"/>
        <rFont val="Arial"/>
        <family val="2"/>
      </rPr>
      <t>116,86</t>
    </r>
  </si>
  <si>
    <r>
      <rPr>
        <sz val="8"/>
        <rFont val="Arial"/>
        <family val="2"/>
      </rPr>
      <t>09.03.025</t>
    </r>
  </si>
  <si>
    <r>
      <rPr>
        <sz val="8"/>
        <rFont val="Arial"/>
        <family val="2"/>
      </rPr>
      <t>CABO DE 95 MM2 - 1000V DE ISOLAÇÃO</t>
    </r>
  </si>
  <si>
    <r>
      <rPr>
        <sz val="8"/>
        <rFont val="Arial"/>
        <family val="2"/>
      </rPr>
      <t>148,89</t>
    </r>
  </si>
  <si>
    <r>
      <rPr>
        <sz val="8"/>
        <rFont val="Arial"/>
        <family val="2"/>
      </rPr>
      <t>09.03.026</t>
    </r>
  </si>
  <si>
    <r>
      <rPr>
        <sz val="8"/>
        <rFont val="Arial"/>
        <family val="2"/>
      </rPr>
      <t>CABO DE 120 MM2 - 1000V DE ISOLAÇÃO</t>
    </r>
  </si>
  <si>
    <r>
      <rPr>
        <sz val="8"/>
        <rFont val="Arial"/>
        <family val="2"/>
      </rPr>
      <t>187,93</t>
    </r>
  </si>
  <si>
    <r>
      <rPr>
        <sz val="8"/>
        <rFont val="Arial"/>
        <family val="2"/>
      </rPr>
      <t>09.03.027</t>
    </r>
  </si>
  <si>
    <r>
      <rPr>
        <sz val="8"/>
        <rFont val="Arial"/>
        <family val="2"/>
      </rPr>
      <t>CABO DE 150 MM2 - 1000V DE ISOLAÇÃO</t>
    </r>
  </si>
  <si>
    <r>
      <rPr>
        <sz val="8"/>
        <rFont val="Arial"/>
        <family val="2"/>
      </rPr>
      <t>230,91</t>
    </r>
  </si>
  <si>
    <r>
      <rPr>
        <sz val="8"/>
        <rFont val="Arial"/>
        <family val="2"/>
      </rPr>
      <t>09.03.028</t>
    </r>
  </si>
  <si>
    <r>
      <rPr>
        <sz val="8"/>
        <rFont val="Arial"/>
        <family val="2"/>
      </rPr>
      <t>CABO DE 185 MM2 - 1000V DE ISOLAÇÃO</t>
    </r>
  </si>
  <si>
    <r>
      <rPr>
        <sz val="8"/>
        <rFont val="Arial"/>
        <family val="2"/>
      </rPr>
      <t>274,16</t>
    </r>
  </si>
  <si>
    <r>
      <rPr>
        <sz val="8"/>
        <rFont val="Arial"/>
        <family val="2"/>
      </rPr>
      <t>09.03.029</t>
    </r>
  </si>
  <si>
    <r>
      <rPr>
        <sz val="8"/>
        <rFont val="Arial"/>
        <family val="2"/>
      </rPr>
      <t>CABO DE 240 MM2 - 1000V DE ISOLAÇÃO</t>
    </r>
  </si>
  <si>
    <r>
      <rPr>
        <sz val="8"/>
        <rFont val="Arial"/>
        <family val="2"/>
      </rPr>
      <t>339,12</t>
    </r>
  </si>
  <si>
    <r>
      <rPr>
        <sz val="8"/>
        <rFont val="Arial"/>
        <family val="2"/>
      </rPr>
      <t>09.03.030</t>
    </r>
  </si>
  <si>
    <r>
      <rPr>
        <sz val="8"/>
        <rFont val="Arial"/>
        <family val="2"/>
      </rPr>
      <t>CABO DE 300 MM2 - 1000V DE ISOLAÇÃO</t>
    </r>
  </si>
  <si>
    <r>
      <rPr>
        <sz val="8"/>
        <rFont val="Arial"/>
        <family val="2"/>
      </rPr>
      <t>439,42</t>
    </r>
  </si>
  <si>
    <r>
      <rPr>
        <sz val="8"/>
        <rFont val="Arial"/>
        <family val="2"/>
      </rPr>
      <t>09.03.046</t>
    </r>
  </si>
  <si>
    <r>
      <rPr>
        <sz val="8"/>
        <rFont val="Arial"/>
        <family val="2"/>
      </rPr>
      <t>ELETRODUTO DE PVC RIGIDO ROSCAVEL DE 25MM - INCL CONEXOES</t>
    </r>
  </si>
  <si>
    <r>
      <rPr>
        <sz val="8"/>
        <rFont val="Arial"/>
        <family val="2"/>
      </rPr>
      <t>27,69</t>
    </r>
  </si>
  <si>
    <r>
      <rPr>
        <sz val="8"/>
        <rFont val="Arial"/>
        <family val="2"/>
      </rPr>
      <t>09.03.047</t>
    </r>
  </si>
  <si>
    <r>
      <rPr>
        <sz val="8"/>
        <rFont val="Arial"/>
        <family val="2"/>
      </rPr>
      <t>ELETRODUTO DE PVC RIGIDO ROSCAVEL DE 32MM - INCL CONEXOES</t>
    </r>
  </si>
  <si>
    <r>
      <rPr>
        <sz val="8"/>
        <rFont val="Arial"/>
        <family val="2"/>
      </rPr>
      <t>34,88</t>
    </r>
  </si>
  <si>
    <r>
      <rPr>
        <sz val="8"/>
        <rFont val="Arial"/>
        <family val="2"/>
      </rPr>
      <t>09.03.048</t>
    </r>
  </si>
  <si>
    <r>
      <rPr>
        <sz val="8"/>
        <rFont val="Arial"/>
        <family val="2"/>
      </rPr>
      <t>ELETRODUTO DE PVC RIGIDO ROSCAVEL DE 40MM - INCL CONEXOES</t>
    </r>
  </si>
  <si>
    <r>
      <rPr>
        <sz val="8"/>
        <rFont val="Arial"/>
        <family val="2"/>
      </rPr>
      <t>44,31</t>
    </r>
  </si>
  <si>
    <r>
      <rPr>
        <sz val="8"/>
        <rFont val="Arial"/>
        <family val="2"/>
      </rPr>
      <t>09.03.049</t>
    </r>
  </si>
  <si>
    <r>
      <rPr>
        <sz val="8"/>
        <rFont val="Arial"/>
        <family val="2"/>
      </rPr>
      <t>ELETRODUTO DE PVC RIGIDO ROSCAVEL DE 50MM - INCL CONEXOES</t>
    </r>
  </si>
  <si>
    <r>
      <rPr>
        <sz val="8"/>
        <rFont val="Arial"/>
        <family val="2"/>
      </rPr>
      <t>49,17</t>
    </r>
  </si>
  <si>
    <r>
      <rPr>
        <sz val="8"/>
        <rFont val="Arial"/>
        <family val="2"/>
      </rPr>
      <t>09.03.050</t>
    </r>
  </si>
  <si>
    <r>
      <rPr>
        <sz val="8"/>
        <rFont val="Arial"/>
        <family val="2"/>
      </rPr>
      <t>ELETRODUTO DE PVC RIGIDO ROSCAVEL DE 60MM - INCL CONEXOES</t>
    </r>
  </si>
  <si>
    <r>
      <rPr>
        <sz val="8"/>
        <rFont val="Arial"/>
        <family val="2"/>
      </rPr>
      <t>58,53</t>
    </r>
  </si>
  <si>
    <r>
      <rPr>
        <sz val="8"/>
        <rFont val="Arial"/>
        <family val="2"/>
      </rPr>
      <t>09.03.051</t>
    </r>
  </si>
  <si>
    <r>
      <rPr>
        <sz val="8"/>
        <rFont val="Arial"/>
        <family val="2"/>
      </rPr>
      <t>ELETRODUTO DE PVC RIGIDO ROSCAVEL DE 75MM - INCL CONEXOES</t>
    </r>
  </si>
  <si>
    <r>
      <rPr>
        <sz val="8"/>
        <rFont val="Arial"/>
        <family val="2"/>
      </rPr>
      <t>77,48</t>
    </r>
  </si>
  <si>
    <r>
      <rPr>
        <sz val="8"/>
        <rFont val="Arial"/>
        <family val="2"/>
      </rPr>
      <t>09.03.052</t>
    </r>
  </si>
  <si>
    <r>
      <rPr>
        <sz val="8"/>
        <rFont val="Arial"/>
        <family val="2"/>
      </rPr>
      <t>ELETRODUTO DE PVC RIGIDO ROSCAVEL DE 85MM - INCL CONEXOES</t>
    </r>
  </si>
  <si>
    <r>
      <rPr>
        <sz val="8"/>
        <rFont val="Arial"/>
        <family val="2"/>
      </rPr>
      <t>93,19</t>
    </r>
  </si>
  <si>
    <r>
      <rPr>
        <sz val="8"/>
        <rFont val="Arial"/>
        <family val="2"/>
      </rPr>
      <t>09.03.053</t>
    </r>
  </si>
  <si>
    <r>
      <rPr>
        <sz val="8"/>
        <rFont val="Arial"/>
        <family val="2"/>
      </rPr>
      <t>ELETRODUTO DE PVC RIGIDO ROSCAVEL DE 110MM -INCL CONEXOES</t>
    </r>
  </si>
  <si>
    <r>
      <rPr>
        <sz val="8"/>
        <rFont val="Arial"/>
        <family val="2"/>
      </rPr>
      <t>129,62</t>
    </r>
  </si>
  <si>
    <r>
      <rPr>
        <sz val="8"/>
        <rFont val="Arial"/>
        <family val="2"/>
      </rPr>
      <t>09.03.058</t>
    </r>
  </si>
  <si>
    <r>
      <rPr>
        <sz val="8"/>
        <rFont val="Arial"/>
        <family val="2"/>
      </rPr>
      <t>ELETRODUTO EM POLIETILENO DE 25MM-INCLUSIVE CONEXOES</t>
    </r>
  </si>
  <si>
    <r>
      <rPr>
        <sz val="8"/>
        <rFont val="Arial"/>
        <family val="2"/>
      </rPr>
      <t>23,48</t>
    </r>
  </si>
  <si>
    <r>
      <rPr>
        <sz val="8"/>
        <rFont val="Arial"/>
        <family val="2"/>
      </rPr>
      <t>09.03.059</t>
    </r>
  </si>
  <si>
    <r>
      <rPr>
        <sz val="8"/>
        <rFont val="Arial"/>
        <family val="2"/>
      </rPr>
      <t>ELETRODUTO EM POLIETILENO DE 32MM-INCLUSIVE CONEXOES</t>
    </r>
  </si>
  <si>
    <r>
      <rPr>
        <sz val="8"/>
        <rFont val="Arial"/>
        <family val="2"/>
      </rPr>
      <t>28,85</t>
    </r>
  </si>
  <si>
    <r>
      <rPr>
        <sz val="8"/>
        <rFont val="Arial"/>
        <family val="2"/>
      </rPr>
      <t>09.03.090</t>
    </r>
  </si>
  <si>
    <r>
      <rPr>
        <sz val="8"/>
        <rFont val="Arial"/>
        <family val="2"/>
      </rPr>
      <t>09.03.099</t>
    </r>
  </si>
  <si>
    <r>
      <rPr>
        <sz val="8"/>
        <rFont val="Arial"/>
        <family val="2"/>
      </rPr>
      <t>SERVICOS DE INTERLIGACAO AO QUADRO GERAL</t>
    </r>
  </si>
  <si>
    <r>
      <rPr>
        <sz val="8"/>
        <rFont val="Arial"/>
        <family val="2"/>
      </rPr>
      <t>09.04.006</t>
    </r>
  </si>
  <si>
    <r>
      <rPr>
        <sz val="8"/>
        <rFont val="Arial"/>
        <family val="2"/>
      </rPr>
      <t>CAIXA EM CHAPA DE AÇO 16 COM PORTA E FECHO</t>
    </r>
  </si>
  <si>
    <r>
      <rPr>
        <sz val="8"/>
        <rFont val="Arial"/>
        <family val="2"/>
      </rPr>
      <t>1749,62</t>
    </r>
  </si>
  <si>
    <r>
      <rPr>
        <sz val="8"/>
        <rFont val="Arial"/>
        <family val="2"/>
      </rPr>
      <t>09.04.019</t>
    </r>
  </si>
  <si>
    <r>
      <rPr>
        <sz val="8"/>
        <rFont val="Arial"/>
        <family val="2"/>
      </rPr>
      <t>QUADRO GERAL - DISJUNTOR TERMOMAGNETICO 3X10A A 3X50A</t>
    </r>
  </si>
  <si>
    <r>
      <rPr>
        <sz val="8"/>
        <rFont val="Arial"/>
        <family val="2"/>
      </rPr>
      <t>09.04.020</t>
    </r>
  </si>
  <si>
    <r>
      <rPr>
        <sz val="8"/>
        <rFont val="Arial"/>
        <family val="2"/>
      </rPr>
      <t>QUADRO GERAL - DISJUNTOR TERMOMAGNETICO 3X60A A 3X100A</t>
    </r>
  </si>
  <si>
    <r>
      <rPr>
        <sz val="8"/>
        <rFont val="Arial"/>
        <family val="2"/>
      </rPr>
      <t>09.04.021</t>
    </r>
  </si>
  <si>
    <r>
      <rPr>
        <sz val="8"/>
        <rFont val="Arial"/>
        <family val="2"/>
      </rPr>
      <t>QUADRO GERAL - DISJUNTOR TERMO MAGNETICO 3X200A</t>
    </r>
  </si>
  <si>
    <r>
      <rPr>
        <sz val="8"/>
        <rFont val="Arial"/>
        <family val="2"/>
      </rPr>
      <t>593,80</t>
    </r>
  </si>
  <si>
    <r>
      <rPr>
        <sz val="8"/>
        <rFont val="Arial"/>
        <family val="2"/>
      </rPr>
      <t>09.04.022</t>
    </r>
  </si>
  <si>
    <r>
      <rPr>
        <sz val="8"/>
        <rFont val="Arial"/>
        <family val="2"/>
      </rPr>
      <t>QUADRO GERAL - DISJUNTOR TERMO MAGNETICO 3X400A</t>
    </r>
  </si>
  <si>
    <r>
      <rPr>
        <sz val="8"/>
        <rFont val="Arial"/>
        <family val="2"/>
      </rPr>
      <t>1548,59</t>
    </r>
  </si>
  <si>
    <r>
      <rPr>
        <sz val="8"/>
        <rFont val="Arial"/>
        <family val="2"/>
      </rPr>
      <t>09.04.023</t>
    </r>
  </si>
  <si>
    <r>
      <rPr>
        <sz val="8"/>
        <rFont val="Arial"/>
        <family val="2"/>
      </rPr>
      <t>QUADRO GERAL - DISJUNTOR TERMO MAGNETICO 3X600A</t>
    </r>
  </si>
  <si>
    <r>
      <rPr>
        <sz val="8"/>
        <rFont val="Arial"/>
        <family val="2"/>
      </rPr>
      <t>2147,37</t>
    </r>
  </si>
  <si>
    <r>
      <rPr>
        <sz val="8"/>
        <rFont val="Arial"/>
        <family val="2"/>
      </rPr>
      <t>09.04.024</t>
    </r>
  </si>
  <si>
    <r>
      <rPr>
        <sz val="8"/>
        <rFont val="Arial"/>
        <family val="2"/>
      </rPr>
      <t>QUADRO GERAL - DISJUNTOR TERMO MAGNETICO 3X800A</t>
    </r>
  </si>
  <si>
    <r>
      <rPr>
        <sz val="8"/>
        <rFont val="Arial"/>
        <family val="2"/>
      </rPr>
      <t>4849,74</t>
    </r>
  </si>
  <si>
    <r>
      <rPr>
        <sz val="8"/>
        <rFont val="Arial"/>
        <family val="2"/>
      </rPr>
      <t>09.04.025</t>
    </r>
  </si>
  <si>
    <r>
      <rPr>
        <sz val="8"/>
        <rFont val="Arial"/>
        <family val="2"/>
      </rPr>
      <t>QUADRO GERAL - DISJUNTOR TERMO MAGNETICO 3X125A A 3X225A</t>
    </r>
  </si>
  <si>
    <r>
      <rPr>
        <sz val="8"/>
        <rFont val="Arial"/>
        <family val="2"/>
      </rPr>
      <t>09.04.028</t>
    </r>
  </si>
  <si>
    <r>
      <rPr>
        <sz val="8"/>
        <rFont val="Arial"/>
        <family val="2"/>
      </rPr>
      <t>QUADRO GERAL-DISJUNTOR TERMOMAGNETICO 3X300A</t>
    </r>
  </si>
  <si>
    <r>
      <rPr>
        <sz val="8"/>
        <rFont val="Arial"/>
        <family val="2"/>
      </rPr>
      <t>09.04.036</t>
    </r>
  </si>
  <si>
    <r>
      <rPr>
        <sz val="8"/>
        <rFont val="Arial"/>
        <family val="2"/>
      </rPr>
      <t>INTERRUPTOR AUTOM. DIFERENCIAL (DISPOSITIVO DR) 40A/30MA</t>
    </r>
  </si>
  <si>
    <r>
      <rPr>
        <sz val="8"/>
        <rFont val="Arial"/>
        <family val="2"/>
      </rPr>
      <t>580,46</t>
    </r>
  </si>
  <si>
    <r>
      <rPr>
        <sz val="8"/>
        <rFont val="Arial"/>
        <family val="2"/>
      </rPr>
      <t>09.04.037</t>
    </r>
  </si>
  <si>
    <r>
      <rPr>
        <sz val="8"/>
        <rFont val="Arial"/>
        <family val="2"/>
      </rPr>
      <t>INTERRUPTOR AUTOM. DIFERENCIAL (DISPOSITIVO DR) 63A/30MA</t>
    </r>
  </si>
  <si>
    <r>
      <rPr>
        <sz val="8"/>
        <rFont val="Arial"/>
        <family val="2"/>
      </rPr>
      <t>636,36</t>
    </r>
  </si>
  <si>
    <r>
      <rPr>
        <sz val="8"/>
        <rFont val="Arial"/>
        <family val="2"/>
      </rPr>
      <t>09.04.038</t>
    </r>
  </si>
  <si>
    <r>
      <rPr>
        <sz val="8"/>
        <rFont val="Arial"/>
        <family val="2"/>
      </rPr>
      <t>INTERRUPTOR AUTOM. DIFERENCIAL (DISPOSITIVO DR) 40A/300 mA</t>
    </r>
  </si>
  <si>
    <r>
      <rPr>
        <sz val="8"/>
        <rFont val="Arial"/>
        <family val="2"/>
      </rPr>
      <t>626,48</t>
    </r>
  </si>
  <si>
    <r>
      <rPr>
        <sz val="8"/>
        <rFont val="Arial"/>
        <family val="2"/>
      </rPr>
      <t>09.04.039</t>
    </r>
  </si>
  <si>
    <r>
      <rPr>
        <sz val="8"/>
        <rFont val="Arial"/>
        <family val="2"/>
      </rPr>
      <t>INTERRUPTOR AUTOM. DIFERENCIAL (DISPOSITIVO DR) 63A/300 mA</t>
    </r>
  </si>
  <si>
    <r>
      <rPr>
        <sz val="8"/>
        <rFont val="Arial"/>
        <family val="2"/>
      </rPr>
      <t>633,59</t>
    </r>
  </si>
  <si>
    <r>
      <rPr>
        <sz val="8"/>
        <rFont val="Arial"/>
        <family val="2"/>
      </rPr>
      <t>09.04.040</t>
    </r>
  </si>
  <si>
    <r>
      <rPr>
        <sz val="8"/>
        <rFont val="Arial"/>
        <family val="2"/>
      </rPr>
      <t>QUADRO GERAL-BARRAMENTO DE 30 A</t>
    </r>
  </si>
  <si>
    <r>
      <rPr>
        <sz val="8"/>
        <rFont val="Arial"/>
        <family val="2"/>
      </rPr>
      <t>16,37</t>
    </r>
  </si>
  <si>
    <r>
      <rPr>
        <sz val="8"/>
        <rFont val="Arial"/>
        <family val="2"/>
      </rPr>
      <t>09.04.041</t>
    </r>
  </si>
  <si>
    <r>
      <rPr>
        <sz val="8"/>
        <rFont val="Arial"/>
        <family val="2"/>
      </rPr>
      <t>QUADRO GERAL-BARRAMENTO DE 60 A</t>
    </r>
  </si>
  <si>
    <r>
      <rPr>
        <sz val="8"/>
        <rFont val="Arial"/>
        <family val="2"/>
      </rPr>
      <t>22,16</t>
    </r>
  </si>
  <si>
    <r>
      <rPr>
        <sz val="8"/>
        <rFont val="Arial"/>
        <family val="2"/>
      </rPr>
      <t>09.04.042</t>
    </r>
  </si>
  <si>
    <r>
      <rPr>
        <sz val="8"/>
        <rFont val="Arial"/>
        <family val="2"/>
      </rPr>
      <t>QUADRO GERAL-BARRAMENTO DE 100 A</t>
    </r>
  </si>
  <si>
    <r>
      <rPr>
        <sz val="8"/>
        <rFont val="Arial"/>
        <family val="2"/>
      </rPr>
      <t>41,28</t>
    </r>
  </si>
  <si>
    <r>
      <rPr>
        <sz val="8"/>
        <rFont val="Arial"/>
        <family val="2"/>
      </rPr>
      <t>09.04.043</t>
    </r>
  </si>
  <si>
    <r>
      <rPr>
        <sz val="8"/>
        <rFont val="Arial"/>
        <family val="2"/>
      </rPr>
      <t>QUADRO GERAL-BARRAMENTO DE 150 A</t>
    </r>
  </si>
  <si>
    <r>
      <rPr>
        <sz val="8"/>
        <rFont val="Arial"/>
        <family val="2"/>
      </rPr>
      <t>54,03</t>
    </r>
  </si>
  <si>
    <r>
      <rPr>
        <sz val="8"/>
        <rFont val="Arial"/>
        <family val="2"/>
      </rPr>
      <t>09.04.044</t>
    </r>
  </si>
  <si>
    <r>
      <rPr>
        <sz val="8"/>
        <rFont val="Arial"/>
        <family val="2"/>
      </rPr>
      <t>QUADRO GERAL-BARRAMENTO DE 200 A</t>
    </r>
  </si>
  <si>
    <r>
      <rPr>
        <sz val="8"/>
        <rFont val="Arial"/>
        <family val="2"/>
      </rPr>
      <t>79,16</t>
    </r>
  </si>
  <si>
    <r>
      <rPr>
        <sz val="8"/>
        <rFont val="Arial"/>
        <family val="2"/>
      </rPr>
      <t>09.04.045</t>
    </r>
  </si>
  <si>
    <r>
      <rPr>
        <sz val="8"/>
        <rFont val="Arial"/>
        <family val="2"/>
      </rPr>
      <t>QUADRO GERAL-BARRAMENTO DE 400 A</t>
    </r>
  </si>
  <si>
    <r>
      <rPr>
        <sz val="8"/>
        <rFont val="Arial"/>
        <family val="2"/>
      </rPr>
      <t>281,20</t>
    </r>
  </si>
  <si>
    <r>
      <rPr>
        <sz val="8"/>
        <rFont val="Arial"/>
        <family val="2"/>
      </rPr>
      <t>09.04.046</t>
    </r>
  </si>
  <si>
    <r>
      <rPr>
        <sz val="8"/>
        <rFont val="Arial"/>
        <family val="2"/>
      </rPr>
      <t>QUADRO GERAL-BARRAMENTO DE 800 A</t>
    </r>
  </si>
  <si>
    <r>
      <rPr>
        <sz val="8"/>
        <rFont val="Arial"/>
        <family val="2"/>
      </rPr>
      <t>428,64</t>
    </r>
  </si>
  <si>
    <r>
      <rPr>
        <sz val="8"/>
        <rFont val="Arial"/>
        <family val="2"/>
      </rPr>
      <t>09.04.047</t>
    </r>
  </si>
  <si>
    <r>
      <rPr>
        <sz val="8"/>
        <rFont val="Arial"/>
        <family val="2"/>
      </rPr>
      <t>QUADRO GERAL-BARRAMENTO DE 1000 A</t>
    </r>
  </si>
  <si>
    <r>
      <rPr>
        <sz val="8"/>
        <rFont val="Arial"/>
        <family val="2"/>
      </rPr>
      <t>633,20</t>
    </r>
  </si>
  <si>
    <r>
      <rPr>
        <sz val="8"/>
        <rFont val="Arial"/>
        <family val="2"/>
      </rPr>
      <t>09.04.049</t>
    </r>
  </si>
  <si>
    <r>
      <rPr>
        <sz val="8"/>
        <rFont val="Arial"/>
        <family val="2"/>
      </rPr>
      <t>QUADRO GERAL - BARRAMENTO DE 600A</t>
    </r>
  </si>
  <si>
    <r>
      <rPr>
        <sz val="8"/>
        <rFont val="Arial"/>
        <family val="2"/>
      </rPr>
      <t>356,33</t>
    </r>
  </si>
  <si>
    <r>
      <rPr>
        <sz val="8"/>
        <rFont val="Arial"/>
        <family val="2"/>
      </rPr>
      <t>09.04.050</t>
    </r>
  </si>
  <si>
    <r>
      <rPr>
        <sz val="8"/>
        <rFont val="Arial"/>
        <family val="2"/>
      </rPr>
      <t>PLACA DE ACRILICO TRANSPARENTE ESP=5MM PROTECAO A CONTATO ACIDENTAL</t>
    </r>
  </si>
  <si>
    <r>
      <rPr>
        <sz val="8"/>
        <rFont val="Arial"/>
        <family val="2"/>
      </rPr>
      <t>362,49</t>
    </r>
  </si>
  <si>
    <r>
      <rPr>
        <sz val="8"/>
        <rFont val="Arial"/>
        <family val="2"/>
      </rPr>
      <t>09.04.072</t>
    </r>
  </si>
  <si>
    <r>
      <rPr>
        <sz val="8"/>
        <rFont val="Arial"/>
        <family val="2"/>
      </rPr>
      <t>QUADRO GERAL - ELETRODUTO DE PVC RIGIDO ROSCAVEL DE 32 MM INCL CONEX</t>
    </r>
  </si>
  <si>
    <r>
      <rPr>
        <sz val="8"/>
        <rFont val="Arial"/>
        <family val="2"/>
      </rPr>
      <t>09.04.075</t>
    </r>
  </si>
  <si>
    <r>
      <rPr>
        <sz val="8"/>
        <rFont val="Arial"/>
        <family val="2"/>
      </rPr>
      <t>QUADRO GERAL - CABO DE COBRE NU DE 6 MM2</t>
    </r>
  </si>
  <si>
    <r>
      <rPr>
        <sz val="8"/>
        <rFont val="Arial"/>
        <family val="2"/>
      </rPr>
      <t>09.04.076</t>
    </r>
  </si>
  <si>
    <r>
      <rPr>
        <sz val="8"/>
        <rFont val="Arial"/>
        <family val="2"/>
      </rPr>
      <t>QUADRO GERAL - CABO DE COBRE NU DE 10 MM2</t>
    </r>
  </si>
  <si>
    <r>
      <rPr>
        <sz val="8"/>
        <rFont val="Arial"/>
        <family val="2"/>
      </rPr>
      <t>11,96</t>
    </r>
  </si>
  <si>
    <r>
      <rPr>
        <sz val="8"/>
        <rFont val="Arial"/>
        <family val="2"/>
      </rPr>
      <t>09.04.077</t>
    </r>
  </si>
  <si>
    <r>
      <rPr>
        <sz val="8"/>
        <rFont val="Arial"/>
        <family val="2"/>
      </rPr>
      <t>QUADRO GERAL - CABO DE COBRE NU DE 16 MM2</t>
    </r>
  </si>
  <si>
    <r>
      <rPr>
        <sz val="8"/>
        <rFont val="Arial"/>
        <family val="2"/>
      </rPr>
      <t>19,58</t>
    </r>
  </si>
  <si>
    <r>
      <rPr>
        <sz val="8"/>
        <rFont val="Arial"/>
        <family val="2"/>
      </rPr>
      <t>09.04.078</t>
    </r>
  </si>
  <si>
    <r>
      <rPr>
        <sz val="8"/>
        <rFont val="Arial"/>
        <family val="2"/>
      </rPr>
      <t>QUADRO GERAL - CABO DE COBRE NU DE 25 MM2</t>
    </r>
  </si>
  <si>
    <r>
      <rPr>
        <sz val="8"/>
        <rFont val="Arial"/>
        <family val="2"/>
      </rPr>
      <t>30,67</t>
    </r>
  </si>
  <si>
    <r>
      <rPr>
        <sz val="8"/>
        <rFont val="Arial"/>
        <family val="2"/>
      </rPr>
      <t>09.04.079</t>
    </r>
  </si>
  <si>
    <r>
      <rPr>
        <sz val="8"/>
        <rFont val="Arial"/>
        <family val="2"/>
      </rPr>
      <t>QUADRO GERAL - CABO DE COBRE NU DE 35 MM2</t>
    </r>
  </si>
  <si>
    <r>
      <rPr>
        <sz val="8"/>
        <rFont val="Arial"/>
        <family val="2"/>
      </rPr>
      <t>43,25</t>
    </r>
  </si>
  <si>
    <r>
      <rPr>
        <sz val="8"/>
        <rFont val="Arial"/>
        <family val="2"/>
      </rPr>
      <t>09.04.080</t>
    </r>
  </si>
  <si>
    <r>
      <rPr>
        <sz val="8"/>
        <rFont val="Arial"/>
        <family val="2"/>
      </rPr>
      <t>QUADRO GERAL - CABO DE COBRE NU DE 50 MM2</t>
    </r>
  </si>
  <si>
    <r>
      <rPr>
        <sz val="8"/>
        <rFont val="Arial"/>
        <family val="2"/>
      </rPr>
      <t>63,13</t>
    </r>
  </si>
  <si>
    <r>
      <rPr>
        <sz val="8"/>
        <rFont val="Arial"/>
        <family val="2"/>
      </rPr>
      <t>09.04.081</t>
    </r>
  </si>
  <si>
    <r>
      <rPr>
        <sz val="8"/>
        <rFont val="Arial"/>
        <family val="2"/>
      </rPr>
      <t>QUADRO GERAL - CABO DE COBRE NU DE 70 MM2</t>
    </r>
  </si>
  <si>
    <r>
      <rPr>
        <sz val="8"/>
        <rFont val="Arial"/>
        <family val="2"/>
      </rPr>
      <t>86,75</t>
    </r>
  </si>
  <si>
    <r>
      <rPr>
        <sz val="8"/>
        <rFont val="Arial"/>
        <family val="2"/>
      </rPr>
      <t>09.04.082</t>
    </r>
  </si>
  <si>
    <r>
      <rPr>
        <sz val="8"/>
        <rFont val="Arial"/>
        <family val="2"/>
      </rPr>
      <t>QUADRO GERAL - CABO DE COBRE NU DE 95 MM2</t>
    </r>
  </si>
  <si>
    <r>
      <rPr>
        <sz val="8"/>
        <rFont val="Arial"/>
        <family val="2"/>
      </rPr>
      <t>137,38</t>
    </r>
  </si>
  <si>
    <r>
      <rPr>
        <sz val="8"/>
        <rFont val="Arial"/>
        <family val="2"/>
      </rPr>
      <t>09.04.083</t>
    </r>
  </si>
  <si>
    <r>
      <rPr>
        <sz val="8"/>
        <rFont val="Arial"/>
        <family val="2"/>
      </rPr>
      <t>QUADRO GERAL - CABO DE COBRE NU DE 120 MM2</t>
    </r>
  </si>
  <si>
    <r>
      <rPr>
        <sz val="8"/>
        <rFont val="Arial"/>
        <family val="2"/>
      </rPr>
      <t>09.04.085</t>
    </r>
  </si>
  <si>
    <r>
      <rPr>
        <sz val="8"/>
        <rFont val="Arial"/>
        <family val="2"/>
      </rPr>
      <t>TERRA COMPLETO 1 HASTE Ø 19MM COM CAIXA DE INSPEÇÃO</t>
    </r>
  </si>
  <si>
    <r>
      <rPr>
        <sz val="8"/>
        <rFont val="Arial"/>
        <family val="2"/>
      </rPr>
      <t>426,75</t>
    </r>
  </si>
  <si>
    <r>
      <rPr>
        <sz val="8"/>
        <rFont val="Arial"/>
        <family val="2"/>
      </rPr>
      <t>09.04.089</t>
    </r>
  </si>
  <si>
    <r>
      <rPr>
        <sz val="8"/>
        <rFont val="Arial"/>
        <family val="2"/>
      </rPr>
      <t>DISJUNTOR UNIPOLAR TERMOMAGNETICO 1X35A A 1X50A</t>
    </r>
  </si>
  <si>
    <r>
      <rPr>
        <sz val="8"/>
        <rFont val="Arial"/>
        <family val="2"/>
      </rPr>
      <t>30,02</t>
    </r>
  </si>
  <si>
    <r>
      <rPr>
        <sz val="8"/>
        <rFont val="Arial"/>
        <family val="2"/>
      </rPr>
      <t>09.04.090</t>
    </r>
  </si>
  <si>
    <r>
      <rPr>
        <sz val="8"/>
        <rFont val="Arial"/>
        <family val="2"/>
      </rPr>
      <t>DISJUNTOR UNIPOLAR TERMOMAGNETICO 1X10A 1X30A</t>
    </r>
  </si>
  <si>
    <r>
      <rPr>
        <sz val="8"/>
        <rFont val="Arial"/>
        <family val="2"/>
      </rPr>
      <t>22,02</t>
    </r>
  </si>
  <si>
    <r>
      <rPr>
        <sz val="8"/>
        <rFont val="Arial"/>
        <family val="2"/>
      </rPr>
      <t>09.04.091</t>
    </r>
  </si>
  <si>
    <r>
      <rPr>
        <sz val="8"/>
        <rFont val="Arial"/>
        <family val="2"/>
      </rPr>
      <t>73,86</t>
    </r>
  </si>
  <si>
    <r>
      <rPr>
        <sz val="8"/>
        <rFont val="Arial"/>
        <family val="2"/>
      </rPr>
      <t>09.04.092</t>
    </r>
  </si>
  <si>
    <r>
      <rPr>
        <sz val="8"/>
        <rFont val="Arial"/>
        <family val="2"/>
      </rPr>
      <t>107,85</t>
    </r>
  </si>
  <si>
    <r>
      <rPr>
        <sz val="8"/>
        <rFont val="Arial"/>
        <family val="2"/>
      </rPr>
      <t>09.04.094</t>
    </r>
  </si>
  <si>
    <r>
      <rPr>
        <sz val="8"/>
        <rFont val="Arial"/>
        <family val="2"/>
      </rPr>
      <t>DISJUNTOR BIPOLAR TERMOMAG. 2X125A A 2X225A</t>
    </r>
  </si>
  <si>
    <r>
      <rPr>
        <sz val="8"/>
        <rFont val="Arial"/>
        <family val="2"/>
      </rPr>
      <t>323,65</t>
    </r>
  </si>
  <si>
    <r>
      <rPr>
        <sz val="8"/>
        <rFont val="Arial"/>
        <family val="2"/>
      </rPr>
      <t>09.04.095</t>
    </r>
  </si>
  <si>
    <r>
      <rPr>
        <sz val="8"/>
        <rFont val="Arial"/>
        <family val="2"/>
      </rPr>
      <t>DISJUNTOR UNIPOLAR TERMOMAGNETICO 1X50A A 1X70A</t>
    </r>
  </si>
  <si>
    <r>
      <rPr>
        <sz val="8"/>
        <rFont val="Arial"/>
        <family val="2"/>
      </rPr>
      <t>09.04.096</t>
    </r>
  </si>
  <si>
    <r>
      <rPr>
        <sz val="8"/>
        <rFont val="Arial"/>
        <family val="2"/>
      </rPr>
      <t>DISJUNTOR UNIPOLAR TERMOMAGNETICO 1X90A A 1X100A</t>
    </r>
  </si>
  <si>
    <r>
      <rPr>
        <sz val="8"/>
        <rFont val="Arial"/>
        <family val="2"/>
      </rPr>
      <t>74,85</t>
    </r>
  </si>
  <si>
    <r>
      <rPr>
        <sz val="8"/>
        <rFont val="Arial"/>
        <family val="2"/>
      </rPr>
      <t>09.04.099</t>
    </r>
  </si>
  <si>
    <r>
      <rPr>
        <sz val="8"/>
        <rFont val="Arial"/>
        <family val="2"/>
      </rPr>
      <t>SERVICOS DE QUADRO GERAL</t>
    </r>
  </si>
  <si>
    <r>
      <rPr>
        <sz val="8"/>
        <rFont val="Arial"/>
        <family val="2"/>
      </rPr>
      <t>09.05.002</t>
    </r>
  </si>
  <si>
    <r>
      <rPr>
        <sz val="8"/>
        <rFont val="Arial"/>
        <family val="2"/>
      </rPr>
      <t>ELETROD ACO GALV QUENTE (NBR 5624) 20 MM (3/4") - INCL CONEXOES</t>
    </r>
  </si>
  <si>
    <r>
      <rPr>
        <sz val="8"/>
        <rFont val="Arial"/>
        <family val="2"/>
      </rPr>
      <t>50,53</t>
    </r>
  </si>
  <si>
    <r>
      <rPr>
        <sz val="8"/>
        <rFont val="Arial"/>
        <family val="2"/>
      </rPr>
      <t>09.05.003</t>
    </r>
  </si>
  <si>
    <r>
      <rPr>
        <sz val="8"/>
        <rFont val="Arial"/>
        <family val="2"/>
      </rPr>
      <t>ELETROD ACO GALV QUENTE (NBR 5624) 25 MM (1") - INCL CONEXOES</t>
    </r>
  </si>
  <si>
    <r>
      <rPr>
        <sz val="8"/>
        <rFont val="Arial"/>
        <family val="2"/>
      </rPr>
      <t>61,73</t>
    </r>
  </si>
  <si>
    <r>
      <rPr>
        <sz val="8"/>
        <rFont val="Arial"/>
        <family val="2"/>
      </rPr>
      <t>09.05.004</t>
    </r>
  </si>
  <si>
    <r>
      <rPr>
        <sz val="8"/>
        <rFont val="Arial"/>
        <family val="2"/>
      </rPr>
      <t>ELETROD ACO GALV QUENTE (NBR 5624) 32 MM (1 1/4") - INCL CONEXOES</t>
    </r>
  </si>
  <si>
    <r>
      <rPr>
        <sz val="8"/>
        <rFont val="Arial"/>
        <family val="2"/>
      </rPr>
      <t>82,78</t>
    </r>
  </si>
  <si>
    <r>
      <rPr>
        <sz val="8"/>
        <rFont val="Arial"/>
        <family val="2"/>
      </rPr>
      <t>09.05.005</t>
    </r>
  </si>
  <si>
    <r>
      <rPr>
        <sz val="8"/>
        <rFont val="Arial"/>
        <family val="2"/>
      </rPr>
      <t>ELETROD ACO GALV QUENTE (NBR 5624) 40 MM (1 1/2") - INCL CONEXOES</t>
    </r>
  </si>
  <si>
    <r>
      <rPr>
        <sz val="8"/>
        <rFont val="Arial"/>
        <family val="2"/>
      </rPr>
      <t>97,35</t>
    </r>
  </si>
  <si>
    <r>
      <rPr>
        <sz val="8"/>
        <rFont val="Arial"/>
        <family val="2"/>
      </rPr>
      <t>09.05.006</t>
    </r>
  </si>
  <si>
    <r>
      <rPr>
        <sz val="8"/>
        <rFont val="Arial"/>
        <family val="2"/>
      </rPr>
      <t>ELETROD ACO GALV QUENTE (NBR 5624) 50 MM (2") - INCL CONEXOES</t>
    </r>
  </si>
  <si>
    <r>
      <rPr>
        <sz val="8"/>
        <rFont val="Arial"/>
        <family val="2"/>
      </rPr>
      <t>117,12</t>
    </r>
  </si>
  <si>
    <r>
      <rPr>
        <sz val="8"/>
        <rFont val="Arial"/>
        <family val="2"/>
      </rPr>
      <t>09.05.007</t>
    </r>
  </si>
  <si>
    <r>
      <rPr>
        <sz val="8"/>
        <rFont val="Arial"/>
        <family val="2"/>
      </rPr>
      <t>ELETROD ACO GALV. QUENTE (NBR5624) 65MM(2X1/2") INCL CONEXOES</t>
    </r>
  </si>
  <si>
    <r>
      <rPr>
        <sz val="8"/>
        <rFont val="Arial"/>
        <family val="2"/>
      </rPr>
      <t>151,52</t>
    </r>
  </si>
  <si>
    <r>
      <rPr>
        <sz val="8"/>
        <rFont val="Arial"/>
        <family val="2"/>
      </rPr>
      <t>09.05.008</t>
    </r>
  </si>
  <si>
    <r>
      <rPr>
        <sz val="8"/>
        <rFont val="Arial"/>
        <family val="2"/>
      </rPr>
      <t>ELETROD ACO GALV QUENTE (NBR5624) 80MM(3") INCL CONEXOES</t>
    </r>
  </si>
  <si>
    <r>
      <rPr>
        <sz val="8"/>
        <rFont val="Arial"/>
        <family val="2"/>
      </rPr>
      <t>167,12</t>
    </r>
  </si>
  <si>
    <r>
      <rPr>
        <sz val="8"/>
        <rFont val="Arial"/>
        <family val="2"/>
      </rPr>
      <t>09.05.010</t>
    </r>
  </si>
  <si>
    <r>
      <rPr>
        <sz val="8"/>
        <rFont val="Arial"/>
        <family val="2"/>
      </rPr>
      <t>ELETRODUTO GALV. ELETROLITICA / PRE ZINCADO  Ø 3/4 (20MM) INCLUSIVE CONEXOES USO INTERNO  APARENTE</t>
    </r>
  </si>
  <si>
    <r>
      <rPr>
        <sz val="8"/>
        <rFont val="Arial"/>
        <family val="2"/>
      </rPr>
      <t>27,70</t>
    </r>
  </si>
  <si>
    <r>
      <rPr>
        <sz val="8"/>
        <rFont val="Arial"/>
        <family val="2"/>
      </rPr>
      <t>09.05.013</t>
    </r>
  </si>
  <si>
    <r>
      <rPr>
        <sz val="8"/>
        <rFont val="Arial"/>
        <family val="2"/>
      </rPr>
      <t>09.05.014</t>
    </r>
  </si>
  <si>
    <r>
      <rPr>
        <sz val="8"/>
        <rFont val="Arial"/>
        <family val="2"/>
      </rPr>
      <t>09.05.015</t>
    </r>
  </si>
  <si>
    <r>
      <rPr>
        <sz val="8"/>
        <rFont val="Arial"/>
        <family val="2"/>
      </rPr>
      <t>09.05.016</t>
    </r>
  </si>
  <si>
    <r>
      <rPr>
        <sz val="8"/>
        <rFont val="Arial"/>
        <family val="2"/>
      </rPr>
      <t>09.05.017</t>
    </r>
  </si>
  <si>
    <r>
      <rPr>
        <sz val="8"/>
        <rFont val="Arial"/>
        <family val="2"/>
      </rPr>
      <t>09.05.018</t>
    </r>
  </si>
  <si>
    <r>
      <rPr>
        <sz val="8"/>
        <rFont val="Arial"/>
        <family val="2"/>
      </rPr>
      <t>09.05.019</t>
    </r>
  </si>
  <si>
    <r>
      <rPr>
        <sz val="8"/>
        <rFont val="Arial"/>
        <family val="2"/>
      </rPr>
      <t>09.05.020</t>
    </r>
  </si>
  <si>
    <r>
      <rPr>
        <sz val="8"/>
        <rFont val="Arial"/>
        <family val="2"/>
      </rPr>
      <t>09.05.021</t>
    </r>
  </si>
  <si>
    <r>
      <rPr>
        <sz val="8"/>
        <rFont val="Arial"/>
        <family val="2"/>
      </rPr>
      <t>ELETROCALHA LISA CHAPA 24 (0,65MM) PRE ZINCADA 50X50MM INCL. ACESSORIOS E TAMPA DE ENCAIXE .</t>
    </r>
  </si>
  <si>
    <r>
      <rPr>
        <sz val="8"/>
        <rFont val="Arial"/>
        <family val="2"/>
      </rPr>
      <t>51,31</t>
    </r>
  </si>
  <si>
    <r>
      <rPr>
        <sz val="8"/>
        <rFont val="Arial"/>
        <family val="2"/>
      </rPr>
      <t>09.05.022</t>
    </r>
  </si>
  <si>
    <r>
      <rPr>
        <sz val="8"/>
        <rFont val="Arial"/>
        <family val="2"/>
      </rPr>
      <t>ELETROCALHA LISA CHAPA 24 (0,65MM) PRE ZINCADA 100X50MM INCL. ACESSORIOS E TAMPA DE ENCAIXE .</t>
    </r>
  </si>
  <si>
    <r>
      <rPr>
        <sz val="8"/>
        <rFont val="Arial"/>
        <family val="2"/>
      </rPr>
      <t>66,89</t>
    </r>
  </si>
  <si>
    <r>
      <rPr>
        <sz val="8"/>
        <rFont val="Arial"/>
        <family val="2"/>
      </rPr>
      <t>09.05.023</t>
    </r>
  </si>
  <si>
    <r>
      <rPr>
        <sz val="8"/>
        <rFont val="Arial"/>
        <family val="2"/>
      </rPr>
      <t>ELETROCALHA LISA CHAPA 24 (0,65MM) PRE ZINCADA 150X50MM INCL. ACESSORIOS E TAMPA DE ENCAIXE .</t>
    </r>
  </si>
  <si>
    <r>
      <rPr>
        <sz val="8"/>
        <rFont val="Arial"/>
        <family val="2"/>
      </rPr>
      <t>90,05</t>
    </r>
  </si>
  <si>
    <r>
      <rPr>
        <sz val="8"/>
        <rFont val="Arial"/>
        <family val="2"/>
      </rPr>
      <t>09.05.024</t>
    </r>
  </si>
  <si>
    <r>
      <rPr>
        <sz val="8"/>
        <rFont val="Arial"/>
        <family val="2"/>
      </rPr>
      <t>ELETROCALHA LISA CHAPA 24 (0,65MM) PRE ZINCADA 200X50MM INCL. ACESSORIOS E TAMPA DE ENCAIXE</t>
    </r>
  </si>
  <si>
    <r>
      <rPr>
        <sz val="8"/>
        <rFont val="Arial"/>
        <family val="2"/>
      </rPr>
      <t>98,70</t>
    </r>
  </si>
  <si>
    <r>
      <rPr>
        <sz val="8"/>
        <rFont val="Arial"/>
        <family val="2"/>
      </rPr>
      <t>09.05.036</t>
    </r>
  </si>
  <si>
    <r>
      <rPr>
        <sz val="8"/>
        <rFont val="Arial"/>
        <family val="2"/>
      </rPr>
      <t>09.05.037</t>
    </r>
  </si>
  <si>
    <r>
      <rPr>
        <sz val="8"/>
        <rFont val="Arial"/>
        <family val="2"/>
      </rPr>
      <t>09.05.040</t>
    </r>
  </si>
  <si>
    <r>
      <rPr>
        <sz val="8"/>
        <rFont val="Arial"/>
        <family val="2"/>
      </rPr>
      <t>09.05.042</t>
    </r>
  </si>
  <si>
    <r>
      <rPr>
        <sz val="8"/>
        <rFont val="Arial"/>
        <family val="2"/>
      </rPr>
      <t>QUADRO DISTRIBUICAO, DISJ. GERAL 30A P/ 4 A 8 DISJS.</t>
    </r>
  </si>
  <si>
    <r>
      <rPr>
        <sz val="8"/>
        <rFont val="Arial"/>
        <family val="2"/>
      </rPr>
      <t>407,04</t>
    </r>
  </si>
  <si>
    <r>
      <rPr>
        <sz val="8"/>
        <rFont val="Arial"/>
        <family val="2"/>
      </rPr>
      <t>09.05.045</t>
    </r>
  </si>
  <si>
    <r>
      <rPr>
        <sz val="8"/>
        <rFont val="Arial"/>
        <family val="2"/>
      </rPr>
      <t>QUADRO DISTRIBUICAO, DISJ. GERAL 50A P/ 10 A 12 DISJS.</t>
    </r>
  </si>
  <si>
    <r>
      <rPr>
        <sz val="8"/>
        <rFont val="Arial"/>
        <family val="2"/>
      </rPr>
      <t>488,42</t>
    </r>
  </si>
  <si>
    <r>
      <rPr>
        <sz val="8"/>
        <rFont val="Arial"/>
        <family val="2"/>
      </rPr>
      <t>09.05.047</t>
    </r>
  </si>
  <si>
    <r>
      <rPr>
        <sz val="8"/>
        <rFont val="Arial"/>
        <family val="2"/>
      </rPr>
      <t>QUADRO DISTRIBUICAO, DISJ. GERAL 60A P/ 14 A 20 DISJS.</t>
    </r>
  </si>
  <si>
    <r>
      <rPr>
        <sz val="8"/>
        <rFont val="Arial"/>
        <family val="2"/>
      </rPr>
      <t>09.05.051</t>
    </r>
  </si>
  <si>
    <r>
      <rPr>
        <sz val="8"/>
        <rFont val="Arial"/>
        <family val="2"/>
      </rPr>
      <t>QUADRO DISTRIBUICAO, DISJ. GERAL 80A P/ 22 A 26 DISJS.</t>
    </r>
  </si>
  <si>
    <r>
      <rPr>
        <sz val="8"/>
        <rFont val="Arial"/>
        <family val="2"/>
      </rPr>
      <t>762,31</t>
    </r>
  </si>
  <si>
    <r>
      <rPr>
        <sz val="8"/>
        <rFont val="Arial"/>
        <family val="2"/>
      </rPr>
      <t>09.05.054</t>
    </r>
  </si>
  <si>
    <r>
      <rPr>
        <sz val="8"/>
        <rFont val="Arial"/>
        <family val="2"/>
      </rPr>
      <t>QUADRO DISTRIBUICAO, DISJ. GERAL 100A P/ 28 A 42 DISJS.</t>
    </r>
  </si>
  <si>
    <r>
      <rPr>
        <sz val="8"/>
        <rFont val="Arial"/>
        <family val="2"/>
      </rPr>
      <t>1045,43</t>
    </r>
  </si>
  <si>
    <r>
      <rPr>
        <sz val="8"/>
        <rFont val="Arial"/>
        <family val="2"/>
      </rPr>
      <t>09.05.062</t>
    </r>
  </si>
  <si>
    <r>
      <rPr>
        <sz val="8"/>
        <rFont val="Arial"/>
        <family val="2"/>
      </rPr>
      <t>BARRAMENTO DE 30A P/QUADROS DE DISTRIBUIÇÃO</t>
    </r>
  </si>
  <si>
    <r>
      <rPr>
        <sz val="8"/>
        <rFont val="Arial"/>
        <family val="2"/>
      </rPr>
      <t>09.05.063</t>
    </r>
  </si>
  <si>
    <r>
      <rPr>
        <sz val="8"/>
        <rFont val="Arial"/>
        <family val="2"/>
      </rPr>
      <t>BARRAMENTO DE 60A P/QUADROS DE DISTRIBUIÇÃO</t>
    </r>
  </si>
  <si>
    <r>
      <rPr>
        <sz val="8"/>
        <rFont val="Arial"/>
        <family val="2"/>
      </rPr>
      <t>09.05.064</t>
    </r>
  </si>
  <si>
    <r>
      <rPr>
        <sz val="8"/>
        <rFont val="Arial"/>
        <family val="2"/>
      </rPr>
      <t>BARRAMENTO DE 100A P/QUADROS DE DISTRIBUIÇÃO</t>
    </r>
  </si>
  <si>
    <r>
      <rPr>
        <sz val="8"/>
        <rFont val="Arial"/>
        <family val="2"/>
      </rPr>
      <t>09.05.069</t>
    </r>
  </si>
  <si>
    <r>
      <rPr>
        <sz val="8"/>
        <rFont val="Arial"/>
        <family val="2"/>
      </rPr>
      <t>INTERRUPTOR TIPO AUTOMÁTICO DE BÓIA</t>
    </r>
  </si>
  <si>
    <r>
      <rPr>
        <sz val="8"/>
        <rFont val="Arial"/>
        <family val="2"/>
      </rPr>
      <t>94,46</t>
    </r>
  </si>
  <si>
    <r>
      <rPr>
        <sz val="8"/>
        <rFont val="Arial"/>
        <family val="2"/>
      </rPr>
      <t>09.05.070</t>
    </r>
  </si>
  <si>
    <r>
      <rPr>
        <sz val="8"/>
        <rFont val="Arial"/>
        <family val="2"/>
      </rPr>
      <t>88,13</t>
    </r>
  </si>
  <si>
    <r>
      <rPr>
        <sz val="8"/>
        <rFont val="Arial"/>
        <family val="2"/>
      </rPr>
      <t>09.05.071</t>
    </r>
  </si>
  <si>
    <r>
      <rPr>
        <sz val="8"/>
        <rFont val="Arial"/>
        <family val="2"/>
      </rPr>
      <t>DISJUNTOR BIPOLAR TERMOMAGNETICO  2X60A A 2X100A</t>
    </r>
  </si>
  <si>
    <r>
      <rPr>
        <sz val="8"/>
        <rFont val="Arial"/>
        <family val="2"/>
      </rPr>
      <t>122,12</t>
    </r>
  </si>
  <si>
    <r>
      <rPr>
        <sz val="8"/>
        <rFont val="Arial"/>
        <family val="2"/>
      </rPr>
      <t>09.05.073</t>
    </r>
  </si>
  <si>
    <r>
      <rPr>
        <sz val="8"/>
        <rFont val="Arial"/>
        <family val="2"/>
      </rPr>
      <t>DISJUNTOR UNIPOLAR TERMOMAGNETICO 1X10A A 1X30A</t>
    </r>
  </si>
  <si>
    <r>
      <rPr>
        <sz val="8"/>
        <rFont val="Arial"/>
        <family val="2"/>
      </rPr>
      <t>24,06</t>
    </r>
  </si>
  <si>
    <r>
      <rPr>
        <sz val="8"/>
        <rFont val="Arial"/>
        <family val="2"/>
      </rPr>
      <t>09.05.074</t>
    </r>
  </si>
  <si>
    <r>
      <rPr>
        <sz val="8"/>
        <rFont val="Arial"/>
        <family val="2"/>
      </rPr>
      <t>09.05.075</t>
    </r>
  </si>
  <si>
    <r>
      <rPr>
        <sz val="8"/>
        <rFont val="Arial"/>
        <family val="2"/>
      </rPr>
      <t>09.05.076</t>
    </r>
  </si>
  <si>
    <r>
      <rPr>
        <sz val="8"/>
        <rFont val="Arial"/>
        <family val="2"/>
      </rPr>
      <t>QUADRO COMANDO PARA CONJUNTO MOTOR BOMBA TRIFASICO DE 3/4 A 1 HP</t>
    </r>
  </si>
  <si>
    <r>
      <rPr>
        <sz val="8"/>
        <rFont val="Arial"/>
        <family val="2"/>
      </rPr>
      <t>1825,40</t>
    </r>
  </si>
  <si>
    <r>
      <rPr>
        <sz val="8"/>
        <rFont val="Arial"/>
        <family val="2"/>
      </rPr>
      <t>09.05.077</t>
    </r>
  </si>
  <si>
    <r>
      <rPr>
        <sz val="8"/>
        <rFont val="Arial"/>
        <family val="2"/>
      </rPr>
      <t>QUADRO COMANDO PARA CONJUNTO MOTOR BOMBA TRIFASICO DE 1 1/2 A 2 HP</t>
    </r>
  </si>
  <si>
    <r>
      <rPr>
        <sz val="8"/>
        <rFont val="Arial"/>
        <family val="2"/>
      </rPr>
      <t>1830,32</t>
    </r>
  </si>
  <si>
    <r>
      <rPr>
        <sz val="8"/>
        <rFont val="Arial"/>
        <family val="2"/>
      </rPr>
      <t>09.05.078</t>
    </r>
  </si>
  <si>
    <r>
      <rPr>
        <sz val="8"/>
        <rFont val="Arial"/>
        <family val="2"/>
      </rPr>
      <t>QUADRO COMANDO PARA CONJUNTO MOTOR BOMBA TRIFASICO DE 2 A 3 HP</t>
    </r>
  </si>
  <si>
    <r>
      <rPr>
        <sz val="8"/>
        <rFont val="Arial"/>
        <family val="2"/>
      </rPr>
      <t>1854,48</t>
    </r>
  </si>
  <si>
    <r>
      <rPr>
        <sz val="8"/>
        <rFont val="Arial"/>
        <family val="2"/>
      </rPr>
      <t>09.05.079</t>
    </r>
  </si>
  <si>
    <r>
      <rPr>
        <sz val="8"/>
        <rFont val="Arial"/>
        <family val="2"/>
      </rPr>
      <t>QUADRO COMANDO PARA CONJUNTO MOTOR BOMBA TRIFASICO DE 3 A 4 HP</t>
    </r>
  </si>
  <si>
    <r>
      <rPr>
        <sz val="8"/>
        <rFont val="Arial"/>
        <family val="2"/>
      </rPr>
      <t>1692,36</t>
    </r>
  </si>
  <si>
    <r>
      <rPr>
        <sz val="8"/>
        <rFont val="Arial"/>
        <family val="2"/>
      </rPr>
      <t>09.05.080</t>
    </r>
  </si>
  <si>
    <r>
      <rPr>
        <sz val="8"/>
        <rFont val="Arial"/>
        <family val="2"/>
      </rPr>
      <t>QUADRO COMANDO PARA CONJUNTO MOTOR BOMBA TRIFASICO DE 4 A 5 HP</t>
    </r>
  </si>
  <si>
    <r>
      <rPr>
        <sz val="8"/>
        <rFont val="Arial"/>
        <family val="2"/>
      </rPr>
      <t>1904,05</t>
    </r>
  </si>
  <si>
    <r>
      <rPr>
        <sz val="8"/>
        <rFont val="Arial"/>
        <family val="2"/>
      </rPr>
      <t>09.05.081</t>
    </r>
  </si>
  <si>
    <r>
      <rPr>
        <sz val="8"/>
        <rFont val="Arial"/>
        <family val="2"/>
      </rPr>
      <t>QUADRO COMANDO PARA CONJUNTO MOTOR BOMBA TRIFASICO DE 7,5 HP</t>
    </r>
  </si>
  <si>
    <r>
      <rPr>
        <sz val="8"/>
        <rFont val="Arial"/>
        <family val="2"/>
      </rPr>
      <t>2050,10</t>
    </r>
  </si>
  <si>
    <r>
      <rPr>
        <sz val="8"/>
        <rFont val="Arial"/>
        <family val="2"/>
      </rPr>
      <t>09.05.082</t>
    </r>
  </si>
  <si>
    <r>
      <rPr>
        <sz val="8"/>
        <rFont val="Arial"/>
        <family val="2"/>
      </rPr>
      <t>QUADRO COMANDO PARA CONJUNTO MOTOR BOMBA BIFASICO DE 3/4 A 1 HP</t>
    </r>
  </si>
  <si>
    <r>
      <rPr>
        <sz val="8"/>
        <rFont val="Arial"/>
        <family val="2"/>
      </rPr>
      <t>1763,02</t>
    </r>
  </si>
  <si>
    <r>
      <rPr>
        <sz val="8"/>
        <rFont val="Arial"/>
        <family val="2"/>
      </rPr>
      <t>09.05.083</t>
    </r>
  </si>
  <si>
    <r>
      <rPr>
        <sz val="8"/>
        <rFont val="Arial"/>
        <family val="2"/>
      </rPr>
      <t>QUADRO COMANDO PARA CONJUNTO MOTOR BOMBA BIFASICO DE 1 1/2 A 2 HP</t>
    </r>
  </si>
  <si>
    <r>
      <rPr>
        <sz val="8"/>
        <rFont val="Arial"/>
        <family val="2"/>
      </rPr>
      <t>1807,24</t>
    </r>
  </si>
  <si>
    <r>
      <rPr>
        <sz val="8"/>
        <rFont val="Arial"/>
        <family val="2"/>
      </rPr>
      <t>09.05.084</t>
    </r>
  </si>
  <si>
    <r>
      <rPr>
        <sz val="8"/>
        <rFont val="Arial"/>
        <family val="2"/>
      </rPr>
      <t>QUADRO COMANDO PARA CONJUNTO MOTOR BOMBA BIFASICO DE 2 A 3 HP</t>
    </r>
  </si>
  <si>
    <r>
      <rPr>
        <sz val="8"/>
        <rFont val="Arial"/>
        <family val="2"/>
      </rPr>
      <t>1835,90</t>
    </r>
  </si>
  <si>
    <r>
      <rPr>
        <sz val="8"/>
        <rFont val="Arial"/>
        <family val="2"/>
      </rPr>
      <t>09.05.085</t>
    </r>
  </si>
  <si>
    <r>
      <rPr>
        <sz val="8"/>
        <rFont val="Arial"/>
        <family val="2"/>
      </rPr>
      <t>QUADRO COMANDO PARA BOMBA DE INCENDIO TRIFASICO DE 3/4 A 2 HP</t>
    </r>
  </si>
  <si>
    <r>
      <rPr>
        <sz val="8"/>
        <rFont val="Arial"/>
        <family val="2"/>
      </rPr>
      <t>897,51</t>
    </r>
  </si>
  <si>
    <r>
      <rPr>
        <sz val="8"/>
        <rFont val="Arial"/>
        <family val="2"/>
      </rPr>
      <t>09.05.086</t>
    </r>
  </si>
  <si>
    <r>
      <rPr>
        <sz val="8"/>
        <rFont val="Arial"/>
        <family val="2"/>
      </rPr>
      <t>QUADRO COMANDO PARA BOMBA DE INCENDIO TRIFASICO DE 2 A 4 HP</t>
    </r>
  </si>
  <si>
    <r>
      <rPr>
        <sz val="8"/>
        <rFont val="Arial"/>
        <family val="2"/>
      </rPr>
      <t>933,20</t>
    </r>
  </si>
  <si>
    <r>
      <rPr>
        <sz val="8"/>
        <rFont val="Arial"/>
        <family val="2"/>
      </rPr>
      <t>09.05.087</t>
    </r>
  </si>
  <si>
    <r>
      <rPr>
        <sz val="8"/>
        <rFont val="Arial"/>
        <family val="2"/>
      </rPr>
      <t>QUADRO COMANDO PARA BOMBA DE INCENDIO TRIFASICO DE 5 HP</t>
    </r>
  </si>
  <si>
    <r>
      <rPr>
        <sz val="8"/>
        <rFont val="Arial"/>
        <family val="2"/>
      </rPr>
      <t>945,58</t>
    </r>
  </si>
  <si>
    <r>
      <rPr>
        <sz val="8"/>
        <rFont val="Arial"/>
        <family val="2"/>
      </rPr>
      <t>09.05.088</t>
    </r>
  </si>
  <si>
    <r>
      <rPr>
        <sz val="8"/>
        <rFont val="Arial"/>
        <family val="2"/>
      </rPr>
      <t>QUADRO COMANDO PARA BOMBA DE INCENDIO TRIFASICO DE 7,5 HP</t>
    </r>
  </si>
  <si>
    <r>
      <rPr>
        <sz val="8"/>
        <rFont val="Arial"/>
        <family val="2"/>
      </rPr>
      <t>1037,17</t>
    </r>
  </si>
  <si>
    <r>
      <rPr>
        <sz val="8"/>
        <rFont val="Arial"/>
        <family val="2"/>
      </rPr>
      <t>09.05.089</t>
    </r>
  </si>
  <si>
    <r>
      <rPr>
        <sz val="8"/>
        <rFont val="Arial"/>
        <family val="2"/>
      </rPr>
      <t>QUADRO COMANDO PARA BOMBA DE INCENDIO TRIFASICO DE 10 HP</t>
    </r>
  </si>
  <si>
    <r>
      <rPr>
        <sz val="8"/>
        <rFont val="Arial"/>
        <family val="2"/>
      </rPr>
      <t>1297,05</t>
    </r>
  </si>
  <si>
    <r>
      <rPr>
        <sz val="8"/>
        <rFont val="Arial"/>
        <family val="2"/>
      </rPr>
      <t>09.05.090</t>
    </r>
  </si>
  <si>
    <r>
      <rPr>
        <sz val="8"/>
        <rFont val="Arial"/>
        <family val="2"/>
      </rPr>
      <t>QUADRO COMANDO PARA BOMBA DE INCENDIO BIFASICO DE 3/4 A 1 HP</t>
    </r>
  </si>
  <si>
    <r>
      <rPr>
        <sz val="8"/>
        <rFont val="Arial"/>
        <family val="2"/>
      </rPr>
      <t>890,47</t>
    </r>
  </si>
  <si>
    <r>
      <rPr>
        <sz val="8"/>
        <rFont val="Arial"/>
        <family val="2"/>
      </rPr>
      <t>09.05.091</t>
    </r>
  </si>
  <si>
    <r>
      <rPr>
        <sz val="8"/>
        <rFont val="Arial"/>
        <family val="2"/>
      </rPr>
      <t>QUADRO COMANDO PARA BOMBA DE INCENDIO BIFASICO DE 1 1/2 A 2 HP</t>
    </r>
  </si>
  <si>
    <r>
      <rPr>
        <sz val="8"/>
        <rFont val="Arial"/>
        <family val="2"/>
      </rPr>
      <t>926,17</t>
    </r>
  </si>
  <si>
    <r>
      <rPr>
        <sz val="8"/>
        <rFont val="Arial"/>
        <family val="2"/>
      </rPr>
      <t>09.05.092</t>
    </r>
  </si>
  <si>
    <r>
      <rPr>
        <sz val="8"/>
        <rFont val="Arial"/>
        <family val="2"/>
      </rPr>
      <t>INTERRUPTOR AUTOMATICO DIFERENCIAL (DISPOSITIVO DR) 40A/30 mA</t>
    </r>
  </si>
  <si>
    <r>
      <rPr>
        <sz val="8"/>
        <rFont val="Arial"/>
        <family val="2"/>
      </rPr>
      <t>09.05.093</t>
    </r>
  </si>
  <si>
    <r>
      <rPr>
        <sz val="8"/>
        <rFont val="Arial"/>
        <family val="2"/>
      </rPr>
      <t>INTERRUPTOR AUTOMATICO DIFERENCIAL (DISPOSITIVO DR) 63A/30 mA</t>
    </r>
  </si>
  <si>
    <r>
      <rPr>
        <sz val="8"/>
        <rFont val="Arial"/>
        <family val="2"/>
      </rPr>
      <t>09.05.094</t>
    </r>
  </si>
  <si>
    <r>
      <rPr>
        <sz val="8"/>
        <rFont val="Arial"/>
        <family val="2"/>
      </rPr>
      <t>INTERRUPTOR AUTOMATICO DIFERENCIAL (DISPOSITIVO DR) 40A/300 mA</t>
    </r>
  </si>
  <si>
    <r>
      <rPr>
        <sz val="8"/>
        <rFont val="Arial"/>
        <family val="2"/>
      </rPr>
      <t>09.05.095</t>
    </r>
  </si>
  <si>
    <r>
      <rPr>
        <sz val="8"/>
        <rFont val="Arial"/>
        <family val="2"/>
      </rPr>
      <t>INTERRUPTOR AUTOMATICO DIFERENCIAL (DISPOSITIVO DR) 63A/300 mA</t>
    </r>
  </si>
  <si>
    <r>
      <rPr>
        <sz val="8"/>
        <rFont val="Arial"/>
        <family val="2"/>
      </rPr>
      <t>09.05.096</t>
    </r>
  </si>
  <si>
    <r>
      <rPr>
        <sz val="8"/>
        <rFont val="Arial"/>
        <family val="2"/>
      </rPr>
      <t>CENTRAL DE SISTEMA DE ALARME ATÉ 12 ENDEREÇOS</t>
    </r>
  </si>
  <si>
    <r>
      <rPr>
        <sz val="8"/>
        <rFont val="Arial"/>
        <family val="2"/>
      </rPr>
      <t>854,71</t>
    </r>
  </si>
  <si>
    <r>
      <rPr>
        <sz val="8"/>
        <rFont val="Arial"/>
        <family val="2"/>
      </rPr>
      <t>09.05.097</t>
    </r>
  </si>
  <si>
    <r>
      <rPr>
        <sz val="8"/>
        <rFont val="Arial"/>
        <family val="2"/>
      </rPr>
      <t>CENTRAL DE SISTEMA DE ALARME DE 13 A 24 ENDEREÇOS</t>
    </r>
  </si>
  <si>
    <r>
      <rPr>
        <sz val="8"/>
        <rFont val="Arial"/>
        <family val="2"/>
      </rPr>
      <t>1293,51</t>
    </r>
  </si>
  <si>
    <r>
      <rPr>
        <sz val="8"/>
        <rFont val="Arial"/>
        <family val="2"/>
      </rPr>
      <t>09.05.099</t>
    </r>
  </si>
  <si>
    <r>
      <rPr>
        <sz val="8"/>
        <rFont val="Arial"/>
        <family val="2"/>
      </rPr>
      <t>SERVICOS DE DUTOS/QUADROS PARCIAIS LUZ/ALARMES DE INCÊNDIO</t>
    </r>
  </si>
  <si>
    <r>
      <rPr>
        <sz val="8"/>
        <rFont val="Arial"/>
        <family val="2"/>
      </rPr>
      <t>09.06.001</t>
    </r>
  </si>
  <si>
    <r>
      <rPr>
        <sz val="8"/>
        <rFont val="Arial"/>
        <family val="2"/>
      </rPr>
      <t>CAIXA DE PASSAGEM ESTAMPADA COM TAMPA PLASTICA DE 4"X2"</t>
    </r>
  </si>
  <si>
    <r>
      <rPr>
        <sz val="8"/>
        <rFont val="Arial"/>
        <family val="2"/>
      </rPr>
      <t>22,54</t>
    </r>
  </si>
  <si>
    <r>
      <rPr>
        <sz val="8"/>
        <rFont val="Arial"/>
        <family val="2"/>
      </rPr>
      <t>09.06.002</t>
    </r>
  </si>
  <si>
    <r>
      <rPr>
        <sz val="8"/>
        <rFont val="Arial"/>
        <family val="2"/>
      </rPr>
      <t>CAIXA DE PASSAGEM ESTAMPADA COM TAMPA PLASTICA DE 4"X4"</t>
    </r>
  </si>
  <si>
    <r>
      <rPr>
        <sz val="8"/>
        <rFont val="Arial"/>
        <family val="2"/>
      </rPr>
      <t>36,06</t>
    </r>
  </si>
  <si>
    <r>
      <rPr>
        <sz val="8"/>
        <rFont val="Arial"/>
        <family val="2"/>
      </rPr>
      <t>09.06.005</t>
    </r>
  </si>
  <si>
    <r>
      <rPr>
        <sz val="8"/>
        <rFont val="Arial"/>
        <family val="2"/>
      </rPr>
      <t>CAIXA DE PASSAGEM CHAPA TAMPA PARAFUSADA DE 10X10X8 CM</t>
    </r>
  </si>
  <si>
    <r>
      <rPr>
        <sz val="8"/>
        <rFont val="Arial"/>
        <family val="2"/>
      </rPr>
      <t>24,49</t>
    </r>
  </si>
  <si>
    <r>
      <rPr>
        <sz val="8"/>
        <rFont val="Arial"/>
        <family val="2"/>
      </rPr>
      <t>09.06.007</t>
    </r>
  </si>
  <si>
    <r>
      <rPr>
        <sz val="8"/>
        <rFont val="Arial"/>
        <family val="2"/>
      </rPr>
      <t>CAIXA DE PASSAGEM CHAPA TAMPA PARAFUSADA DE 15X15X8 CM</t>
    </r>
  </si>
  <si>
    <r>
      <rPr>
        <sz val="8"/>
        <rFont val="Arial"/>
        <family val="2"/>
      </rPr>
      <t>38,41</t>
    </r>
  </si>
  <si>
    <r>
      <rPr>
        <sz val="8"/>
        <rFont val="Arial"/>
        <family val="2"/>
      </rPr>
      <t>09.06.009</t>
    </r>
  </si>
  <si>
    <r>
      <rPr>
        <sz val="8"/>
        <rFont val="Arial"/>
        <family val="2"/>
      </rPr>
      <t>CAIXA DE PASSAGEM CHAPA TAMPA PARAFUSADA DE 20X20X10 CM</t>
    </r>
  </si>
  <si>
    <r>
      <rPr>
        <sz val="8"/>
        <rFont val="Arial"/>
        <family val="2"/>
      </rPr>
      <t>59,55</t>
    </r>
  </si>
  <si>
    <r>
      <rPr>
        <sz val="8"/>
        <rFont val="Arial"/>
        <family val="2"/>
      </rPr>
      <t>09.06.012</t>
    </r>
  </si>
  <si>
    <r>
      <rPr>
        <sz val="8"/>
        <rFont val="Arial"/>
        <family val="2"/>
      </rPr>
      <t>CAIXA DE PASSAGEM CHAPA TAMPA PARAFUSADA DE 30X30X12 CM</t>
    </r>
  </si>
  <si>
    <r>
      <rPr>
        <sz val="8"/>
        <rFont val="Arial"/>
        <family val="2"/>
      </rPr>
      <t>92,89</t>
    </r>
  </si>
  <si>
    <r>
      <rPr>
        <sz val="8"/>
        <rFont val="Arial"/>
        <family val="2"/>
      </rPr>
      <t>09.06.015</t>
    </r>
  </si>
  <si>
    <r>
      <rPr>
        <sz val="8"/>
        <rFont val="Arial"/>
        <family val="2"/>
      </rPr>
      <t>CAIXA DE PASSAGEM CHAPA TAMPA PARAFUSADA DE 40X40X15 CM</t>
    </r>
  </si>
  <si>
    <r>
      <rPr>
        <sz val="8"/>
        <rFont val="Arial"/>
        <family val="2"/>
      </rPr>
      <t>133,64</t>
    </r>
  </si>
  <si>
    <r>
      <rPr>
        <sz val="8"/>
        <rFont val="Arial"/>
        <family val="2"/>
      </rPr>
      <t>09.06.019</t>
    </r>
  </si>
  <si>
    <r>
      <rPr>
        <sz val="8"/>
        <rFont val="Arial"/>
        <family val="2"/>
      </rPr>
      <t>CAIXA DE PASSAGEM CHAPA TAMPA PARAFUSADA DE 50X50X15 CM</t>
    </r>
  </si>
  <si>
    <r>
      <rPr>
        <sz val="8"/>
        <rFont val="Arial"/>
        <family val="2"/>
      </rPr>
      <t>185,22</t>
    </r>
  </si>
  <si>
    <r>
      <rPr>
        <sz val="8"/>
        <rFont val="Arial"/>
        <family val="2"/>
      </rPr>
      <t>09.06.025</t>
    </r>
  </si>
  <si>
    <r>
      <rPr>
        <sz val="8"/>
        <rFont val="Arial"/>
        <family val="2"/>
      </rPr>
      <t>CAIXA DE PASSAGEM EM ALVENARIA DE 0,40X0,40X0,40 M</t>
    </r>
  </si>
  <si>
    <r>
      <rPr>
        <sz val="8"/>
        <rFont val="Arial"/>
        <family val="2"/>
      </rPr>
      <t>223,78</t>
    </r>
  </si>
  <si>
    <r>
      <rPr>
        <sz val="8"/>
        <rFont val="Arial"/>
        <family val="2"/>
      </rPr>
      <t>09.06.026</t>
    </r>
  </si>
  <si>
    <r>
      <rPr>
        <sz val="8"/>
        <rFont val="Arial"/>
        <family val="2"/>
      </rPr>
      <t>CAIXA DE PASSAGEM EM ALVENARIA DE 0,60X0,60X0,60 M</t>
    </r>
  </si>
  <si>
    <r>
      <rPr>
        <sz val="8"/>
        <rFont val="Arial"/>
        <family val="2"/>
      </rPr>
      <t>465,29</t>
    </r>
  </si>
  <si>
    <r>
      <rPr>
        <sz val="8"/>
        <rFont val="Arial"/>
        <family val="2"/>
      </rPr>
      <t>09.06.027</t>
    </r>
  </si>
  <si>
    <r>
      <rPr>
        <sz val="8"/>
        <rFont val="Arial"/>
        <family val="2"/>
      </rPr>
      <t>CAIXA DE PASSAGEM EM ALVENARIA DE 0,80X0,80X0,80 M</t>
    </r>
  </si>
  <si>
    <r>
      <rPr>
        <sz val="8"/>
        <rFont val="Arial"/>
        <family val="2"/>
      </rPr>
      <t>761,67</t>
    </r>
  </si>
  <si>
    <r>
      <rPr>
        <sz val="8"/>
        <rFont val="Arial"/>
        <family val="2"/>
      </rPr>
      <t>09.06.028</t>
    </r>
  </si>
  <si>
    <r>
      <rPr>
        <sz val="8"/>
        <rFont val="Arial"/>
        <family val="2"/>
      </rPr>
      <t>CAIXA DE PASSAGEM EM ALVENARIA DE 1,00X1,00X1,00 M</t>
    </r>
  </si>
  <si>
    <r>
      <rPr>
        <sz val="8"/>
        <rFont val="Arial"/>
        <family val="2"/>
      </rPr>
      <t>757,03</t>
    </r>
  </si>
  <si>
    <r>
      <rPr>
        <sz val="8"/>
        <rFont val="Arial"/>
        <family val="2"/>
      </rPr>
      <t>09.06.029</t>
    </r>
  </si>
  <si>
    <r>
      <rPr>
        <sz val="8"/>
        <rFont val="Arial"/>
        <family val="2"/>
      </rPr>
      <t>CAIXA DE PASSAGEM EM ALVENARIA DE 1,00X1,00X0,60 M</t>
    </r>
  </si>
  <si>
    <r>
      <rPr>
        <sz val="8"/>
        <rFont val="Arial"/>
        <family val="2"/>
      </rPr>
      <t>438,59</t>
    </r>
  </si>
  <si>
    <r>
      <rPr>
        <sz val="8"/>
        <rFont val="Arial"/>
        <family val="2"/>
      </rPr>
      <t>09.06.035</t>
    </r>
  </si>
  <si>
    <r>
      <rPr>
        <sz val="8"/>
        <rFont val="Arial"/>
        <family val="2"/>
      </rPr>
      <t>CAIXA DE PASSAGEM A PROVA DE UMIDADE EM ALUMINIO 10X10X6CM</t>
    </r>
  </si>
  <si>
    <r>
      <rPr>
        <sz val="8"/>
        <rFont val="Arial"/>
        <family val="2"/>
      </rPr>
      <t>81,55</t>
    </r>
  </si>
  <si>
    <r>
      <rPr>
        <sz val="8"/>
        <rFont val="Arial"/>
        <family val="2"/>
      </rPr>
      <t>09.06.036</t>
    </r>
  </si>
  <si>
    <r>
      <rPr>
        <sz val="8"/>
        <rFont val="Arial"/>
        <family val="2"/>
      </rPr>
      <t>CAIXA DE PASSAGEM A PROVA DE UMIDADE EM ALUMINIO 15X15X10CM</t>
    </r>
  </si>
  <si>
    <r>
      <rPr>
        <sz val="8"/>
        <rFont val="Arial"/>
        <family val="2"/>
      </rPr>
      <t>112,51</t>
    </r>
  </si>
  <si>
    <r>
      <rPr>
        <sz val="8"/>
        <rFont val="Arial"/>
        <family val="2"/>
      </rPr>
      <t>09.06.037</t>
    </r>
  </si>
  <si>
    <r>
      <rPr>
        <sz val="8"/>
        <rFont val="Arial"/>
        <family val="2"/>
      </rPr>
      <t>CAIXA DE PASSAGEM A PROVA DE UMIDADE EM ALUMINIO 20X20X10CM</t>
    </r>
  </si>
  <si>
    <r>
      <rPr>
        <sz val="8"/>
        <rFont val="Arial"/>
        <family val="2"/>
      </rPr>
      <t>144,30</t>
    </r>
  </si>
  <si>
    <r>
      <rPr>
        <sz val="8"/>
        <rFont val="Arial"/>
        <family val="2"/>
      </rPr>
      <t>09.06.038</t>
    </r>
  </si>
  <si>
    <r>
      <rPr>
        <sz val="8"/>
        <rFont val="Arial"/>
        <family val="2"/>
      </rPr>
      <t>CAIXA DE PASSAGEM A PROVA DE UMIDADE EM ALUMINIO 30X30X12CM</t>
    </r>
  </si>
  <si>
    <r>
      <rPr>
        <sz val="8"/>
        <rFont val="Arial"/>
        <family val="2"/>
      </rPr>
      <t>273,26</t>
    </r>
  </si>
  <si>
    <r>
      <rPr>
        <sz val="8"/>
        <rFont val="Arial"/>
        <family val="2"/>
      </rPr>
      <t>09.06.039</t>
    </r>
  </si>
  <si>
    <r>
      <rPr>
        <sz val="8"/>
        <rFont val="Arial"/>
        <family val="2"/>
      </rPr>
      <t>CAIXA DE PASSAGEM A PROVA DE UMIDADE EM ALUMINIO 40X40X20CM</t>
    </r>
  </si>
  <si>
    <r>
      <rPr>
        <sz val="8"/>
        <rFont val="Arial"/>
        <family val="2"/>
      </rPr>
      <t>637,62</t>
    </r>
  </si>
  <si>
    <r>
      <rPr>
        <sz val="8"/>
        <rFont val="Arial"/>
        <family val="2"/>
      </rPr>
      <t>09.06.045</t>
    </r>
  </si>
  <si>
    <r>
      <rPr>
        <sz val="8"/>
        <rFont val="Arial"/>
        <family val="2"/>
      </rPr>
      <t>QUADRO EM CHAPA COM PORTA E FECHADURA (TELEBRAS) DE 20X20X12CM</t>
    </r>
  </si>
  <si>
    <r>
      <rPr>
        <sz val="8"/>
        <rFont val="Arial"/>
        <family val="2"/>
      </rPr>
      <t>130,65</t>
    </r>
  </si>
  <si>
    <r>
      <rPr>
        <sz val="8"/>
        <rFont val="Arial"/>
        <family val="2"/>
      </rPr>
      <t>09.06.047</t>
    </r>
  </si>
  <si>
    <r>
      <rPr>
        <sz val="8"/>
        <rFont val="Arial"/>
        <family val="2"/>
      </rPr>
      <t>QUADRO EM CHAPA COM PORTA E FECHADURA (TELEBRAS) DE 40X40X12CM</t>
    </r>
  </si>
  <si>
    <r>
      <rPr>
        <sz val="8"/>
        <rFont val="Arial"/>
        <family val="2"/>
      </rPr>
      <t>224,94</t>
    </r>
  </si>
  <si>
    <r>
      <rPr>
        <sz val="8"/>
        <rFont val="Arial"/>
        <family val="2"/>
      </rPr>
      <t>09.06.049</t>
    </r>
  </si>
  <si>
    <r>
      <rPr>
        <sz val="8"/>
        <rFont val="Arial"/>
        <family val="2"/>
      </rPr>
      <t>QUADRO EM CHAPA COM PORTA E FECHADURA (TELEBRAS) DE 60X60X12CM</t>
    </r>
  </si>
  <si>
    <r>
      <rPr>
        <sz val="8"/>
        <rFont val="Arial"/>
        <family val="2"/>
      </rPr>
      <t>393,02</t>
    </r>
  </si>
  <si>
    <r>
      <rPr>
        <sz val="8"/>
        <rFont val="Arial"/>
        <family val="2"/>
      </rPr>
      <t>09.06.099</t>
    </r>
  </si>
  <si>
    <r>
      <rPr>
        <sz val="8"/>
        <rFont val="Arial"/>
        <family val="2"/>
      </rPr>
      <t>SERVICOS DE CAIXAS DE PASSAGEM</t>
    </r>
  </si>
  <si>
    <r>
      <rPr>
        <sz val="8"/>
        <rFont val="Arial"/>
        <family val="2"/>
      </rPr>
      <t>09.07.003</t>
    </r>
  </si>
  <si>
    <r>
      <rPr>
        <sz val="8"/>
        <rFont val="Arial"/>
        <family val="2"/>
      </rPr>
      <t>FIO DE 1,50 MM2 - 750 V DE ISOLACAO</t>
    </r>
  </si>
  <si>
    <r>
      <rPr>
        <sz val="8"/>
        <rFont val="Arial"/>
        <family val="2"/>
      </rPr>
      <t>2,78</t>
    </r>
  </si>
  <si>
    <r>
      <rPr>
        <sz val="8"/>
        <rFont val="Arial"/>
        <family val="2"/>
      </rPr>
      <t>09.07.004</t>
    </r>
  </si>
  <si>
    <r>
      <rPr>
        <sz val="8"/>
        <rFont val="Arial"/>
        <family val="2"/>
      </rPr>
      <t>FIO DE 2,50 MM2 - 750 V DE ISOLACAO</t>
    </r>
  </si>
  <si>
    <r>
      <rPr>
        <sz val="8"/>
        <rFont val="Arial"/>
        <family val="2"/>
      </rPr>
      <t>3,87</t>
    </r>
  </si>
  <si>
    <r>
      <rPr>
        <sz val="8"/>
        <rFont val="Arial"/>
        <family val="2"/>
      </rPr>
      <t>09.07.005</t>
    </r>
  </si>
  <si>
    <r>
      <rPr>
        <sz val="8"/>
        <rFont val="Arial"/>
        <family val="2"/>
      </rPr>
      <t>FIO DE 4 MM2 - 750 V DE ISOLACAO</t>
    </r>
  </si>
  <si>
    <r>
      <rPr>
        <sz val="8"/>
        <rFont val="Arial"/>
        <family val="2"/>
      </rPr>
      <t>5,21</t>
    </r>
  </si>
  <si>
    <r>
      <rPr>
        <sz val="8"/>
        <rFont val="Arial"/>
        <family val="2"/>
      </rPr>
      <t>09.07.006</t>
    </r>
  </si>
  <si>
    <r>
      <rPr>
        <sz val="8"/>
        <rFont val="Arial"/>
        <family val="2"/>
      </rPr>
      <t>FIO DE 6 MM2 - 750 V DE ISOLACAO</t>
    </r>
  </si>
  <si>
    <r>
      <rPr>
        <sz val="8"/>
        <rFont val="Arial"/>
        <family val="2"/>
      </rPr>
      <t>7,51</t>
    </r>
  </si>
  <si>
    <r>
      <rPr>
        <sz val="8"/>
        <rFont val="Arial"/>
        <family val="2"/>
      </rPr>
      <t>09.07.009</t>
    </r>
  </si>
  <si>
    <r>
      <rPr>
        <sz val="8"/>
        <rFont val="Arial"/>
        <family val="2"/>
      </rPr>
      <t>FIO TRANCADO PARA TELEFONE - PAD. TELEBRAS</t>
    </r>
  </si>
  <si>
    <r>
      <rPr>
        <sz val="8"/>
        <rFont val="Arial"/>
        <family val="2"/>
      </rPr>
      <t>1,32</t>
    </r>
  </si>
  <si>
    <r>
      <rPr>
        <sz val="8"/>
        <rFont val="Arial"/>
        <family val="2"/>
      </rPr>
      <t>09.07.011</t>
    </r>
  </si>
  <si>
    <r>
      <rPr>
        <sz val="8"/>
        <rFont val="Arial"/>
        <family val="2"/>
      </rPr>
      <t>CABO DE 10 MM2 - 750 V DE ISOLACAO</t>
    </r>
  </si>
  <si>
    <r>
      <rPr>
        <sz val="8"/>
        <rFont val="Arial"/>
        <family val="2"/>
      </rPr>
      <t>09.07.012</t>
    </r>
  </si>
  <si>
    <r>
      <rPr>
        <sz val="8"/>
        <rFont val="Arial"/>
        <family val="2"/>
      </rPr>
      <t>09.07.013</t>
    </r>
  </si>
  <si>
    <r>
      <rPr>
        <sz val="8"/>
        <rFont val="Arial"/>
        <family val="2"/>
      </rPr>
      <t>09.07.014</t>
    </r>
  </si>
  <si>
    <r>
      <rPr>
        <sz val="8"/>
        <rFont val="Arial"/>
        <family val="2"/>
      </rPr>
      <t>09.07.015</t>
    </r>
  </si>
  <si>
    <r>
      <rPr>
        <sz val="8"/>
        <rFont val="Arial"/>
        <family val="2"/>
      </rPr>
      <t>09.07.016</t>
    </r>
  </si>
  <si>
    <r>
      <rPr>
        <sz val="8"/>
        <rFont val="Arial"/>
        <family val="2"/>
      </rPr>
      <t>09.07.017</t>
    </r>
  </si>
  <si>
    <r>
      <rPr>
        <sz val="8"/>
        <rFont val="Arial"/>
        <family val="2"/>
      </rPr>
      <t>09.07.018</t>
    </r>
  </si>
  <si>
    <r>
      <rPr>
        <sz val="8"/>
        <rFont val="Arial"/>
        <family val="2"/>
      </rPr>
      <t>09.07.019</t>
    </r>
  </si>
  <si>
    <r>
      <rPr>
        <sz val="8"/>
        <rFont val="Arial"/>
        <family val="2"/>
      </rPr>
      <t>09.07.020</t>
    </r>
  </si>
  <si>
    <r>
      <rPr>
        <sz val="8"/>
        <rFont val="Arial"/>
        <family val="2"/>
      </rPr>
      <t>09.07.021</t>
    </r>
  </si>
  <si>
    <r>
      <rPr>
        <sz val="8"/>
        <rFont val="Arial"/>
        <family val="2"/>
      </rPr>
      <t>09.07.022</t>
    </r>
  </si>
  <si>
    <r>
      <rPr>
        <sz val="8"/>
        <rFont val="Arial"/>
        <family val="2"/>
      </rPr>
      <t>09.07.023</t>
    </r>
  </si>
  <si>
    <r>
      <rPr>
        <sz val="8"/>
        <rFont val="Arial"/>
        <family val="2"/>
      </rPr>
      <t>CABO DE 1,5MM2 - 750V DE ISOLAÇÃO</t>
    </r>
  </si>
  <si>
    <r>
      <rPr>
        <sz val="8"/>
        <rFont val="Arial"/>
        <family val="2"/>
      </rPr>
      <t>09.07.024</t>
    </r>
  </si>
  <si>
    <r>
      <rPr>
        <sz val="8"/>
        <rFont val="Arial"/>
        <family val="2"/>
      </rPr>
      <t>CABO DE 2,5MM2 - 750V DE ISOLAÇÃO</t>
    </r>
  </si>
  <si>
    <r>
      <rPr>
        <sz val="8"/>
        <rFont val="Arial"/>
        <family val="2"/>
      </rPr>
      <t>4,67</t>
    </r>
  </si>
  <si>
    <r>
      <rPr>
        <sz val="8"/>
        <rFont val="Arial"/>
        <family val="2"/>
      </rPr>
      <t>09.07.025</t>
    </r>
  </si>
  <si>
    <r>
      <rPr>
        <sz val="8"/>
        <rFont val="Arial"/>
        <family val="2"/>
      </rPr>
      <t>CABO DE 4MM2 - 750V DE ISOLAÇÃO</t>
    </r>
  </si>
  <si>
    <r>
      <rPr>
        <sz val="8"/>
        <rFont val="Arial"/>
        <family val="2"/>
      </rPr>
      <t>6,40</t>
    </r>
  </si>
  <si>
    <r>
      <rPr>
        <sz val="8"/>
        <rFont val="Arial"/>
        <family val="2"/>
      </rPr>
      <t>09.07.026</t>
    </r>
  </si>
  <si>
    <r>
      <rPr>
        <sz val="8"/>
        <rFont val="Arial"/>
        <family val="2"/>
      </rPr>
      <t>CABO DE 6MM2 - 750V DE ISOLAÇÃO</t>
    </r>
  </si>
  <si>
    <r>
      <rPr>
        <sz val="8"/>
        <rFont val="Arial"/>
        <family val="2"/>
      </rPr>
      <t>8,52</t>
    </r>
  </si>
  <si>
    <r>
      <rPr>
        <sz val="8"/>
        <rFont val="Arial"/>
        <family val="2"/>
      </rPr>
      <t>09.07.099</t>
    </r>
  </si>
  <si>
    <r>
      <rPr>
        <sz val="8"/>
        <rFont val="Arial"/>
        <family val="2"/>
      </rPr>
      <t>SERVICOS DE ENFIACAO</t>
    </r>
  </si>
  <si>
    <r>
      <rPr>
        <sz val="8"/>
        <rFont val="Arial"/>
        <family val="2"/>
      </rPr>
      <t>09.08.002</t>
    </r>
  </si>
  <si>
    <r>
      <rPr>
        <sz val="8"/>
        <rFont val="Arial"/>
        <family val="2"/>
      </rPr>
      <t>INTERRUPTOR DE 1 TECLA SIMPLES EM CX.4"X2"-ELETROD.AÇO GALV.A QUENTE</t>
    </r>
  </si>
  <si>
    <r>
      <rPr>
        <sz val="8"/>
        <rFont val="Arial"/>
        <family val="2"/>
      </rPr>
      <t>204,05</t>
    </r>
  </si>
  <si>
    <r>
      <rPr>
        <sz val="8"/>
        <rFont val="Arial"/>
        <family val="2"/>
      </rPr>
      <t>09.08.003</t>
    </r>
  </si>
  <si>
    <r>
      <rPr>
        <sz val="8"/>
        <rFont val="Arial"/>
        <family val="2"/>
      </rPr>
      <t>INTERRUPTOR DE 2 TECLAS SIMPLES EM CX.4"X2"-ELETROD.AÇO GALV.A QUENTE</t>
    </r>
  </si>
  <si>
    <r>
      <rPr>
        <sz val="8"/>
        <rFont val="Arial"/>
        <family val="2"/>
      </rPr>
      <t>269,68</t>
    </r>
  </si>
  <si>
    <r>
      <rPr>
        <sz val="8"/>
        <rFont val="Arial"/>
        <family val="2"/>
      </rPr>
      <t>09.08.004</t>
    </r>
  </si>
  <si>
    <r>
      <rPr>
        <sz val="8"/>
        <rFont val="Arial"/>
        <family val="2"/>
      </rPr>
      <t>INTERRUPTOR DE 3 TECLAS SIMPLES EM CX.4"X2"-ELETROD.AÇO GALV.A QUENTE</t>
    </r>
  </si>
  <si>
    <r>
      <rPr>
        <sz val="8"/>
        <rFont val="Arial"/>
        <family val="2"/>
      </rPr>
      <t>280,52</t>
    </r>
  </si>
  <si>
    <r>
      <rPr>
        <sz val="8"/>
        <rFont val="Arial"/>
        <family val="2"/>
      </rPr>
      <t>09.08.005</t>
    </r>
  </si>
  <si>
    <r>
      <rPr>
        <sz val="8"/>
        <rFont val="Arial"/>
        <family val="2"/>
      </rPr>
      <t>INTERRUPTOR DE 1 TECLA BIPOLAR SIMPLES EM CX.4"X2"-ELETROD.DE AÇO GALV.A QUENTE</t>
    </r>
  </si>
  <si>
    <r>
      <rPr>
        <sz val="8"/>
        <rFont val="Arial"/>
        <family val="2"/>
      </rPr>
      <t>238,59</t>
    </r>
  </si>
  <si>
    <r>
      <rPr>
        <sz val="8"/>
        <rFont val="Arial"/>
        <family val="2"/>
      </rPr>
      <t>09.08.006</t>
    </r>
  </si>
  <si>
    <r>
      <rPr>
        <sz val="8"/>
        <rFont val="Arial"/>
        <family val="2"/>
      </rPr>
      <t>2 INTERRUPTORES DE 1 TECLA BIP.SIMPL.CX.4"X4"-ELETR.AÇO GALV.A QUENTE</t>
    </r>
  </si>
  <si>
    <r>
      <rPr>
        <sz val="8"/>
        <rFont val="Arial"/>
        <family val="2"/>
      </rPr>
      <t>341,07</t>
    </r>
  </si>
  <si>
    <r>
      <rPr>
        <sz val="8"/>
        <rFont val="Arial"/>
        <family val="2"/>
      </rPr>
      <t>09.08.007</t>
    </r>
  </si>
  <si>
    <r>
      <rPr>
        <sz val="8"/>
        <rFont val="Arial"/>
        <family val="2"/>
      </rPr>
      <t>INTERRUPTOR DE 1 TECLA PARAL.SIMPL.CX.4"X2"-ELETR.AÇO GALV.A QUENTE</t>
    </r>
  </si>
  <si>
    <r>
      <rPr>
        <sz val="8"/>
        <rFont val="Arial"/>
        <family val="2"/>
      </rPr>
      <t>262,04</t>
    </r>
  </si>
  <si>
    <r>
      <rPr>
        <sz val="8"/>
        <rFont val="Arial"/>
        <family val="2"/>
      </rPr>
      <t>09.08.008</t>
    </r>
  </si>
  <si>
    <r>
      <rPr>
        <sz val="8"/>
        <rFont val="Arial"/>
        <family val="2"/>
      </rPr>
      <t>INTERRUPTOR DE 1 TECLA PARAL.BIP.CX.4"X2"-ELETR.AÇO GALV.A QUENTE</t>
    </r>
  </si>
  <si>
    <r>
      <rPr>
        <sz val="8"/>
        <rFont val="Arial"/>
        <family val="2"/>
      </rPr>
      <t>323,10</t>
    </r>
  </si>
  <si>
    <r>
      <rPr>
        <sz val="8"/>
        <rFont val="Arial"/>
        <family val="2"/>
      </rPr>
      <t>09.08.009</t>
    </r>
  </si>
  <si>
    <r>
      <rPr>
        <sz val="8"/>
        <rFont val="Arial"/>
        <family val="2"/>
      </rPr>
      <t>INTERRUPTOR DE 1 TECLA SIMPL.E TOMADA 2P+T UNIV.CX.4"X4" ELETR.AÇO GALV.A QUENTE</t>
    </r>
  </si>
  <si>
    <r>
      <rPr>
        <sz val="8"/>
        <rFont val="Arial"/>
        <family val="2"/>
      </rPr>
      <t>227,13</t>
    </r>
  </si>
  <si>
    <r>
      <rPr>
        <sz val="8"/>
        <rFont val="Arial"/>
        <family val="2"/>
      </rPr>
      <t>09.08.010</t>
    </r>
  </si>
  <si>
    <r>
      <rPr>
        <sz val="8"/>
        <rFont val="Arial"/>
        <family val="2"/>
      </rPr>
      <t>VARIADOR DE LUMINOSIDADE ROTATIVO (DIMER) LÂMPADA LED DIMERIZÁVEL CAIXA 4X2.</t>
    </r>
  </si>
  <si>
    <r>
      <rPr>
        <sz val="8"/>
        <rFont val="Arial"/>
        <family val="2"/>
      </rPr>
      <t>74,08</t>
    </r>
  </si>
  <si>
    <r>
      <rPr>
        <sz val="8"/>
        <rFont val="Arial"/>
        <family val="2"/>
      </rPr>
      <t>09.08.013</t>
    </r>
  </si>
  <si>
    <r>
      <rPr>
        <sz val="8"/>
        <rFont val="Arial"/>
        <family val="2"/>
      </rPr>
      <t>TOMADA 2P+T PADRAO NBR 14136, CORRENTE 10A-250V-ELETR. AÇO GALV. A QUENTE</t>
    </r>
  </si>
  <si>
    <r>
      <rPr>
        <sz val="8"/>
        <rFont val="Arial"/>
        <family val="2"/>
      </rPr>
      <t>219,82</t>
    </r>
  </si>
  <si>
    <r>
      <rPr>
        <sz val="8"/>
        <rFont val="Arial"/>
        <family val="2"/>
      </rPr>
      <t>09.08.016</t>
    </r>
  </si>
  <si>
    <r>
      <rPr>
        <sz val="8"/>
        <rFont val="Arial"/>
        <family val="2"/>
      </rPr>
      <t>TOMADA 2P+T PADRAO NBR 14136,  CORRENTE 20A-250V-ELETR.AÇO GALV.A QUENTE</t>
    </r>
  </si>
  <si>
    <r>
      <rPr>
        <sz val="8"/>
        <rFont val="Arial"/>
        <family val="2"/>
      </rPr>
      <t>268,88</t>
    </r>
  </si>
  <si>
    <r>
      <rPr>
        <sz val="8"/>
        <rFont val="Arial"/>
        <family val="2"/>
      </rPr>
      <t>09.08.029</t>
    </r>
  </si>
  <si>
    <r>
      <rPr>
        <sz val="8"/>
        <rFont val="Arial"/>
        <family val="2"/>
      </rPr>
      <t>INTERRUPTOR DE 1 TECLA - ELETROD PVC Ø 25MM FLEXIVEL NBR 15465</t>
    </r>
  </si>
  <si>
    <r>
      <rPr>
        <sz val="8"/>
        <rFont val="Arial"/>
        <family val="2"/>
      </rPr>
      <t>118,33</t>
    </r>
  </si>
  <si>
    <r>
      <rPr>
        <sz val="8"/>
        <rFont val="Arial"/>
        <family val="2"/>
      </rPr>
      <t>09.08.030</t>
    </r>
  </si>
  <si>
    <r>
      <rPr>
        <sz val="8"/>
        <rFont val="Arial"/>
        <family val="2"/>
      </rPr>
      <t>INTERRUPTOR DE 2 TECLAS - ELETROD PVC Ø 25MM FLEXIVEL NBR 15465</t>
    </r>
  </si>
  <si>
    <r>
      <rPr>
        <sz val="8"/>
        <rFont val="Arial"/>
        <family val="2"/>
      </rPr>
      <t>178,72</t>
    </r>
  </si>
  <si>
    <r>
      <rPr>
        <sz val="8"/>
        <rFont val="Arial"/>
        <family val="2"/>
      </rPr>
      <t>09.08.032</t>
    </r>
  </si>
  <si>
    <r>
      <rPr>
        <sz val="8"/>
        <rFont val="Arial"/>
        <family val="2"/>
      </rPr>
      <t>INTERRUPTOR DE 3 TECLAS - ELETROD PVC Ø 25MM FLEXIVEL NBR 15465</t>
    </r>
  </si>
  <si>
    <r>
      <rPr>
        <sz val="8"/>
        <rFont val="Arial"/>
        <family val="2"/>
      </rPr>
      <t>197,15</t>
    </r>
  </si>
  <si>
    <r>
      <rPr>
        <sz val="8"/>
        <rFont val="Arial"/>
        <family val="2"/>
      </rPr>
      <t>09.08.033</t>
    </r>
  </si>
  <si>
    <r>
      <rPr>
        <sz val="8"/>
        <rFont val="Arial"/>
        <family val="2"/>
      </rPr>
      <t xml:space="preserve">2 INTERRUPTORES DE 1 TECLA EM CAIXA 4X4 - ELETROD PVC Ø 25MM FLEXIVEL NB
</t>
    </r>
    <r>
      <rPr>
        <sz val="8"/>
        <rFont val="Arial"/>
        <family val="2"/>
      </rPr>
      <t>15465</t>
    </r>
  </si>
  <si>
    <r>
      <rPr>
        <sz val="8"/>
        <rFont val="Arial"/>
        <family val="2"/>
      </rPr>
      <t>190,09</t>
    </r>
  </si>
  <si>
    <r>
      <rPr>
        <sz val="8"/>
        <rFont val="Arial"/>
        <family val="2"/>
      </rPr>
      <t>09.08.034</t>
    </r>
  </si>
  <si>
    <r>
      <rPr>
        <sz val="8"/>
        <rFont val="Arial"/>
        <family val="2"/>
      </rPr>
      <t xml:space="preserve">3 INTERRUPTORES DE 1 TECLA EM CAIXA 4X4 - ELETROD PVC Ø 25MM FLEXIVEL NB
</t>
    </r>
    <r>
      <rPr>
        <sz val="8"/>
        <rFont val="Arial"/>
        <family val="2"/>
      </rPr>
      <t>15465</t>
    </r>
  </si>
  <si>
    <r>
      <rPr>
        <sz val="8"/>
        <rFont val="Arial"/>
        <family val="2"/>
      </rPr>
      <t>223,12</t>
    </r>
  </si>
  <si>
    <r>
      <rPr>
        <sz val="8"/>
        <rFont val="Arial"/>
        <family val="2"/>
      </rPr>
      <t>09.08.036</t>
    </r>
  </si>
  <si>
    <r>
      <rPr>
        <sz val="8"/>
        <rFont val="Arial"/>
        <family val="2"/>
      </rPr>
      <t>INTERRUPTOR DE 1 TECLA BIPOLAR EM CAIXA 4X2 - ELETROD PVC Ø 25MM FLEXIVE NBR 15465</t>
    </r>
  </si>
  <si>
    <r>
      <rPr>
        <sz val="8"/>
        <rFont val="Arial"/>
        <family val="2"/>
      </rPr>
      <t>167,87</t>
    </r>
  </si>
  <si>
    <r>
      <rPr>
        <sz val="8"/>
        <rFont val="Arial"/>
        <family val="2"/>
      </rPr>
      <t>09.08.038</t>
    </r>
  </si>
  <si>
    <r>
      <rPr>
        <sz val="8"/>
        <rFont val="Arial"/>
        <family val="2"/>
      </rPr>
      <t>2 INTERRUPTORES 1 TECLA BIPOLAR EM CAIXA 4X4 - ELETROD PVC Ø 25MM FLEXIVEL NBR 15465</t>
    </r>
  </si>
  <si>
    <r>
      <rPr>
        <sz val="8"/>
        <rFont val="Arial"/>
        <family val="2"/>
      </rPr>
      <t>220,97</t>
    </r>
  </si>
  <si>
    <r>
      <rPr>
        <sz val="8"/>
        <rFont val="Arial"/>
        <family val="2"/>
      </rPr>
      <t>09.08.039</t>
    </r>
  </si>
  <si>
    <r>
      <rPr>
        <sz val="8"/>
        <rFont val="Arial"/>
        <family val="2"/>
      </rPr>
      <t>3 INTERRUPTORES 1 TECLA BIPOLAR EM CAIXA 4X4 - ELETROD PVC Ø 25MM FLEXIVEL NBR 15465</t>
    </r>
  </si>
  <si>
    <r>
      <rPr>
        <sz val="8"/>
        <rFont val="Arial"/>
        <family val="2"/>
      </rPr>
      <t>263,56</t>
    </r>
  </si>
  <si>
    <r>
      <rPr>
        <sz val="8"/>
        <rFont val="Arial"/>
        <family val="2"/>
      </rPr>
      <t>09.08.041</t>
    </r>
  </si>
  <si>
    <r>
      <rPr>
        <sz val="8"/>
        <rFont val="Arial"/>
        <family val="2"/>
      </rPr>
      <t>INTERRUPTOR EM PARALELO EM CAIXA 4X2 - ELETROD PVC Ø 25MM FLEXIVEL NBR 15465</t>
    </r>
  </si>
  <si>
    <r>
      <rPr>
        <sz val="8"/>
        <rFont val="Arial"/>
        <family val="2"/>
      </rPr>
      <t>176,64</t>
    </r>
  </si>
  <si>
    <r>
      <rPr>
        <sz val="8"/>
        <rFont val="Arial"/>
        <family val="2"/>
      </rPr>
      <t>09.08.043</t>
    </r>
  </si>
  <si>
    <r>
      <rPr>
        <sz val="8"/>
        <rFont val="Arial"/>
        <family val="2"/>
      </rPr>
      <t>INTERRUPTOR EM PARALELO BIPOLAR EM CAIXA 4X2 - ELETROD PVC Ø 25MM FLEXIVEL NBR 15465</t>
    </r>
  </si>
  <si>
    <r>
      <rPr>
        <sz val="8"/>
        <rFont val="Arial"/>
        <family val="2"/>
      </rPr>
      <t>240,00</t>
    </r>
  </si>
  <si>
    <r>
      <rPr>
        <sz val="8"/>
        <rFont val="Arial"/>
        <family val="2"/>
      </rPr>
      <t>09.08.045</t>
    </r>
  </si>
  <si>
    <r>
      <rPr>
        <sz val="8"/>
        <rFont val="Arial"/>
        <family val="2"/>
      </rPr>
      <t>INTERRUPTOR DE 1 TECLA E TOMADA 2P+T EM CAIXA 4X2 - ELETROD PVC Ø 25MM FLEXIVEL NBR 15465</t>
    </r>
  </si>
  <si>
    <r>
      <rPr>
        <sz val="8"/>
        <rFont val="Arial"/>
        <family val="2"/>
      </rPr>
      <t>141,27</t>
    </r>
  </si>
  <si>
    <r>
      <rPr>
        <sz val="8"/>
        <rFont val="Arial"/>
        <family val="2"/>
      </rPr>
      <t>09.08.046</t>
    </r>
  </si>
  <si>
    <r>
      <rPr>
        <sz val="8"/>
        <rFont val="Arial"/>
        <family val="2"/>
      </rPr>
      <t>TOMADA 2P+T PADRAO NBR 14136 CORRENTE 10A-250V - ELETROD PVC Ø 25MM FLEXIVEL NBR 15465</t>
    </r>
  </si>
  <si>
    <r>
      <rPr>
        <sz val="8"/>
        <rFont val="Arial"/>
        <family val="2"/>
      </rPr>
      <t>136,87</t>
    </r>
  </si>
  <si>
    <r>
      <rPr>
        <sz val="8"/>
        <rFont val="Arial"/>
        <family val="2"/>
      </rPr>
      <t>09.08.049</t>
    </r>
  </si>
  <si>
    <r>
      <rPr>
        <sz val="8"/>
        <rFont val="Arial"/>
        <family val="2"/>
      </rPr>
      <t>TOMADA 2P+T PADRAO NBR 14136 CORRENTE 20A-250V - ELETROD PVC Ø 25MM FLEXIVEL NBR 15465</t>
    </r>
  </si>
  <si>
    <r>
      <rPr>
        <sz val="8"/>
        <rFont val="Arial"/>
        <family val="2"/>
      </rPr>
      <t>152,17</t>
    </r>
  </si>
  <si>
    <r>
      <rPr>
        <sz val="8"/>
        <rFont val="Arial"/>
        <family val="2"/>
      </rPr>
      <t>09.08.050</t>
    </r>
  </si>
  <si>
    <r>
      <rPr>
        <sz val="8"/>
        <rFont val="Arial"/>
        <family val="2"/>
      </rPr>
      <t>TOMADA DE PISO 2P+T PADRAO NBR 14136 CORRENTE 10A-250V - ELETROD PVC Ø 25MM FLEXIVEL NBR 15465</t>
    </r>
  </si>
  <si>
    <r>
      <rPr>
        <sz val="8"/>
        <rFont val="Arial"/>
        <family val="2"/>
      </rPr>
      <t>215,11</t>
    </r>
  </si>
  <si>
    <r>
      <rPr>
        <sz val="8"/>
        <rFont val="Arial"/>
        <family val="2"/>
      </rPr>
      <t>09.08.052</t>
    </r>
  </si>
  <si>
    <r>
      <rPr>
        <sz val="8"/>
        <rFont val="Arial"/>
        <family val="2"/>
      </rPr>
      <t>PONTO SECO PARA TELEFONE - ELETROD PVC Ø 25MM FLEXIVEL NBR 15465</t>
    </r>
  </si>
  <si>
    <r>
      <rPr>
        <sz val="8"/>
        <rFont val="Arial"/>
        <family val="2"/>
      </rPr>
      <t>192,56</t>
    </r>
  </si>
  <si>
    <r>
      <rPr>
        <sz val="8"/>
        <rFont val="Arial"/>
        <family val="2"/>
      </rPr>
      <t>09.08.054</t>
    </r>
  </si>
  <si>
    <r>
      <rPr>
        <sz val="8"/>
        <rFont val="Arial"/>
        <family val="2"/>
      </rPr>
      <t>BOTAO PARA CAMPAINHA - ELETROD PVC Ø 25MM FLEXIVEL NBR 15465</t>
    </r>
  </si>
  <si>
    <r>
      <rPr>
        <sz val="8"/>
        <rFont val="Arial"/>
        <family val="2"/>
      </rPr>
      <t>293,47</t>
    </r>
  </si>
  <si>
    <r>
      <rPr>
        <sz val="8"/>
        <rFont val="Arial"/>
        <family val="2"/>
      </rPr>
      <t>09.08.055</t>
    </r>
  </si>
  <si>
    <r>
      <rPr>
        <sz val="8"/>
        <rFont val="Arial"/>
        <family val="2"/>
      </rPr>
      <t>BOTOEIRA PARA ACIONAMENTO DA BOMBA DE INCENDIO</t>
    </r>
  </si>
  <si>
    <r>
      <rPr>
        <sz val="8"/>
        <rFont val="Arial"/>
        <family val="2"/>
      </rPr>
      <t>409,11</t>
    </r>
  </si>
  <si>
    <r>
      <rPr>
        <sz val="8"/>
        <rFont val="Arial"/>
        <family val="2"/>
      </rPr>
      <t>09.08.056</t>
    </r>
  </si>
  <si>
    <r>
      <rPr>
        <sz val="8"/>
        <rFont val="Arial"/>
        <family val="2"/>
      </rPr>
      <t>CIGARRA - ELETROD PVC Ø 25MM FLEXIVEL NBR 15465</t>
    </r>
  </si>
  <si>
    <r>
      <rPr>
        <sz val="8"/>
        <rFont val="Arial"/>
        <family val="2"/>
      </rPr>
      <t>312,88</t>
    </r>
  </si>
  <si>
    <r>
      <rPr>
        <sz val="8"/>
        <rFont val="Arial"/>
        <family val="2"/>
      </rPr>
      <t>09.08.057</t>
    </r>
  </si>
  <si>
    <r>
      <rPr>
        <sz val="8"/>
        <rFont val="Arial"/>
        <family val="2"/>
      </rPr>
      <t>PONTO SECO P/ INSTALACAO DE SOM/TV/ALARME - ELETROD PVC Ø 25MM FLEXIVEL NBR 15465</t>
    </r>
  </si>
  <si>
    <r>
      <rPr>
        <sz val="8"/>
        <rFont val="Arial"/>
        <family val="2"/>
      </rPr>
      <t>151,79</t>
    </r>
  </si>
  <si>
    <r>
      <rPr>
        <sz val="8"/>
        <rFont val="Arial"/>
        <family val="2"/>
      </rPr>
      <t>09.08.058</t>
    </r>
  </si>
  <si>
    <r>
      <rPr>
        <sz val="8"/>
        <rFont val="Arial"/>
        <family val="2"/>
      </rPr>
      <t>INTERRUPTOR DE 1 TECLA SIMPLES CAIXA 4"X2"-ELETR PVC RÍGIDO</t>
    </r>
  </si>
  <si>
    <r>
      <rPr>
        <sz val="8"/>
        <rFont val="Arial"/>
        <family val="2"/>
      </rPr>
      <t>129,23</t>
    </r>
  </si>
  <si>
    <r>
      <rPr>
        <sz val="8"/>
        <rFont val="Arial"/>
        <family val="2"/>
      </rPr>
      <t>09.08.060</t>
    </r>
  </si>
  <si>
    <r>
      <rPr>
        <sz val="8"/>
        <rFont val="Arial"/>
        <family val="2"/>
      </rPr>
      <t>INTERRUPTOR 2 TECLAS SIMPLES CAIXA DE 4"X2"-ELETR PVC RIGIDO</t>
    </r>
  </si>
  <si>
    <r>
      <rPr>
        <sz val="8"/>
        <rFont val="Arial"/>
        <family val="2"/>
      </rPr>
      <t>189,62</t>
    </r>
  </si>
  <si>
    <r>
      <rPr>
        <sz val="8"/>
        <rFont val="Arial"/>
        <family val="2"/>
      </rPr>
      <t>09.08.062</t>
    </r>
  </si>
  <si>
    <r>
      <rPr>
        <sz val="8"/>
        <rFont val="Arial"/>
        <family val="2"/>
      </rPr>
      <t>INTERRUPTOR 3 TECLAS SIMPLES CAIXA 4"X2"-ELETR PVC RIGIDO</t>
    </r>
  </si>
  <si>
    <r>
      <rPr>
        <sz val="8"/>
        <rFont val="Arial"/>
        <family val="2"/>
      </rPr>
      <t>208,05</t>
    </r>
  </si>
  <si>
    <r>
      <rPr>
        <sz val="8"/>
        <rFont val="Arial"/>
        <family val="2"/>
      </rPr>
      <t>09.08.063</t>
    </r>
  </si>
  <si>
    <r>
      <rPr>
        <sz val="8"/>
        <rFont val="Arial"/>
        <family val="2"/>
      </rPr>
      <t>2 INTERRUPTORES DE 1 TECLA EM CAIXA 4"X4"-ELETRODUTO DE PVC</t>
    </r>
  </si>
  <si>
    <r>
      <rPr>
        <sz val="8"/>
        <rFont val="Arial"/>
        <family val="2"/>
      </rPr>
      <t>200,99</t>
    </r>
  </si>
  <si>
    <r>
      <rPr>
        <sz val="8"/>
        <rFont val="Arial"/>
        <family val="2"/>
      </rPr>
      <t>09.08.065</t>
    </r>
  </si>
  <si>
    <r>
      <rPr>
        <sz val="8"/>
        <rFont val="Arial"/>
        <family val="2"/>
      </rPr>
      <t>3 INTERRUPTORES DE 1 TECLA EM CAIXA 4"X4"-ELETRODUTO DE PVC</t>
    </r>
  </si>
  <si>
    <r>
      <rPr>
        <sz val="8"/>
        <rFont val="Arial"/>
        <family val="2"/>
      </rPr>
      <t>252,38</t>
    </r>
  </si>
  <si>
    <r>
      <rPr>
        <sz val="8"/>
        <rFont val="Arial"/>
        <family val="2"/>
      </rPr>
      <t>09.08.066</t>
    </r>
  </si>
  <si>
    <r>
      <rPr>
        <sz val="8"/>
        <rFont val="Arial"/>
        <family val="2"/>
      </rPr>
      <t>TOMADA INDUSTRIAL DE PAREDE 2P+T 32A 220/240V ESTANQUE IP65-ELETR PVC Ø 25MM  FLEXIVEL NBR 15465</t>
    </r>
  </si>
  <si>
    <r>
      <rPr>
        <sz val="8"/>
        <rFont val="Arial"/>
        <family val="2"/>
      </rPr>
      <t>957,09</t>
    </r>
  </si>
  <si>
    <r>
      <rPr>
        <sz val="8"/>
        <rFont val="Arial"/>
        <family val="2"/>
      </rPr>
      <t>09.08.067</t>
    </r>
  </si>
  <si>
    <r>
      <rPr>
        <sz val="8"/>
        <rFont val="Arial"/>
        <family val="2"/>
      </rPr>
      <t>INTERRUPTOR 1 TECLA BIPOLAR SIMPLES CAIXA 4"X2"- ELETR PVC RIGIDO</t>
    </r>
  </si>
  <si>
    <r>
      <rPr>
        <sz val="8"/>
        <rFont val="Arial"/>
        <family val="2"/>
      </rPr>
      <t>178,77</t>
    </r>
  </si>
  <si>
    <r>
      <rPr>
        <sz val="8"/>
        <rFont val="Arial"/>
        <family val="2"/>
      </rPr>
      <t>09.08.069</t>
    </r>
  </si>
  <si>
    <r>
      <rPr>
        <sz val="8"/>
        <rFont val="Arial"/>
        <family val="2"/>
      </rPr>
      <t>2 INTERRUPTORES 1 TECLA BIPOLAR SIMPLES CAIXA 4"X4"-ELETR PVC RIGIDO</t>
    </r>
  </si>
  <si>
    <r>
      <rPr>
        <sz val="8"/>
        <rFont val="Arial"/>
        <family val="2"/>
      </rPr>
      <t>264,54</t>
    </r>
  </si>
  <si>
    <r>
      <rPr>
        <sz val="8"/>
        <rFont val="Arial"/>
        <family val="2"/>
      </rPr>
      <t>09.08.070</t>
    </r>
  </si>
  <si>
    <r>
      <rPr>
        <sz val="8"/>
        <rFont val="Arial"/>
        <family val="2"/>
      </rPr>
      <t>3 INTERRUPTORES DE 1 TECLA BIPOLAR EM CAIXA 4"X4"-ELETRODUTO DE PVC</t>
    </r>
  </si>
  <si>
    <r>
      <rPr>
        <sz val="8"/>
        <rFont val="Arial"/>
        <family val="2"/>
      </rPr>
      <t>274,46</t>
    </r>
  </si>
  <si>
    <r>
      <rPr>
        <sz val="8"/>
        <rFont val="Arial"/>
        <family val="2"/>
      </rPr>
      <t>09.08.071</t>
    </r>
  </si>
  <si>
    <r>
      <rPr>
        <sz val="8"/>
        <rFont val="Arial"/>
        <family val="2"/>
      </rPr>
      <t>INTERRUPTOR 1 TECLA PARALELO SIMPLES CAIXA 4"X2"- ELETR PVC RIGIDO</t>
    </r>
  </si>
  <si>
    <r>
      <rPr>
        <sz val="8"/>
        <rFont val="Arial"/>
        <family val="2"/>
      </rPr>
      <t>187,54</t>
    </r>
  </si>
  <si>
    <r>
      <rPr>
        <sz val="8"/>
        <rFont val="Arial"/>
        <family val="2"/>
      </rPr>
      <t>09.08.073</t>
    </r>
  </si>
  <si>
    <r>
      <rPr>
        <sz val="8"/>
        <rFont val="Arial"/>
        <family val="2"/>
      </rPr>
      <t>INTERRUPTOR 1 TECLA PARALELO BIPOLAR CAIXA 4"X2"- ELETR PVC RIGIDO</t>
    </r>
  </si>
  <si>
    <r>
      <rPr>
        <sz val="8"/>
        <rFont val="Arial"/>
        <family val="2"/>
      </rPr>
      <t>250,90</t>
    </r>
  </si>
  <si>
    <r>
      <rPr>
        <sz val="8"/>
        <rFont val="Arial"/>
        <family val="2"/>
      </rPr>
      <t>09.08.075</t>
    </r>
  </si>
  <si>
    <r>
      <rPr>
        <sz val="8"/>
        <rFont val="Arial"/>
        <family val="2"/>
      </rPr>
      <t>INTERRUPTOR 1 TECLA SIMPLES/TOMADA 2P+T PADRÃO NBR 14136 CORRENTE 10A ELETROD.PVC RIGIDO</t>
    </r>
  </si>
  <si>
    <r>
      <rPr>
        <sz val="8"/>
        <rFont val="Arial"/>
        <family val="2"/>
      </rPr>
      <t>09.08.076</t>
    </r>
  </si>
  <si>
    <r>
      <rPr>
        <sz val="8"/>
        <rFont val="Arial"/>
        <family val="2"/>
      </rPr>
      <t xml:space="preserve">TOMADA INDUSTRIAL DE PAREDE 2P+T 32 AMPERES 220/240V ESTANQUE IP65
</t>
    </r>
    <r>
      <rPr>
        <sz val="8"/>
        <rFont val="Arial"/>
        <family val="2"/>
      </rPr>
      <t>ELETROD.PVC RÍGIDO</t>
    </r>
  </si>
  <si>
    <r>
      <rPr>
        <sz val="8"/>
        <rFont val="Arial"/>
        <family val="2"/>
      </rPr>
      <t>967,98</t>
    </r>
  </si>
  <si>
    <r>
      <rPr>
        <sz val="8"/>
        <rFont val="Arial"/>
        <family val="2"/>
      </rPr>
      <t>09.08.079</t>
    </r>
  </si>
  <si>
    <r>
      <rPr>
        <sz val="8"/>
        <rFont val="Arial"/>
        <family val="2"/>
      </rPr>
      <t>TOMADA 2P+T PADRAO NBR 14136 CORRENTE 10A-250V-ELETR. PVC RÍGIDO</t>
    </r>
  </si>
  <si>
    <r>
      <rPr>
        <sz val="8"/>
        <rFont val="Arial"/>
        <family val="2"/>
      </rPr>
      <t>147,77</t>
    </r>
  </si>
  <si>
    <r>
      <rPr>
        <sz val="8"/>
        <rFont val="Arial"/>
        <family val="2"/>
      </rPr>
      <t>09.08.080</t>
    </r>
  </si>
  <si>
    <r>
      <rPr>
        <sz val="8"/>
        <rFont val="Arial"/>
        <family val="2"/>
      </rPr>
      <t>TOMADA DE PISO 2P+T PADRAO NBR 14136 CORRENTE 10A-250V-ELETR PVC RÍGIDO</t>
    </r>
  </si>
  <si>
    <r>
      <rPr>
        <sz val="8"/>
        <rFont val="Arial"/>
        <family val="2"/>
      </rPr>
      <t>214,82</t>
    </r>
  </si>
  <si>
    <r>
      <rPr>
        <sz val="8"/>
        <rFont val="Arial"/>
        <family val="2"/>
      </rPr>
      <t>09.08.081</t>
    </r>
  </si>
  <si>
    <r>
      <rPr>
        <sz val="8"/>
        <rFont val="Arial"/>
        <family val="2"/>
      </rPr>
      <t>PONTO SECO PARA TELEFONE-ELETRODUTO DE PVC</t>
    </r>
  </si>
  <si>
    <r>
      <rPr>
        <sz val="8"/>
        <rFont val="Arial"/>
        <family val="2"/>
      </rPr>
      <t>118,78</t>
    </r>
  </si>
  <si>
    <r>
      <rPr>
        <sz val="8"/>
        <rFont val="Arial"/>
        <family val="2"/>
      </rPr>
      <t>09.08.082</t>
    </r>
  </si>
  <si>
    <r>
      <rPr>
        <sz val="8"/>
        <rFont val="Arial"/>
        <family val="2"/>
      </rPr>
      <t>TOMADA DE PISO PARA TEL/LOGICA - ELETRODUTO DE PVC</t>
    </r>
  </si>
  <si>
    <r>
      <rPr>
        <sz val="8"/>
        <rFont val="Arial"/>
        <family val="2"/>
      </rPr>
      <t>209,97</t>
    </r>
  </si>
  <si>
    <r>
      <rPr>
        <sz val="8"/>
        <rFont val="Arial"/>
        <family val="2"/>
      </rPr>
      <t>09.08.083</t>
    </r>
  </si>
  <si>
    <r>
      <rPr>
        <sz val="8"/>
        <rFont val="Arial"/>
        <family val="2"/>
      </rPr>
      <t>BOTAO PARA CIGARRA - ELETRODUTO DE PVC</t>
    </r>
  </si>
  <si>
    <r>
      <rPr>
        <sz val="8"/>
        <rFont val="Arial"/>
        <family val="2"/>
      </rPr>
      <t>140,86</t>
    </r>
  </si>
  <si>
    <r>
      <rPr>
        <sz val="8"/>
        <rFont val="Arial"/>
        <family val="2"/>
      </rPr>
      <t>09.08.084</t>
    </r>
  </si>
  <si>
    <r>
      <rPr>
        <sz val="8"/>
        <rFont val="Arial"/>
        <family val="2"/>
      </rPr>
      <t>CIGARRA PARA CHAMADA DE AULA - ELETRODUTO DE PVC</t>
    </r>
  </si>
  <si>
    <r>
      <rPr>
        <sz val="8"/>
        <rFont val="Arial"/>
        <family val="2"/>
      </rPr>
      <t>281,37</t>
    </r>
  </si>
  <si>
    <r>
      <rPr>
        <sz val="8"/>
        <rFont val="Arial"/>
        <family val="2"/>
      </rPr>
      <t>09.08.085</t>
    </r>
  </si>
  <si>
    <r>
      <rPr>
        <sz val="8"/>
        <rFont val="Arial"/>
        <family val="2"/>
      </rPr>
      <t>PONTO SECO P/INSTALACAO DE SOM/TV/ALARME/LOGICA - ELETRODUTO PVC</t>
    </r>
  </si>
  <si>
    <r>
      <rPr>
        <sz val="8"/>
        <rFont val="Arial"/>
        <family val="2"/>
      </rPr>
      <t>09.08.086</t>
    </r>
  </si>
  <si>
    <r>
      <rPr>
        <sz val="8"/>
        <rFont val="Arial"/>
        <family val="2"/>
      </rPr>
      <t>ACIONADOR DO ALARME DE INCENDIO</t>
    </r>
  </si>
  <si>
    <r>
      <rPr>
        <sz val="8"/>
        <rFont val="Arial"/>
        <family val="2"/>
      </rPr>
      <t>225,43</t>
    </r>
  </si>
  <si>
    <r>
      <rPr>
        <sz val="8"/>
        <rFont val="Arial"/>
        <family val="2"/>
      </rPr>
      <t>09.08.087</t>
    </r>
  </si>
  <si>
    <r>
      <rPr>
        <sz val="8"/>
        <rFont val="Arial"/>
        <family val="2"/>
      </rPr>
      <t>SIRENE PARA ALARME DE EMERGENCIA- ELETRODUTO DE PVC</t>
    </r>
  </si>
  <si>
    <r>
      <rPr>
        <sz val="8"/>
        <rFont val="Arial"/>
        <family val="2"/>
      </rPr>
      <t>122,88</t>
    </r>
  </si>
  <si>
    <r>
      <rPr>
        <sz val="8"/>
        <rFont val="Arial"/>
        <family val="2"/>
      </rPr>
      <t>09.08.089</t>
    </r>
  </si>
  <si>
    <r>
      <rPr>
        <sz val="8"/>
        <rFont val="Arial"/>
        <family val="2"/>
      </rPr>
      <t>TOMADA 2P+T PADRAO NBR 14136, CORRENTE 20A-250V-ELETR.PVC RIGIDO</t>
    </r>
  </si>
  <si>
    <r>
      <rPr>
        <sz val="8"/>
        <rFont val="Arial"/>
        <family val="2"/>
      </rPr>
      <t>09.08.090</t>
    </r>
  </si>
  <si>
    <r>
      <rPr>
        <sz val="8"/>
        <rFont val="Arial"/>
        <family val="2"/>
      </rPr>
      <t>DETECTOR DE FUMAÇA OPTICO CONVENCIONAL-ELETROD.AÇO GALV.A QUENTE</t>
    </r>
  </si>
  <si>
    <r>
      <rPr>
        <sz val="8"/>
        <rFont val="Arial"/>
        <family val="2"/>
      </rPr>
      <t>460,67</t>
    </r>
  </si>
  <si>
    <r>
      <rPr>
        <sz val="8"/>
        <rFont val="Arial"/>
        <family val="2"/>
      </rPr>
      <t>09.08.092</t>
    </r>
  </si>
  <si>
    <r>
      <rPr>
        <sz val="8"/>
        <rFont val="Arial"/>
        <family val="2"/>
      </rPr>
      <t>PONTO SECO P/INSTALACAO DE SOM / TV /ALARME / LOGICA EM CONDULETE ALUMINIO 4X2 ELETRODUTO GALV.ELETROLITICA / PRE ZINCADO  Ø 3/4 (20MM) USO INTERNO APARENTE</t>
    </r>
  </si>
  <si>
    <r>
      <rPr>
        <sz val="8"/>
        <rFont val="Arial"/>
        <family val="2"/>
      </rPr>
      <t>100,64</t>
    </r>
  </si>
  <si>
    <r>
      <rPr>
        <sz val="8"/>
        <rFont val="Arial"/>
        <family val="2"/>
      </rPr>
      <t>09.08.096</t>
    </r>
  </si>
  <si>
    <r>
      <rPr>
        <sz val="8"/>
        <rFont val="Arial"/>
        <family val="2"/>
      </rPr>
      <t>TOMADA INDUSTRIAL DE PAREDE 2P+T 32A 220/240V ESTANQUE IP65 ELETR AÇO GALV.A QUENTE</t>
    </r>
  </si>
  <si>
    <r>
      <rPr>
        <sz val="8"/>
        <rFont val="Arial"/>
        <family val="2"/>
      </rPr>
      <t>1026,23</t>
    </r>
  </si>
  <si>
    <r>
      <rPr>
        <sz val="8"/>
        <rFont val="Arial"/>
        <family val="2"/>
      </rPr>
      <t>09.08.099</t>
    </r>
  </si>
  <si>
    <r>
      <rPr>
        <sz val="8"/>
        <rFont val="Arial"/>
        <family val="2"/>
      </rPr>
      <t>SERVICOS DE INTERRUPTORES E TOMADAS</t>
    </r>
  </si>
  <si>
    <r>
      <rPr>
        <sz val="8"/>
        <rFont val="Arial"/>
        <family val="2"/>
      </rPr>
      <t>09.09.011</t>
    </r>
  </si>
  <si>
    <r>
      <rPr>
        <sz val="8"/>
        <rFont val="Arial"/>
        <family val="2"/>
      </rPr>
      <t>IL-102 PROJETOR ANGULAR LÂMPADA LED &lt;=200 W C/DIFUSOR DE POLICARBONATO QUADRA DE ESPORTE COBERTA</t>
    </r>
  </si>
  <si>
    <r>
      <rPr>
        <sz val="8"/>
        <rFont val="Arial"/>
        <family val="2"/>
      </rPr>
      <t>1571,21</t>
    </r>
  </si>
  <si>
    <r>
      <rPr>
        <sz val="8"/>
        <rFont val="Arial"/>
        <family val="2"/>
      </rPr>
      <t>09.09.014</t>
    </r>
  </si>
  <si>
    <r>
      <rPr>
        <sz val="8"/>
        <rFont val="Arial"/>
        <family val="2"/>
      </rPr>
      <t>IL-103  ARANDELA PARA CIRCULAÇÕES COM LÂMPADA BULBO LED &lt;=13W.</t>
    </r>
  </si>
  <si>
    <r>
      <rPr>
        <sz val="8"/>
        <rFont val="Arial"/>
        <family val="2"/>
      </rPr>
      <t>215,46</t>
    </r>
  </si>
  <si>
    <r>
      <rPr>
        <sz val="8"/>
        <rFont val="Arial"/>
        <family val="2"/>
      </rPr>
      <t>09.09.018</t>
    </r>
  </si>
  <si>
    <r>
      <rPr>
        <sz val="8"/>
        <rFont val="Arial"/>
        <family val="2"/>
      </rPr>
      <t>IL-104  ARANDELA ALUMÍNIO INCLINADA 45º BLINDADA LÂMPADA BULBO LED &lt;= 13W</t>
    </r>
  </si>
  <si>
    <r>
      <rPr>
        <sz val="8"/>
        <rFont val="Arial"/>
        <family val="2"/>
      </rPr>
      <t>351,39</t>
    </r>
  </si>
  <si>
    <r>
      <rPr>
        <sz val="8"/>
        <rFont val="Arial"/>
        <family val="2"/>
      </rPr>
      <t>09.09.024</t>
    </r>
  </si>
  <si>
    <r>
      <rPr>
        <sz val="8"/>
        <rFont val="Arial"/>
        <family val="2"/>
      </rPr>
      <t>IL-96 LUMINÁRIA LED QUADRADA DE SOBREPOR DIMERIZÁVEL COM DIFUSOR TRANSLÚCIDO &lt;= 40W</t>
    </r>
  </si>
  <si>
    <r>
      <rPr>
        <sz val="8"/>
        <rFont val="Arial"/>
        <family val="2"/>
      </rPr>
      <t>648,60</t>
    </r>
  </si>
  <si>
    <r>
      <rPr>
        <sz val="8"/>
        <rFont val="Arial"/>
        <family val="2"/>
      </rPr>
      <t>09.09.025</t>
    </r>
  </si>
  <si>
    <r>
      <rPr>
        <sz val="8"/>
        <rFont val="Arial"/>
        <family val="2"/>
      </rPr>
      <t>IL-13 REFLETOR PARA LAMPADA DE VAPOR METÁLICO 70W</t>
    </r>
  </si>
  <si>
    <r>
      <rPr>
        <sz val="8"/>
        <rFont val="Arial"/>
        <family val="2"/>
      </rPr>
      <t>647,62</t>
    </r>
  </si>
  <si>
    <r>
      <rPr>
        <sz val="8"/>
        <rFont val="Arial"/>
        <family val="2"/>
      </rPr>
      <t>09.09.026</t>
    </r>
  </si>
  <si>
    <r>
      <rPr>
        <sz val="8"/>
        <rFont val="Arial"/>
        <family val="2"/>
      </rPr>
      <t>IL-14 REFLETOR COM GRADE PARA LAMPADA DE VAPOR METÁLICO 70 W</t>
    </r>
  </si>
  <si>
    <r>
      <rPr>
        <sz val="8"/>
        <rFont val="Arial"/>
        <family val="2"/>
      </rPr>
      <t>692,98</t>
    </r>
  </si>
  <si>
    <r>
      <rPr>
        <sz val="8"/>
        <rFont val="Arial"/>
        <family val="2"/>
      </rPr>
      <t>09.09.030</t>
    </r>
  </si>
  <si>
    <r>
      <rPr>
        <sz val="8"/>
        <rFont val="Arial"/>
        <family val="2"/>
      </rPr>
      <t>LUMINÁRIA SOBREPOR  LED TUBULAR VIDRO 1X18W TEMPERATURA DE COR 4000ºK</t>
    </r>
  </si>
  <si>
    <r>
      <rPr>
        <sz val="8"/>
        <rFont val="Arial"/>
        <family val="2"/>
      </rPr>
      <t>149,96</t>
    </r>
  </si>
  <si>
    <r>
      <rPr>
        <sz val="8"/>
        <rFont val="Arial"/>
        <family val="2"/>
      </rPr>
      <t>09.09.034</t>
    </r>
  </si>
  <si>
    <r>
      <rPr>
        <sz val="8"/>
        <rFont val="Arial"/>
        <family val="2"/>
      </rPr>
      <t>IL-42 LUMINARIA C/ DIFUSOR TRANSPARENTE P/ LAMPADA FLUOR (2X32W)</t>
    </r>
  </si>
  <si>
    <r>
      <rPr>
        <sz val="8"/>
        <rFont val="Arial"/>
        <family val="2"/>
      </rPr>
      <t>291,33</t>
    </r>
  </si>
  <si>
    <r>
      <rPr>
        <sz val="8"/>
        <rFont val="Arial"/>
        <family val="2"/>
      </rPr>
      <t>09.09.036</t>
    </r>
  </si>
  <si>
    <r>
      <rPr>
        <sz val="8"/>
        <rFont val="Arial"/>
        <family val="2"/>
      </rPr>
      <t>IL-57 REFLETOR C/ GRADE P/ VAPOR MET 150W</t>
    </r>
  </si>
  <si>
    <r>
      <rPr>
        <sz val="8"/>
        <rFont val="Arial"/>
        <family val="2"/>
      </rPr>
      <t>954,27</t>
    </r>
  </si>
  <si>
    <r>
      <rPr>
        <sz val="8"/>
        <rFont val="Arial"/>
        <family val="2"/>
      </rPr>
      <t>09.09.037</t>
    </r>
  </si>
  <si>
    <r>
      <rPr>
        <sz val="8"/>
        <rFont val="Arial"/>
        <family val="2"/>
      </rPr>
      <t>IL-58 ILUMINACAO P/ QUADRA DE ESP. COB. LAMP. VAPOR METALICO (1X250W)</t>
    </r>
  </si>
  <si>
    <r>
      <rPr>
        <sz val="8"/>
        <rFont val="Arial"/>
        <family val="2"/>
      </rPr>
      <t>1024,86</t>
    </r>
  </si>
  <si>
    <r>
      <rPr>
        <sz val="8"/>
        <rFont val="Arial"/>
        <family val="2"/>
      </rPr>
      <t>09.09.038</t>
    </r>
  </si>
  <si>
    <r>
      <rPr>
        <sz val="8"/>
        <rFont val="Arial"/>
        <family val="2"/>
      </rPr>
      <t>IL-90 LUMINÁRIA LED DE SOBREPOR C/DIFUSOR TRANSLÚCIDO &lt;= 39W</t>
    </r>
  </si>
  <si>
    <r>
      <rPr>
        <sz val="8"/>
        <rFont val="Arial"/>
        <family val="2"/>
      </rPr>
      <t>339,89</t>
    </r>
  </si>
  <si>
    <r>
      <rPr>
        <sz val="8"/>
        <rFont val="Arial"/>
        <family val="2"/>
      </rPr>
      <t>09.09.039</t>
    </r>
  </si>
  <si>
    <r>
      <rPr>
        <sz val="8"/>
        <rFont val="Arial"/>
        <family val="2"/>
      </rPr>
      <t>IL-94 LUMINÁRIA LED QUADRADA DE SOBREPOR C/DIFUSOR TRANSLÚCIDO &lt;= 40W</t>
    </r>
  </si>
  <si>
    <r>
      <rPr>
        <sz val="8"/>
        <rFont val="Arial"/>
        <family val="2"/>
      </rPr>
      <t>545,00</t>
    </r>
  </si>
  <si>
    <r>
      <rPr>
        <sz val="8"/>
        <rFont val="Arial"/>
        <family val="2"/>
      </rPr>
      <t>09.09.040</t>
    </r>
  </si>
  <si>
    <r>
      <rPr>
        <sz val="8"/>
        <rFont val="Arial"/>
        <family val="2"/>
      </rPr>
      <t>IL-89 LUMINÁRIA LED DE EMBUTIR COM DIFUSOR TRANSLÚCIDO  &lt;= 24W</t>
    </r>
  </si>
  <si>
    <r>
      <rPr>
        <sz val="8"/>
        <rFont val="Arial"/>
        <family val="2"/>
      </rPr>
      <t>235,40</t>
    </r>
  </si>
  <si>
    <r>
      <rPr>
        <sz val="8"/>
        <rFont val="Arial"/>
        <family val="2"/>
      </rPr>
      <t>09.09.041</t>
    </r>
  </si>
  <si>
    <r>
      <rPr>
        <sz val="8"/>
        <rFont val="Arial"/>
        <family val="2"/>
      </rPr>
      <t>IL-88 LUMINÁRIA LED DE SOBREPOR C/DIFUSOR TRANSLÚCIDO &lt;=24W</t>
    </r>
  </si>
  <si>
    <r>
      <rPr>
        <sz val="8"/>
        <rFont val="Arial"/>
        <family val="2"/>
      </rPr>
      <t>351,73</t>
    </r>
  </si>
  <si>
    <r>
      <rPr>
        <sz val="8"/>
        <rFont val="Arial"/>
        <family val="2"/>
      </rPr>
      <t>09.09.043</t>
    </r>
  </si>
  <si>
    <r>
      <rPr>
        <sz val="8"/>
        <rFont val="Arial"/>
        <family val="2"/>
      </rPr>
      <t>IL-91 LUMINÁRIA LED DE EMBUTIR COM DIFUSOR TRANSLÚCIDO &lt;= 39W</t>
    </r>
  </si>
  <si>
    <r>
      <rPr>
        <sz val="8"/>
        <rFont val="Arial"/>
        <family val="2"/>
      </rPr>
      <t>187,29</t>
    </r>
  </si>
  <si>
    <r>
      <rPr>
        <sz val="8"/>
        <rFont val="Arial"/>
        <family val="2"/>
      </rPr>
      <t>09.09.044</t>
    </r>
  </si>
  <si>
    <r>
      <rPr>
        <sz val="8"/>
        <rFont val="Arial"/>
        <family val="2"/>
      </rPr>
      <t>IL-05 ARANDELA BLINDADA</t>
    </r>
  </si>
  <si>
    <r>
      <rPr>
        <sz val="8"/>
        <rFont val="Arial"/>
        <family val="2"/>
      </rPr>
      <t>435,73</t>
    </r>
  </si>
  <si>
    <r>
      <rPr>
        <sz val="8"/>
        <rFont val="Arial"/>
        <family val="2"/>
      </rPr>
      <t>09.09.045</t>
    </r>
  </si>
  <si>
    <r>
      <rPr>
        <sz val="8"/>
        <rFont val="Arial"/>
        <family val="2"/>
      </rPr>
      <t>LUMINARIA DE LED TUBULAR DRIVER INTEGRADO C=594MM H=72MM  PARA FIXAÇAO NO PERFILADO COM DIFUSOR ACRILICO TRANSPARENTE - USO EXCLUSIV SALA DE INOVAÇÃO</t>
    </r>
  </si>
  <si>
    <r>
      <rPr>
        <sz val="8"/>
        <rFont val="Arial"/>
        <family val="2"/>
      </rPr>
      <t>334,49</t>
    </r>
  </si>
  <si>
    <r>
      <rPr>
        <sz val="8"/>
        <rFont val="Arial"/>
        <family val="2"/>
      </rPr>
      <t>09.09.046</t>
    </r>
  </si>
  <si>
    <r>
      <rPr>
        <sz val="8"/>
        <rFont val="Arial"/>
        <family val="2"/>
      </rPr>
      <t>IL-59 ILUMINAÇÃO P/PASSAGEM COBERTA E CIRCULAÇÕES</t>
    </r>
  </si>
  <si>
    <r>
      <rPr>
        <sz val="8"/>
        <rFont val="Arial"/>
        <family val="2"/>
      </rPr>
      <t>239,97</t>
    </r>
  </si>
  <si>
    <r>
      <rPr>
        <sz val="8"/>
        <rFont val="Arial"/>
        <family val="2"/>
      </rPr>
      <t>09.09.047</t>
    </r>
  </si>
  <si>
    <r>
      <rPr>
        <sz val="8"/>
        <rFont val="Arial"/>
        <family val="2"/>
      </rPr>
      <t>IL-93LUMINÁRIA LED PENDENTE COM DIFUSOR TRANSLÚCIDO &lt;= 39W</t>
    </r>
  </si>
  <si>
    <r>
      <rPr>
        <sz val="8"/>
        <rFont val="Arial"/>
        <family val="2"/>
      </rPr>
      <t>442,26</t>
    </r>
  </si>
  <si>
    <r>
      <rPr>
        <sz val="8"/>
        <rFont val="Arial"/>
        <family val="2"/>
      </rPr>
      <t>09.09.048</t>
    </r>
  </si>
  <si>
    <r>
      <rPr>
        <sz val="8"/>
        <rFont val="Arial"/>
        <family val="2"/>
      </rPr>
      <t>IL-95 LUMINÁRIA LED QUADRADA DE EMBUTIR COM DIFUSOR TRANSLÚCIDO &lt;= 40W</t>
    </r>
  </si>
  <si>
    <r>
      <rPr>
        <sz val="8"/>
        <rFont val="Arial"/>
        <family val="2"/>
      </rPr>
      <t>495,57</t>
    </r>
  </si>
  <si>
    <r>
      <rPr>
        <sz val="8"/>
        <rFont val="Arial"/>
        <family val="2"/>
      </rPr>
      <t>09.09.049</t>
    </r>
  </si>
  <si>
    <r>
      <rPr>
        <sz val="8"/>
        <rFont val="Arial"/>
        <family val="2"/>
      </rPr>
      <t>IL-97 LUMINÁRIA LED  QUADRADA DIMERIZÁVEL DE EMBUTIR COM DIFUSOR TRANSLÚCIDO &lt;= 40W</t>
    </r>
  </si>
  <si>
    <r>
      <rPr>
        <sz val="8"/>
        <rFont val="Arial"/>
        <family val="2"/>
      </rPr>
      <t>602,60</t>
    </r>
  </si>
  <si>
    <r>
      <rPr>
        <sz val="8"/>
        <rFont val="Arial"/>
        <family val="2"/>
      </rPr>
      <t>09.09.051</t>
    </r>
  </si>
  <si>
    <r>
      <rPr>
        <sz val="8"/>
        <rFont val="Arial"/>
        <family val="2"/>
      </rPr>
      <t>IL-44 LUMINARIA PARA LAMPADA FLUORESCENTE (1X32W)</t>
    </r>
  </si>
  <si>
    <r>
      <rPr>
        <sz val="8"/>
        <rFont val="Arial"/>
        <family val="2"/>
      </rPr>
      <t>185,85</t>
    </r>
  </si>
  <si>
    <r>
      <rPr>
        <sz val="8"/>
        <rFont val="Arial"/>
        <family val="2"/>
      </rPr>
      <t>09.09.052</t>
    </r>
  </si>
  <si>
    <r>
      <rPr>
        <sz val="8"/>
        <rFont val="Arial"/>
        <family val="2"/>
      </rPr>
      <t>IL-45 LUMINARIA PARA LAMPADA FLUORESCENTE (2X32W)</t>
    </r>
  </si>
  <si>
    <r>
      <rPr>
        <sz val="8"/>
        <rFont val="Arial"/>
        <family val="2"/>
      </rPr>
      <t>272,98</t>
    </r>
  </si>
  <si>
    <r>
      <rPr>
        <sz val="8"/>
        <rFont val="Arial"/>
        <family val="2"/>
      </rPr>
      <t>09.09.055</t>
    </r>
  </si>
  <si>
    <r>
      <rPr>
        <sz val="8"/>
        <rFont val="Arial"/>
        <family val="2"/>
      </rPr>
      <t>IL-48 LUMINARIA ABERTA C/ REFLETOR E PEND P/FLUOR (2X32W)</t>
    </r>
  </si>
  <si>
    <r>
      <rPr>
        <sz val="8"/>
        <rFont val="Arial"/>
        <family val="2"/>
      </rPr>
      <t>465,78</t>
    </r>
  </si>
  <si>
    <r>
      <rPr>
        <sz val="8"/>
        <rFont val="Arial"/>
        <family val="2"/>
      </rPr>
      <t>09.09.057</t>
    </r>
  </si>
  <si>
    <r>
      <rPr>
        <sz val="8"/>
        <rFont val="Arial"/>
        <family val="2"/>
      </rPr>
      <t>LUMINÁRIA SOBREPOR  LED TUBULAR VIDRO 2X18W TEMPERATURA DE COR 4000ºK</t>
    </r>
  </si>
  <si>
    <r>
      <rPr>
        <sz val="8"/>
        <rFont val="Arial"/>
        <family val="2"/>
      </rPr>
      <t>231,85</t>
    </r>
  </si>
  <si>
    <r>
      <rPr>
        <sz val="8"/>
        <rFont val="Arial"/>
        <family val="2"/>
      </rPr>
      <t>09.09.058</t>
    </r>
  </si>
  <si>
    <r>
      <rPr>
        <sz val="8"/>
        <rFont val="Arial"/>
        <family val="2"/>
      </rPr>
      <t>IL-86 LUMINÁRIA LED HERMÉTICA DE SOBREPOR C/DIFUSOR TRANSLÚCIDO &lt;= 36W</t>
    </r>
  </si>
  <si>
    <r>
      <rPr>
        <sz val="8"/>
        <rFont val="Arial"/>
        <family val="2"/>
      </rPr>
      <t>363,79</t>
    </r>
  </si>
  <si>
    <r>
      <rPr>
        <sz val="8"/>
        <rFont val="Arial"/>
        <family val="2"/>
      </rPr>
      <t>09.09.059</t>
    </r>
  </si>
  <si>
    <r>
      <rPr>
        <sz val="8"/>
        <rFont val="Arial"/>
        <family val="2"/>
      </rPr>
      <t>IL-87 LUMINÁRIA LED HERMÉTICA DE SOBREPOR C/DIFUSOR TRANSLÚCIDO &lt;= 50W</t>
    </r>
  </si>
  <si>
    <r>
      <rPr>
        <sz val="8"/>
        <rFont val="Arial"/>
        <family val="2"/>
      </rPr>
      <t>431,84</t>
    </r>
  </si>
  <si>
    <r>
      <rPr>
        <sz val="8"/>
        <rFont val="Arial"/>
        <family val="2"/>
      </rPr>
      <t>09.09.060</t>
    </r>
  </si>
  <si>
    <r>
      <rPr>
        <sz val="8"/>
        <rFont val="Arial"/>
        <family val="2"/>
      </rPr>
      <t>IL-60 LUMINARIA DE SOBREPOR C/REFLETOR E ALETAS P/LAMP.FLUORESCENTE (2X32W)</t>
    </r>
  </si>
  <si>
    <r>
      <rPr>
        <sz val="8"/>
        <rFont val="Arial"/>
        <family val="2"/>
      </rPr>
      <t>388,87</t>
    </r>
  </si>
  <si>
    <r>
      <rPr>
        <sz val="8"/>
        <rFont val="Arial"/>
        <family val="2"/>
      </rPr>
      <t>09.09.065</t>
    </r>
  </si>
  <si>
    <r>
      <rPr>
        <sz val="8"/>
        <rFont val="Arial"/>
        <family val="2"/>
      </rPr>
      <t>IL-67 LUMINÁRIA DE EMBUTIR C/REFLETOR SEM ALETAS (2X32W)</t>
    </r>
  </si>
  <si>
    <r>
      <rPr>
        <sz val="8"/>
        <rFont val="Arial"/>
        <family val="2"/>
      </rPr>
      <t>325,75</t>
    </r>
  </si>
  <si>
    <r>
      <rPr>
        <sz val="8"/>
        <rFont val="Arial"/>
        <family val="2"/>
      </rPr>
      <t>09.09.067</t>
    </r>
  </si>
  <si>
    <r>
      <rPr>
        <sz val="8"/>
        <rFont val="Arial"/>
        <family val="2"/>
      </rPr>
      <t>IL-98 LUMINÁRIA LED SUSPENSA &lt;=  68W Ø 190MM</t>
    </r>
  </si>
  <si>
    <r>
      <rPr>
        <sz val="8"/>
        <rFont val="Arial"/>
        <family val="2"/>
      </rPr>
      <t>352,01</t>
    </r>
  </si>
  <si>
    <r>
      <rPr>
        <sz val="8"/>
        <rFont val="Arial"/>
        <family val="2"/>
      </rPr>
      <t>09.09.069</t>
    </r>
  </si>
  <si>
    <r>
      <rPr>
        <sz val="8"/>
        <rFont val="Arial"/>
        <family val="2"/>
      </rPr>
      <t>IL-69 LUMINARIA C/DIFUSOR TRANSLUCIDO P/LAMPADAS FLUOR. (2X32W)</t>
    </r>
  </si>
  <si>
    <r>
      <rPr>
        <sz val="8"/>
        <rFont val="Arial"/>
        <family val="2"/>
      </rPr>
      <t>336,42</t>
    </r>
  </si>
  <si>
    <r>
      <rPr>
        <sz val="8"/>
        <rFont val="Arial"/>
        <family val="2"/>
      </rPr>
      <t>09.09.072</t>
    </r>
  </si>
  <si>
    <r>
      <rPr>
        <sz val="8"/>
        <rFont val="Arial"/>
        <family val="2"/>
      </rPr>
      <t>IL-72 LUMINARIA PRISMATICA TRANSP.P/LAMPADA A VAPOR METALICO (250W)</t>
    </r>
  </si>
  <si>
    <r>
      <rPr>
        <sz val="8"/>
        <rFont val="Arial"/>
        <family val="2"/>
      </rPr>
      <t>508,77</t>
    </r>
  </si>
  <si>
    <r>
      <rPr>
        <sz val="8"/>
        <rFont val="Arial"/>
        <family val="2"/>
      </rPr>
      <t>09.09.076</t>
    </r>
  </si>
  <si>
    <r>
      <rPr>
        <sz val="8"/>
        <rFont val="Arial"/>
        <family val="2"/>
      </rPr>
      <t>IL-99 LUMINÁRIA LED SUSPENSA &lt;= 150W  Ø 270 MM INSTALAÇÃO ACIMA DE 5M</t>
    </r>
  </si>
  <si>
    <r>
      <rPr>
        <sz val="8"/>
        <rFont val="Arial"/>
        <family val="2"/>
      </rPr>
      <t>1067,62</t>
    </r>
  </si>
  <si>
    <r>
      <rPr>
        <sz val="8"/>
        <rFont val="Arial"/>
        <family val="2"/>
      </rPr>
      <t>09.09.083</t>
    </r>
  </si>
  <si>
    <r>
      <rPr>
        <sz val="8"/>
        <rFont val="Arial"/>
        <family val="2"/>
      </rPr>
      <t>IL-83 ILUMINAÇÃO AUTONOMA DE EMERGÊNCIA - LED</t>
    </r>
  </si>
  <si>
    <r>
      <rPr>
        <sz val="8"/>
        <rFont val="Arial"/>
        <family val="2"/>
      </rPr>
      <t>63,32</t>
    </r>
  </si>
  <si>
    <r>
      <rPr>
        <sz val="8"/>
        <rFont val="Arial"/>
        <family val="2"/>
      </rPr>
      <t>09.09.084</t>
    </r>
  </si>
  <si>
    <r>
      <rPr>
        <sz val="8"/>
        <rFont val="Arial"/>
        <family val="2"/>
      </rPr>
      <t>IL-99 LUMINÁRIA LED SUSPENSA &lt;= 150W  Ø 450 MM INSTALAÇÃO ACIMA DE 5M</t>
    </r>
  </si>
  <si>
    <r>
      <rPr>
        <sz val="8"/>
        <rFont val="Arial"/>
        <family val="2"/>
      </rPr>
      <t>1935,45</t>
    </r>
  </si>
  <si>
    <r>
      <rPr>
        <sz val="8"/>
        <rFont val="Arial"/>
        <family val="2"/>
      </rPr>
      <t>09.09.085</t>
    </r>
  </si>
  <si>
    <r>
      <rPr>
        <sz val="8"/>
        <rFont val="Arial"/>
        <family val="2"/>
      </rPr>
      <t>IL-92 LUMINÁRIA LED PENDENTE COM DIFUSOR TRANSLÚCIDO &lt;= 24W</t>
    </r>
  </si>
  <si>
    <r>
      <rPr>
        <sz val="8"/>
        <rFont val="Arial"/>
        <family val="2"/>
      </rPr>
      <t>452,33</t>
    </r>
  </si>
  <si>
    <r>
      <rPr>
        <sz val="8"/>
        <rFont val="Arial"/>
        <family val="2"/>
      </rPr>
      <t>09.09.086</t>
    </r>
  </si>
  <si>
    <r>
      <rPr>
        <sz val="8"/>
        <rFont val="Arial"/>
        <family val="2"/>
      </rPr>
      <t xml:space="preserve">IL-98 LUMINÁRIA LED SUSPENSA &lt;= 68W  Ø 385 MM .
</t>
    </r>
    <r>
      <rPr>
        <sz val="8"/>
        <rFont val="Arial"/>
        <family val="2"/>
      </rPr>
      <t>.</t>
    </r>
  </si>
  <si>
    <r>
      <rPr>
        <sz val="8"/>
        <rFont val="Arial"/>
        <family val="2"/>
      </rPr>
      <t>1267,92</t>
    </r>
  </si>
  <si>
    <r>
      <rPr>
        <sz val="8"/>
        <rFont val="Arial"/>
        <family val="2"/>
      </rPr>
      <t>09.09.099</t>
    </r>
  </si>
  <si>
    <r>
      <rPr>
        <sz val="8"/>
        <rFont val="Arial"/>
        <family val="2"/>
      </rPr>
      <t>SERVICOS DE ILUMINACAO</t>
    </r>
  </si>
  <si>
    <r>
      <rPr>
        <sz val="8"/>
        <rFont val="Arial"/>
        <family val="2"/>
      </rPr>
      <t>09.10.002</t>
    </r>
  </si>
  <si>
    <r>
      <rPr>
        <sz val="8"/>
        <rFont val="Arial"/>
        <family val="2"/>
      </rPr>
      <t>CENTRO DE LUZ EM CAIXA FM - ELETROD PVC Ø 25MM FLEXIVEL NBR 15465</t>
    </r>
  </si>
  <si>
    <r>
      <rPr>
        <sz val="8"/>
        <rFont val="Arial"/>
        <family val="2"/>
      </rPr>
      <t>192,96</t>
    </r>
  </si>
  <si>
    <r>
      <rPr>
        <sz val="8"/>
        <rFont val="Arial"/>
        <family val="2"/>
      </rPr>
      <t>09.10.003</t>
    </r>
  </si>
  <si>
    <r>
      <rPr>
        <sz val="8"/>
        <rFont val="Arial"/>
        <family val="2"/>
      </rPr>
      <t>CENTRO DE LUZ EM CAIXA FM ELETRODUTO DE PVC</t>
    </r>
  </si>
  <si>
    <r>
      <rPr>
        <sz val="8"/>
        <rFont val="Arial"/>
        <family val="2"/>
      </rPr>
      <t>223,93</t>
    </r>
  </si>
  <si>
    <r>
      <rPr>
        <sz val="8"/>
        <rFont val="Arial"/>
        <family val="2"/>
      </rPr>
      <t>09.10.011</t>
    </r>
  </si>
  <si>
    <r>
      <rPr>
        <sz val="8"/>
        <rFont val="Arial"/>
        <family val="2"/>
      </rPr>
      <t>CENTRO DE LUZ EM CONDULETE-ELETRODUTO DE PVC</t>
    </r>
  </si>
  <si>
    <r>
      <rPr>
        <sz val="8"/>
        <rFont val="Arial"/>
        <family val="2"/>
      </rPr>
      <t>223,61</t>
    </r>
  </si>
  <si>
    <r>
      <rPr>
        <sz val="8"/>
        <rFont val="Arial"/>
        <family val="2"/>
      </rPr>
      <t>09.10.013</t>
    </r>
  </si>
  <si>
    <r>
      <rPr>
        <sz val="8"/>
        <rFont val="Arial"/>
        <family val="2"/>
      </rPr>
      <t>CENTRO DE LUZ EM CONDULETE - ELETROD PVC Ø 25MM FLEXIVEL NBR 15465</t>
    </r>
  </si>
  <si>
    <r>
      <rPr>
        <sz val="8"/>
        <rFont val="Arial"/>
        <family val="2"/>
      </rPr>
      <t>201,81</t>
    </r>
  </si>
  <si>
    <r>
      <rPr>
        <sz val="8"/>
        <rFont val="Arial"/>
        <family val="2"/>
      </rPr>
      <t>09.10.021</t>
    </r>
  </si>
  <si>
    <r>
      <rPr>
        <sz val="8"/>
        <rFont val="Arial"/>
        <family val="2"/>
      </rPr>
      <t>CENTRO DE LUZ EM PERFILADOS-CAIXA FM</t>
    </r>
  </si>
  <si>
    <r>
      <rPr>
        <sz val="8"/>
        <rFont val="Arial"/>
        <family val="2"/>
      </rPr>
      <t>249,06</t>
    </r>
  </si>
  <si>
    <r>
      <rPr>
        <sz val="8"/>
        <rFont val="Arial"/>
        <family val="2"/>
      </rPr>
      <t>09.10.023</t>
    </r>
  </si>
  <si>
    <r>
      <rPr>
        <sz val="8"/>
        <rFont val="Arial"/>
        <family val="2"/>
      </rPr>
      <t>CENTRO DE LUZ EM PERFILADO-TOMADA DE LIGACAO - ELETROD PVC Ø 25MM FLEXIVEL NBR 15465</t>
    </r>
  </si>
  <si>
    <r>
      <rPr>
        <sz val="8"/>
        <rFont val="Arial"/>
        <family val="2"/>
      </rPr>
      <t>366,51</t>
    </r>
  </si>
  <si>
    <r>
      <rPr>
        <sz val="8"/>
        <rFont val="Arial"/>
        <family val="2"/>
      </rPr>
      <t>09.10.024</t>
    </r>
  </si>
  <si>
    <r>
      <rPr>
        <sz val="8"/>
        <rFont val="Arial"/>
        <family val="2"/>
      </rPr>
      <t>CENTRO DE LUZ EM PERFILADO-TOMADA DE LIGACAO - ELETRODUTO DE PVC</t>
    </r>
  </si>
  <si>
    <r>
      <rPr>
        <sz val="8"/>
        <rFont val="Arial"/>
        <family val="2"/>
      </rPr>
      <t>368,32</t>
    </r>
  </si>
  <si>
    <r>
      <rPr>
        <sz val="8"/>
        <rFont val="Arial"/>
        <family val="2"/>
      </rPr>
      <t>09.10.026</t>
    </r>
  </si>
  <si>
    <r>
      <rPr>
        <sz val="8"/>
        <rFont val="Arial"/>
        <family val="2"/>
      </rPr>
      <t>CENTRO DE LUZ EM CONDULETE ALUMINIO 4X2 ELETRODUTO GALV.ELETROLITICA / PRE ZINCADO  Ø 3/4 (20MM) USO INTERNO APARENTE</t>
    </r>
  </si>
  <si>
    <r>
      <rPr>
        <sz val="8"/>
        <rFont val="Arial"/>
        <family val="2"/>
      </rPr>
      <t>111,48</t>
    </r>
  </si>
  <si>
    <r>
      <rPr>
        <sz val="8"/>
        <rFont val="Arial"/>
        <family val="2"/>
      </rPr>
      <t>09.10.030</t>
    </r>
  </si>
  <si>
    <r>
      <rPr>
        <sz val="8"/>
        <rFont val="Arial"/>
        <family val="2"/>
      </rPr>
      <t>SENSOR DE PRESENÇA INTERNO</t>
    </r>
  </si>
  <si>
    <r>
      <rPr>
        <sz val="8"/>
        <rFont val="Arial"/>
        <family val="2"/>
      </rPr>
      <t>92,68</t>
    </r>
  </si>
  <si>
    <r>
      <rPr>
        <sz val="8"/>
        <rFont val="Arial"/>
        <family val="2"/>
      </rPr>
      <t>09.10.099</t>
    </r>
  </si>
  <si>
    <r>
      <rPr>
        <sz val="8"/>
        <rFont val="Arial"/>
        <family val="2"/>
      </rPr>
      <t>SERVICOS DE CENTROS DE LUZ</t>
    </r>
  </si>
  <si>
    <r>
      <rPr>
        <sz val="8"/>
        <rFont val="Arial"/>
        <family val="2"/>
      </rPr>
      <t>09.11.003</t>
    </r>
  </si>
  <si>
    <r>
      <rPr>
        <sz val="8"/>
        <rFont val="Arial"/>
        <family val="2"/>
      </rPr>
      <t>IL-105 SINALIZADOR DE OBSTÁCULOS TOPO DE EDIFÍCIO / RESERVATÓRIO  COM LÂMPADA BULBO LED &lt;= 11W.</t>
    </r>
  </si>
  <si>
    <r>
      <rPr>
        <sz val="8"/>
        <rFont val="Arial"/>
        <family val="2"/>
      </rPr>
      <t>346,56</t>
    </r>
  </si>
  <si>
    <r>
      <rPr>
        <sz val="8"/>
        <rFont val="Arial"/>
        <family val="2"/>
      </rPr>
      <t>09.11.004</t>
    </r>
  </si>
  <si>
    <r>
      <rPr>
        <sz val="8"/>
        <rFont val="Arial"/>
        <family val="2"/>
      </rPr>
      <t>IL-106 LUMINÁRIA LED &lt;= 60 W APLICADA EM JARDINS E CIRCULAÇÕES POSTE METÁLICO H=3 M</t>
    </r>
  </si>
  <si>
    <r>
      <rPr>
        <sz val="8"/>
        <rFont val="Arial"/>
        <family val="2"/>
      </rPr>
      <t>3145,67</t>
    </r>
  </si>
  <si>
    <r>
      <rPr>
        <sz val="8"/>
        <rFont val="Arial"/>
        <family val="2"/>
      </rPr>
      <t>09.11.007</t>
    </r>
  </si>
  <si>
    <r>
      <rPr>
        <sz val="8"/>
        <rFont val="Arial"/>
        <family val="2"/>
      </rPr>
      <t>IL-107 LUMINÁRIA LED &lt;=50 W APLICADA EM JARDINS E CIRCULAÇÕES  POSTE METÁLICO H=4 M</t>
    </r>
  </si>
  <si>
    <r>
      <rPr>
        <sz val="8"/>
        <rFont val="Arial"/>
        <family val="2"/>
      </rPr>
      <t>2633,64</t>
    </r>
  </si>
  <si>
    <r>
      <rPr>
        <sz val="8"/>
        <rFont val="Arial"/>
        <family val="2"/>
      </rPr>
      <t>09.11.008</t>
    </r>
  </si>
  <si>
    <r>
      <rPr>
        <sz val="8"/>
        <rFont val="Arial"/>
        <family val="2"/>
      </rPr>
      <t>IL-108 LUMINÁRIA LED &lt;= 70W  BRAÇO COM SAPATA INCLINAÇÃO 5º  AÇO GALVANIZADO Ø 60,30MM</t>
    </r>
  </si>
  <si>
    <r>
      <rPr>
        <sz val="8"/>
        <rFont val="Arial"/>
        <family val="2"/>
      </rPr>
      <t>986,53</t>
    </r>
  </si>
  <si>
    <r>
      <rPr>
        <sz val="8"/>
        <rFont val="Arial"/>
        <family val="2"/>
      </rPr>
      <t>09.11.009</t>
    </r>
  </si>
  <si>
    <r>
      <rPr>
        <sz val="8"/>
        <rFont val="Arial"/>
        <family val="2"/>
      </rPr>
      <t>IL-109 LUMINÁRIA LED &lt;=200 W  EM POSTE CIRCULAR  DE CONCRETO  H=11,00 M QUADRA ESPORTE DESCOBERTA</t>
    </r>
  </si>
  <si>
    <r>
      <rPr>
        <sz val="8"/>
        <rFont val="Arial"/>
        <family val="2"/>
      </rPr>
      <t>6536,83</t>
    </r>
  </si>
  <si>
    <r>
      <rPr>
        <sz val="8"/>
        <rFont val="Arial"/>
        <family val="2"/>
      </rPr>
      <t>09.11.015</t>
    </r>
  </si>
  <si>
    <r>
      <rPr>
        <sz val="8"/>
        <rFont val="Arial"/>
        <family val="2"/>
      </rPr>
      <t>IL-111 LUMINÁRIA LED &lt;= 70 W  EM POSTE CIRCULAR DE CONCRETO H=7,00 M ÁREAS EXTERNAS</t>
    </r>
  </si>
  <si>
    <r>
      <rPr>
        <sz val="8"/>
        <rFont val="Arial"/>
        <family val="2"/>
      </rPr>
      <t>3544,76</t>
    </r>
  </si>
  <si>
    <r>
      <rPr>
        <sz val="8"/>
        <rFont val="Arial"/>
        <family val="2"/>
      </rPr>
      <t>09.11.016</t>
    </r>
  </si>
  <si>
    <r>
      <rPr>
        <sz val="8"/>
        <rFont val="Arial"/>
        <family val="2"/>
      </rPr>
      <t>IL-112 LUMINÁRIA LED &lt;= 70 W APLICADA ÁREAS EXTERNAS  POSTE METÁLICO H=6 M</t>
    </r>
  </si>
  <si>
    <r>
      <rPr>
        <sz val="8"/>
        <rFont val="Arial"/>
        <family val="2"/>
      </rPr>
      <t>3296,32</t>
    </r>
  </si>
  <si>
    <r>
      <rPr>
        <sz val="8"/>
        <rFont val="Arial"/>
        <family val="2"/>
      </rPr>
      <t>09.11.022</t>
    </r>
  </si>
  <si>
    <r>
      <rPr>
        <sz val="8"/>
        <rFont val="Arial"/>
        <family val="2"/>
      </rPr>
      <t>IL-113  LUMINÁRIA LED &lt;=70 W (2X)   APLICADA ÁREAS EXTERNAS  EM POSTE METÁLICO H=6 M</t>
    </r>
  </si>
  <si>
    <r>
      <rPr>
        <sz val="8"/>
        <rFont val="Arial"/>
        <family val="2"/>
      </rPr>
      <t>4027,56</t>
    </r>
  </si>
  <si>
    <r>
      <rPr>
        <sz val="8"/>
        <rFont val="Arial"/>
        <family val="2"/>
      </rPr>
      <t>09.11.026</t>
    </r>
  </si>
  <si>
    <r>
      <rPr>
        <sz val="8"/>
        <rFont val="Arial"/>
        <family val="2"/>
      </rPr>
      <t>IL-50 LUMINARIA VAPOR MET 2X250W C/ POSTE CONCR TUB 11M (QE)</t>
    </r>
  </si>
  <si>
    <r>
      <rPr>
        <sz val="8"/>
        <rFont val="Arial"/>
        <family val="2"/>
      </rPr>
      <t>4314,55</t>
    </r>
  </si>
  <si>
    <r>
      <rPr>
        <sz val="8"/>
        <rFont val="Arial"/>
        <family val="2"/>
      </rPr>
      <t>09.11.028</t>
    </r>
  </si>
  <si>
    <r>
      <rPr>
        <sz val="8"/>
        <rFont val="Arial"/>
        <family val="2"/>
      </rPr>
      <t>IL-52 LUMINARIA P/ VAPOR DE SODIO 1X150W EM POSTE TUB 7M</t>
    </r>
  </si>
  <si>
    <r>
      <rPr>
        <sz val="8"/>
        <rFont val="Arial"/>
        <family val="2"/>
      </rPr>
      <t>3024,38</t>
    </r>
  </si>
  <si>
    <r>
      <rPr>
        <sz val="8"/>
        <rFont val="Arial"/>
        <family val="2"/>
      </rPr>
      <t>09.11.035</t>
    </r>
  </si>
  <si>
    <r>
      <rPr>
        <sz val="8"/>
        <rFont val="Arial"/>
        <family val="2"/>
      </rPr>
      <t>IL-06 LUZ DE OBSTACULO COM LAMPADA</t>
    </r>
  </si>
  <si>
    <r>
      <rPr>
        <sz val="8"/>
        <rFont val="Arial"/>
        <family val="2"/>
      </rPr>
      <t>394,32</t>
    </r>
  </si>
  <si>
    <r>
      <rPr>
        <sz val="8"/>
        <rFont val="Arial"/>
        <family val="2"/>
      </rPr>
      <t>09.11.040</t>
    </r>
  </si>
  <si>
    <r>
      <rPr>
        <sz val="8"/>
        <rFont val="Arial"/>
        <family val="2"/>
      </rPr>
      <t>IL-100 PROJETOR LED &lt;= 50W C/DIFUSOR DE VIDRO TEMPERADO</t>
    </r>
  </si>
  <si>
    <r>
      <rPr>
        <sz val="8"/>
        <rFont val="Arial"/>
        <family val="2"/>
      </rPr>
      <t>238,62</t>
    </r>
  </si>
  <si>
    <r>
      <rPr>
        <sz val="8"/>
        <rFont val="Arial"/>
        <family val="2"/>
      </rPr>
      <t>09.11.041</t>
    </r>
  </si>
  <si>
    <r>
      <rPr>
        <sz val="8"/>
        <rFont val="Arial"/>
        <family val="2"/>
      </rPr>
      <t>IL-101 PROJETOR LED &lt;=100W  L240 x H175 MM C/DIFUSOR DE VIDRO TEMPERADO.</t>
    </r>
  </si>
  <si>
    <r>
      <rPr>
        <sz val="8"/>
        <rFont val="Arial"/>
        <family val="2"/>
      </rPr>
      <t>267,60</t>
    </r>
  </si>
  <si>
    <r>
      <rPr>
        <sz val="8"/>
        <rFont val="Arial"/>
        <family val="2"/>
      </rPr>
      <t>09.11.043</t>
    </r>
  </si>
  <si>
    <r>
      <rPr>
        <sz val="8"/>
        <rFont val="Arial"/>
        <family val="2"/>
      </rPr>
      <t>IL-101 PROJETOR LED &lt;=100W  L235 x H260 MM C/DIFUSOR DE VIDRO TEMPERADO.</t>
    </r>
  </si>
  <si>
    <r>
      <rPr>
        <sz val="8"/>
        <rFont val="Arial"/>
        <family val="2"/>
      </rPr>
      <t>694,38</t>
    </r>
  </si>
  <si>
    <r>
      <rPr>
        <sz val="8"/>
        <rFont val="Arial"/>
        <family val="2"/>
      </rPr>
      <t>09.11.060</t>
    </r>
  </si>
  <si>
    <r>
      <rPr>
        <sz val="8"/>
        <rFont val="Arial"/>
        <family val="2"/>
      </rPr>
      <t>IL-30 LUMINARIA EM POSTE H= 2,50 M C/ LAMPADA VAPOR SÓDIO 70W</t>
    </r>
  </si>
  <si>
    <r>
      <rPr>
        <sz val="8"/>
        <rFont val="Arial"/>
        <family val="2"/>
      </rPr>
      <t>2634,57</t>
    </r>
  </si>
  <si>
    <r>
      <rPr>
        <sz val="8"/>
        <rFont val="Arial"/>
        <family val="2"/>
      </rPr>
      <t>09.11.068</t>
    </r>
  </si>
  <si>
    <r>
      <rPr>
        <sz val="8"/>
        <rFont val="Arial"/>
        <family val="2"/>
      </rPr>
      <t>IL-53 LUMINARIA P/ VAPOR DE SODIO 1X150W EM POSTE 6M</t>
    </r>
  </si>
  <si>
    <r>
      <rPr>
        <sz val="8"/>
        <rFont val="Arial"/>
        <family val="2"/>
      </rPr>
      <t>3501,39</t>
    </r>
  </si>
  <si>
    <r>
      <rPr>
        <sz val="8"/>
        <rFont val="Arial"/>
        <family val="2"/>
      </rPr>
      <t>09.11.070</t>
    </r>
  </si>
  <si>
    <r>
      <rPr>
        <sz val="8"/>
        <rFont val="Arial"/>
        <family val="2"/>
      </rPr>
      <t>IL-54 LUMINARIA P/ VAPOR DE SODIO 2X150W EM POSTE 6M</t>
    </r>
  </si>
  <si>
    <r>
      <rPr>
        <sz val="8"/>
        <rFont val="Arial"/>
        <family val="2"/>
      </rPr>
      <t>4348,48</t>
    </r>
  </si>
  <si>
    <r>
      <rPr>
        <sz val="8"/>
        <rFont val="Arial"/>
        <family val="2"/>
      </rPr>
      <t>09.11.099</t>
    </r>
  </si>
  <si>
    <r>
      <rPr>
        <sz val="8"/>
        <rFont val="Arial"/>
        <family val="2"/>
      </rPr>
      <t>09.12.001</t>
    </r>
  </si>
  <si>
    <r>
      <rPr>
        <sz val="8"/>
        <rFont val="Arial"/>
        <family val="2"/>
      </rPr>
      <t>EX-01 EXAUSTOR AXIAL DN 40CM</t>
    </r>
  </si>
  <si>
    <r>
      <rPr>
        <sz val="8"/>
        <rFont val="Arial"/>
        <family val="2"/>
      </rPr>
      <t>1944,27</t>
    </r>
  </si>
  <si>
    <r>
      <rPr>
        <sz val="8"/>
        <rFont val="Arial"/>
        <family val="2"/>
      </rPr>
      <t>09.12.010</t>
    </r>
  </si>
  <si>
    <r>
      <rPr>
        <sz val="8"/>
        <rFont val="Arial"/>
        <family val="2"/>
      </rPr>
      <t xml:space="preserve">EXAUSTOR DN 150MM  VAZAO 280 M3HORA COM VENEZIANA AUTOFECHANTE INCLUSIVE DUTO EXAUSTAO USO EXCLUSIVO PADRAO
</t>
    </r>
    <r>
      <rPr>
        <sz val="8"/>
        <rFont val="Arial"/>
        <family val="2"/>
      </rPr>
      <t>CRECHE</t>
    </r>
  </si>
  <si>
    <r>
      <rPr>
        <sz val="8"/>
        <rFont val="Arial"/>
        <family val="2"/>
      </rPr>
      <t>1083,31</t>
    </r>
  </si>
  <si>
    <r>
      <rPr>
        <sz val="8"/>
        <rFont val="Arial"/>
        <family val="2"/>
      </rPr>
      <t>09.12.099</t>
    </r>
  </si>
  <si>
    <r>
      <rPr>
        <sz val="8"/>
        <rFont val="Arial"/>
        <family val="2"/>
      </rPr>
      <t>SERVICOS DE APARELHOS ELETRICOS</t>
    </r>
  </si>
  <si>
    <r>
      <rPr>
        <sz val="8"/>
        <rFont val="Arial"/>
        <family val="2"/>
      </rPr>
      <t>09.13.010</t>
    </r>
  </si>
  <si>
    <r>
      <rPr>
        <sz val="8"/>
        <rFont val="Arial"/>
        <family val="2"/>
      </rPr>
      <t>PP-02 PARA RAIOS FRANKLIN COM MASTRO AÇO GALVANIZADO 02" X 3,00M</t>
    </r>
  </si>
  <si>
    <r>
      <rPr>
        <sz val="8"/>
        <rFont val="Arial"/>
        <family val="2"/>
      </rPr>
      <t>1041,71</t>
    </r>
  </si>
  <si>
    <r>
      <rPr>
        <sz val="8"/>
        <rFont val="Arial"/>
        <family val="2"/>
      </rPr>
      <t>09.13.011</t>
    </r>
  </si>
  <si>
    <r>
      <rPr>
        <sz val="8"/>
        <rFont val="Arial"/>
        <family val="2"/>
      </rPr>
      <t>PP-03 PARA RAIOS FRANKLIN COM MASTRO AÇO GALVANIZADO  02" X 6,00M</t>
    </r>
  </si>
  <si>
    <r>
      <rPr>
        <sz val="8"/>
        <rFont val="Arial"/>
        <family val="2"/>
      </rPr>
      <t>1300,26</t>
    </r>
  </si>
  <si>
    <r>
      <rPr>
        <sz val="8"/>
        <rFont val="Arial"/>
        <family val="2"/>
      </rPr>
      <t>09.13.015</t>
    </r>
  </si>
  <si>
    <r>
      <rPr>
        <sz val="8"/>
        <rFont val="Arial"/>
        <family val="2"/>
      </rPr>
      <t>BARRA CHATA ACO GALVANIZADO (3/4"X1/8") - CAPTOR P/ PARA RAIOS</t>
    </r>
  </si>
  <si>
    <r>
      <rPr>
        <sz val="8"/>
        <rFont val="Arial"/>
        <family val="2"/>
      </rPr>
      <t>39,89</t>
    </r>
  </si>
  <si>
    <r>
      <rPr>
        <sz val="8"/>
        <rFont val="Arial"/>
        <family val="2"/>
      </rPr>
      <t>09.13.018</t>
    </r>
  </si>
  <si>
    <r>
      <rPr>
        <sz val="8"/>
        <rFont val="Arial"/>
        <family val="2"/>
      </rPr>
      <t>BARRA CHATA ACO GALVANIZADO (3/4"X1/8") - DESCIDA P/ PARA RAIO</t>
    </r>
  </si>
  <si>
    <r>
      <rPr>
        <sz val="8"/>
        <rFont val="Arial"/>
        <family val="2"/>
      </rPr>
      <t>29,70</t>
    </r>
  </si>
  <si>
    <r>
      <rPr>
        <sz val="8"/>
        <rFont val="Arial"/>
        <family val="2"/>
      </rPr>
      <t>09.13.025</t>
    </r>
  </si>
  <si>
    <r>
      <rPr>
        <sz val="8"/>
        <rFont val="Arial"/>
        <family val="2"/>
      </rPr>
      <t>CORDOALHA DE AÇO GALV. A QUENTE 80MM2 (7/16") SOB A TERRA</t>
    </r>
  </si>
  <si>
    <r>
      <rPr>
        <sz val="8"/>
        <rFont val="Arial"/>
        <family val="2"/>
      </rPr>
      <t>40,20</t>
    </r>
  </si>
  <si>
    <r>
      <rPr>
        <sz val="8"/>
        <rFont val="Arial"/>
        <family val="2"/>
      </rPr>
      <t>09.13.027</t>
    </r>
  </si>
  <si>
    <r>
      <rPr>
        <sz val="8"/>
        <rFont val="Arial"/>
        <family val="2"/>
      </rPr>
      <t>TERRA SIMPLES - 1 HASTE COM CAIXA DE INSPEÇÃO E TAMPA DE CONCRETO</t>
    </r>
  </si>
  <si>
    <r>
      <rPr>
        <sz val="8"/>
        <rFont val="Arial"/>
        <family val="2"/>
      </rPr>
      <t>431,02</t>
    </r>
  </si>
  <si>
    <r>
      <rPr>
        <sz val="8"/>
        <rFont val="Arial"/>
        <family val="2"/>
      </rPr>
      <t>09.13.028</t>
    </r>
  </si>
  <si>
    <r>
      <rPr>
        <sz val="8"/>
        <rFont val="Arial"/>
        <family val="2"/>
      </rPr>
      <t>TERRA SIMPLES 1 HASTE COPERWELD DN 19MM X 3M SEM CAIXA DE INSPEÇAO</t>
    </r>
  </si>
  <si>
    <r>
      <rPr>
        <sz val="8"/>
        <rFont val="Arial"/>
        <family val="2"/>
      </rPr>
      <t>348,78</t>
    </r>
  </si>
  <si>
    <r>
      <rPr>
        <sz val="8"/>
        <rFont val="Arial"/>
        <family val="2"/>
      </rPr>
      <t>09.13.030</t>
    </r>
  </si>
  <si>
    <r>
      <rPr>
        <sz val="8"/>
        <rFont val="Arial"/>
        <family val="2"/>
      </rPr>
      <t>CAIXA SUSPENSA MEDIÇÃO ATERRRAMENTO 4"X2" POLIPROPILENO Ø2''</t>
    </r>
  </si>
  <si>
    <r>
      <rPr>
        <sz val="8"/>
        <rFont val="Arial"/>
        <family val="2"/>
      </rPr>
      <t>85,07</t>
    </r>
  </si>
  <si>
    <r>
      <rPr>
        <sz val="8"/>
        <rFont val="Arial"/>
        <family val="2"/>
      </rPr>
      <t>09.13.032</t>
    </r>
  </si>
  <si>
    <r>
      <rPr>
        <sz val="8"/>
        <rFont val="Arial"/>
        <family val="2"/>
      </rPr>
      <t>CONEXAO EXOTERMICA CABO/CABO</t>
    </r>
  </si>
  <si>
    <r>
      <rPr>
        <sz val="8"/>
        <rFont val="Arial"/>
        <family val="2"/>
      </rPr>
      <t>60,14</t>
    </r>
  </si>
  <si>
    <r>
      <rPr>
        <sz val="8"/>
        <rFont val="Arial"/>
        <family val="2"/>
      </rPr>
      <t>09.13.033</t>
    </r>
  </si>
  <si>
    <r>
      <rPr>
        <sz val="8"/>
        <rFont val="Arial"/>
        <family val="2"/>
      </rPr>
      <t>CONEXAO EXOTERMICA CABO/HASTE</t>
    </r>
  </si>
  <si>
    <r>
      <rPr>
        <sz val="8"/>
        <rFont val="Arial"/>
        <family val="2"/>
      </rPr>
      <t>60,45</t>
    </r>
  </si>
  <si>
    <r>
      <rPr>
        <sz val="8"/>
        <rFont val="Arial"/>
        <family val="2"/>
      </rPr>
      <t>09.13.034</t>
    </r>
  </si>
  <si>
    <r>
      <rPr>
        <sz val="8"/>
        <rFont val="Arial"/>
        <family val="2"/>
      </rPr>
      <t>CONEXAO EXOTERMICA EM ESTRUTURA METALICA</t>
    </r>
  </si>
  <si>
    <r>
      <rPr>
        <sz val="8"/>
        <rFont val="Arial"/>
        <family val="2"/>
      </rPr>
      <t>46,29</t>
    </r>
  </si>
  <si>
    <r>
      <rPr>
        <sz val="8"/>
        <rFont val="Arial"/>
        <family val="2"/>
      </rPr>
      <t>09.13.035</t>
    </r>
  </si>
  <si>
    <r>
      <rPr>
        <sz val="8"/>
        <rFont val="Arial"/>
        <family val="2"/>
      </rPr>
      <t>RELATORIO DE INSPEÇAO E MEDIÇAO COM LAUDO TECNICO DO SISTEMA DE PROTEÇAO CONTRA DESCARGAS ATMOSFERICAS CONFORME NBR 5419</t>
    </r>
  </si>
  <si>
    <r>
      <rPr>
        <sz val="8"/>
        <rFont val="Arial"/>
        <family val="2"/>
      </rPr>
      <t>3220,48</t>
    </r>
  </si>
  <si>
    <r>
      <rPr>
        <sz val="8"/>
        <rFont val="Arial"/>
        <family val="2"/>
      </rPr>
      <t>09.13.036</t>
    </r>
  </si>
  <si>
    <r>
      <rPr>
        <sz val="8"/>
        <rFont val="Arial"/>
        <family val="2"/>
      </rPr>
      <t>TUBO DE PVC Ø 2'' X 3,00M PARA PROTEÇAO  DESCIDA DE CORDOALHA</t>
    </r>
  </si>
  <si>
    <r>
      <rPr>
        <sz val="8"/>
        <rFont val="Arial"/>
        <family val="2"/>
      </rPr>
      <t>110,31</t>
    </r>
  </si>
  <si>
    <r>
      <rPr>
        <sz val="8"/>
        <rFont val="Arial"/>
        <family val="2"/>
      </rPr>
      <t>09.13.040</t>
    </r>
  </si>
  <si>
    <r>
      <rPr>
        <sz val="8"/>
        <rFont val="Arial"/>
        <family val="2"/>
      </rPr>
      <t>CORDOALHA DE AÇO GALV. A QUENTE 50 MM2 (3/8") C/SUPORTE.DE FIXAÇÃO.</t>
    </r>
  </si>
  <si>
    <r>
      <rPr>
        <sz val="8"/>
        <rFont val="Arial"/>
        <family val="2"/>
      </rPr>
      <t>42,17</t>
    </r>
  </si>
  <si>
    <r>
      <rPr>
        <sz val="8"/>
        <rFont val="Arial"/>
        <family val="2"/>
      </rPr>
      <t>09.13.099</t>
    </r>
  </si>
  <si>
    <r>
      <rPr>
        <sz val="8"/>
        <rFont val="Arial"/>
        <family val="2"/>
      </rPr>
      <t>SERVICOS DE PARA-RAIOS</t>
    </r>
  </si>
  <si>
    <r>
      <rPr>
        <sz val="8"/>
        <rFont val="Arial"/>
        <family val="2"/>
      </rPr>
      <t>09.50.001</t>
    </r>
  </si>
  <si>
    <r>
      <rPr>
        <sz val="8"/>
        <rFont val="Arial"/>
        <family val="2"/>
      </rPr>
      <t>REMOCAO DE OLEO DE DISJUNTOR OU TRANSFORMADOR EM CABINE PRIMARIA</t>
    </r>
  </si>
  <si>
    <r>
      <rPr>
        <sz val="8"/>
        <rFont val="Arial"/>
        <family val="2"/>
      </rPr>
      <t>L</t>
    </r>
  </si>
  <si>
    <r>
      <rPr>
        <sz val="8"/>
        <rFont val="Arial"/>
        <family val="2"/>
      </rPr>
      <t>0,73</t>
    </r>
  </si>
  <si>
    <r>
      <rPr>
        <sz val="8"/>
        <rFont val="Arial"/>
        <family val="2"/>
      </rPr>
      <t>09.50.003</t>
    </r>
  </si>
  <si>
    <r>
      <rPr>
        <sz val="8"/>
        <rFont val="Arial"/>
        <family val="2"/>
      </rPr>
      <t>REMOCAO DE ISOLADOR TIPO DISCO COMPL, INCL GANCHO DE SUSPENSAO OLHAL</t>
    </r>
  </si>
  <si>
    <r>
      <rPr>
        <sz val="8"/>
        <rFont val="Arial"/>
        <family val="2"/>
      </rPr>
      <t>09.50.004</t>
    </r>
  </si>
  <si>
    <r>
      <rPr>
        <sz val="8"/>
        <rFont val="Arial"/>
        <family val="2"/>
      </rPr>
      <t>REMOCAO DE BUCHA DE PASSAGEM INT/EXT, OU DE CHAPA P/ BUCHA PASS A.T.</t>
    </r>
  </si>
  <si>
    <r>
      <rPr>
        <sz val="8"/>
        <rFont val="Arial"/>
        <family val="2"/>
      </rPr>
      <t>09.50.005</t>
    </r>
  </si>
  <si>
    <r>
      <rPr>
        <sz val="8"/>
        <rFont val="Arial"/>
        <family val="2"/>
      </rPr>
      <t>REMOCAO DE BUCHA DE PASSAGEM PARA NEUTRO EM CABINE PRIMARIA</t>
    </r>
  </si>
  <si>
    <r>
      <rPr>
        <sz val="8"/>
        <rFont val="Arial"/>
        <family val="2"/>
      </rPr>
      <t>12,23</t>
    </r>
  </si>
  <si>
    <r>
      <rPr>
        <sz val="8"/>
        <rFont val="Arial"/>
        <family val="2"/>
      </rPr>
      <t>09.50.007</t>
    </r>
  </si>
  <si>
    <r>
      <rPr>
        <sz val="8"/>
        <rFont val="Arial"/>
        <family val="2"/>
      </rPr>
      <t>REMOCAO DE CANTONEIRA METALICA</t>
    </r>
  </si>
  <si>
    <r>
      <rPr>
        <sz val="8"/>
        <rFont val="Arial"/>
        <family val="2"/>
      </rPr>
      <t>09.50.008</t>
    </r>
  </si>
  <si>
    <r>
      <rPr>
        <sz val="8"/>
        <rFont val="Arial"/>
        <family val="2"/>
      </rPr>
      <t>REMOCAO DE ISOLADOR TIPO CASTANHA, INCLUSIVE GANCHO DE SUSTENTACAO</t>
    </r>
  </si>
  <si>
    <r>
      <rPr>
        <sz val="8"/>
        <rFont val="Arial"/>
        <family val="2"/>
      </rPr>
      <t>1,83</t>
    </r>
  </si>
  <si>
    <r>
      <rPr>
        <sz val="8"/>
        <rFont val="Arial"/>
        <family val="2"/>
      </rPr>
      <t>09.50.009</t>
    </r>
  </si>
  <si>
    <r>
      <rPr>
        <sz val="8"/>
        <rFont val="Arial"/>
        <family val="2"/>
      </rPr>
      <t>REMOCAO DE ISOLADOR TIPO PINO PARA A.T., INCLUSIVE PINO</t>
    </r>
  </si>
  <si>
    <r>
      <rPr>
        <sz val="8"/>
        <rFont val="Arial"/>
        <family val="2"/>
      </rPr>
      <t>09.50.011</t>
    </r>
  </si>
  <si>
    <r>
      <rPr>
        <sz val="8"/>
        <rFont val="Arial"/>
        <family val="2"/>
      </rPr>
      <t>REMOCAO DE VERGALHAO DE COBRE</t>
    </r>
  </si>
  <si>
    <r>
      <rPr>
        <sz val="8"/>
        <rFont val="Arial"/>
        <family val="2"/>
      </rPr>
      <t>09.50.013</t>
    </r>
  </si>
  <si>
    <r>
      <rPr>
        <sz val="8"/>
        <rFont val="Arial"/>
        <family val="2"/>
      </rPr>
      <t>REMOCAO DE MUFLA EXTERNA TRIPOLAR</t>
    </r>
  </si>
  <si>
    <r>
      <rPr>
        <sz val="8"/>
        <rFont val="Arial"/>
        <family val="2"/>
      </rPr>
      <t>88,75</t>
    </r>
  </si>
  <si>
    <r>
      <rPr>
        <sz val="8"/>
        <rFont val="Arial"/>
        <family val="2"/>
      </rPr>
      <t>09.50.014</t>
    </r>
  </si>
  <si>
    <r>
      <rPr>
        <sz val="8"/>
        <rFont val="Arial"/>
        <family val="2"/>
      </rPr>
      <t>REMOCAO DE MUFLA INTERNA TRIPOLAR</t>
    </r>
  </si>
  <si>
    <r>
      <rPr>
        <sz val="8"/>
        <rFont val="Arial"/>
        <family val="2"/>
      </rPr>
      <t>59,16</t>
    </r>
  </si>
  <si>
    <r>
      <rPr>
        <sz val="8"/>
        <rFont val="Arial"/>
        <family val="2"/>
      </rPr>
      <t>09.50.016</t>
    </r>
  </si>
  <si>
    <r>
      <rPr>
        <sz val="8"/>
        <rFont val="Arial"/>
        <family val="2"/>
      </rPr>
      <t>REMOCAO DE CABO DE A.T. TRIPOLAR</t>
    </r>
  </si>
  <si>
    <r>
      <rPr>
        <sz val="8"/>
        <rFont val="Arial"/>
        <family val="2"/>
      </rPr>
      <t>29,58</t>
    </r>
  </si>
  <si>
    <r>
      <rPr>
        <sz val="8"/>
        <rFont val="Arial"/>
        <family val="2"/>
      </rPr>
      <t>09.50.018</t>
    </r>
  </si>
  <si>
    <r>
      <rPr>
        <sz val="8"/>
        <rFont val="Arial"/>
        <family val="2"/>
      </rPr>
      <t>REMOCAO CHAVE SECCION TRIP SECA, COMANDO POR VARA/ESTRIBO FRONTAL</t>
    </r>
  </si>
  <si>
    <r>
      <rPr>
        <sz val="8"/>
        <rFont val="Arial"/>
        <family val="2"/>
      </rPr>
      <t>09.50.020</t>
    </r>
  </si>
  <si>
    <r>
      <rPr>
        <sz val="8"/>
        <rFont val="Arial"/>
        <family val="2"/>
      </rPr>
      <t>REMOCAO DE TRANSFORMADOR DE POTENCIAL COMPLETO</t>
    </r>
  </si>
  <si>
    <r>
      <rPr>
        <sz val="8"/>
        <rFont val="Arial"/>
        <family val="2"/>
      </rPr>
      <t>09.50.022</t>
    </r>
  </si>
  <si>
    <r>
      <rPr>
        <sz val="8"/>
        <rFont val="Arial"/>
        <family val="2"/>
      </rPr>
      <t>REMOCAO DE DISJUNTOR DE VOLUME NORMAL OU REDUZIDO</t>
    </r>
  </si>
  <si>
    <r>
      <rPr>
        <sz val="8"/>
        <rFont val="Arial"/>
        <family val="2"/>
      </rPr>
      <t>148,38</t>
    </r>
  </si>
  <si>
    <r>
      <rPr>
        <sz val="8"/>
        <rFont val="Arial"/>
        <family val="2"/>
      </rPr>
      <t>09.50.023</t>
    </r>
  </si>
  <si>
    <r>
      <rPr>
        <sz val="8"/>
        <rFont val="Arial"/>
        <family val="2"/>
      </rPr>
      <t>REMOCAO DE MANOPLA DE COMANDO DE DISJUNTOR DE A.T.(ENGRENAGEM INTERNA)</t>
    </r>
  </si>
  <si>
    <r>
      <rPr>
        <sz val="8"/>
        <rFont val="Arial"/>
        <family val="2"/>
      </rPr>
      <t>09.50.024</t>
    </r>
  </si>
  <si>
    <r>
      <rPr>
        <sz val="8"/>
        <rFont val="Arial"/>
        <family val="2"/>
      </rPr>
      <t>REMOCAO DE JANELA DE VENTILACAO PADRAO ELETROPAULO</t>
    </r>
  </si>
  <si>
    <r>
      <rPr>
        <sz val="8"/>
        <rFont val="Arial"/>
        <family val="2"/>
      </rPr>
      <t>09.50.025</t>
    </r>
  </si>
  <si>
    <r>
      <rPr>
        <sz val="8"/>
        <rFont val="Arial"/>
        <family val="2"/>
      </rPr>
      <t>REMOCAO RELE DE SOBRE-CORRENTE,INFRATENSAO/BOBINA MINIMA DO DISJ A.T.</t>
    </r>
  </si>
  <si>
    <r>
      <rPr>
        <sz val="8"/>
        <rFont val="Arial"/>
        <family val="2"/>
      </rPr>
      <t>17,89</t>
    </r>
  </si>
  <si>
    <r>
      <rPr>
        <sz val="8"/>
        <rFont val="Arial"/>
        <family val="2"/>
      </rPr>
      <t>09.50.026</t>
    </r>
  </si>
  <si>
    <r>
      <rPr>
        <sz val="8"/>
        <rFont val="Arial"/>
        <family val="2"/>
      </rPr>
      <t>REMOCAO DE TRANSFORMADOR DE POTENCIA EM CABINE PRIMARIA</t>
    </r>
  </si>
  <si>
    <r>
      <rPr>
        <sz val="8"/>
        <rFont val="Arial"/>
        <family val="2"/>
      </rPr>
      <t>266,72</t>
    </r>
  </si>
  <si>
    <r>
      <rPr>
        <sz val="8"/>
        <rFont val="Arial"/>
        <family val="2"/>
      </rPr>
      <t>09.50.027</t>
    </r>
  </si>
  <si>
    <r>
      <rPr>
        <sz val="8"/>
        <rFont val="Arial"/>
        <family val="2"/>
      </rPr>
      <t>REMOCAO DE TRANSFORMADOR DE POTENCIA EM POSTE OU ESTALEIRO</t>
    </r>
  </si>
  <si>
    <r>
      <rPr>
        <sz val="8"/>
        <rFont val="Arial"/>
        <family val="2"/>
      </rPr>
      <t>296,30</t>
    </r>
  </si>
  <si>
    <r>
      <rPr>
        <sz val="8"/>
        <rFont val="Arial"/>
        <family val="2"/>
      </rPr>
      <t>09.50.029</t>
    </r>
  </si>
  <si>
    <r>
      <rPr>
        <sz val="8"/>
        <rFont val="Arial"/>
        <family val="2"/>
      </rPr>
      <t>REMOÇÃO DE POSTE DE CONCRETO</t>
    </r>
  </si>
  <si>
    <r>
      <rPr>
        <sz val="8"/>
        <rFont val="Arial"/>
        <family val="2"/>
      </rPr>
      <t>203,84</t>
    </r>
  </si>
  <si>
    <r>
      <rPr>
        <sz val="8"/>
        <rFont val="Arial"/>
        <family val="2"/>
      </rPr>
      <t>09.50.030</t>
    </r>
  </si>
  <si>
    <r>
      <rPr>
        <sz val="8"/>
        <rFont val="Arial"/>
        <family val="2"/>
      </rPr>
      <t>REMOCAO DE PARA-RAIO TIPO CRISTAL VALVE EM POSTE SINGELO OU ESTALEIRO</t>
    </r>
  </si>
  <si>
    <r>
      <rPr>
        <sz val="8"/>
        <rFont val="Arial"/>
        <family val="2"/>
      </rPr>
      <t>81,53</t>
    </r>
  </si>
  <si>
    <r>
      <rPr>
        <sz val="8"/>
        <rFont val="Arial"/>
        <family val="2"/>
      </rPr>
      <t>09.50.031</t>
    </r>
  </si>
  <si>
    <r>
      <rPr>
        <sz val="8"/>
        <rFont val="Arial"/>
        <family val="2"/>
      </rPr>
      <t>REMOCAO DE PARA-RAIO TIPO CRISTAL-VALVE EM CABINE PRIMARIA</t>
    </r>
  </si>
  <si>
    <r>
      <rPr>
        <sz val="8"/>
        <rFont val="Arial"/>
        <family val="2"/>
      </rPr>
      <t>09.50.032</t>
    </r>
  </si>
  <si>
    <r>
      <rPr>
        <sz val="8"/>
        <rFont val="Arial"/>
        <family val="2"/>
      </rPr>
      <t>REMOCAO DE CRUZETA DE MADEIRA</t>
    </r>
  </si>
  <si>
    <r>
      <rPr>
        <sz val="8"/>
        <rFont val="Arial"/>
        <family val="2"/>
      </rPr>
      <t>09.50.033</t>
    </r>
  </si>
  <si>
    <r>
      <rPr>
        <sz val="8"/>
        <rFont val="Arial"/>
        <family val="2"/>
      </rPr>
      <t>REMOCAO DE MAO FRANCESA</t>
    </r>
  </si>
  <si>
    <r>
      <rPr>
        <sz val="8"/>
        <rFont val="Arial"/>
        <family val="2"/>
      </rPr>
      <t>18,39</t>
    </r>
  </si>
  <si>
    <r>
      <rPr>
        <sz val="8"/>
        <rFont val="Arial"/>
        <family val="2"/>
      </rPr>
      <t>09.50.034</t>
    </r>
  </si>
  <si>
    <r>
      <rPr>
        <sz val="8"/>
        <rFont val="Arial"/>
        <family val="2"/>
      </rPr>
      <t>REMOCAO DE CHAVE FUSIVEL INDICADORA TIPO MATHEUS</t>
    </r>
  </si>
  <si>
    <r>
      <rPr>
        <sz val="8"/>
        <rFont val="Arial"/>
        <family val="2"/>
      </rPr>
      <t>09.50.036</t>
    </r>
  </si>
  <si>
    <r>
      <rPr>
        <sz val="8"/>
        <rFont val="Arial"/>
        <family val="2"/>
      </rPr>
      <t>REMOCAO DE SUPORTE DE TRANSFORMADOR EM POSTE SINGELO OU ESTALEIRO</t>
    </r>
  </si>
  <si>
    <r>
      <rPr>
        <sz val="8"/>
        <rFont val="Arial"/>
        <family val="2"/>
      </rPr>
      <t>29,43</t>
    </r>
  </si>
  <si>
    <r>
      <rPr>
        <sz val="8"/>
        <rFont val="Arial"/>
        <family val="2"/>
      </rPr>
      <t>09.50.037</t>
    </r>
  </si>
  <si>
    <r>
      <rPr>
        <sz val="8"/>
        <rFont val="Arial"/>
        <family val="2"/>
      </rPr>
      <t>REMOCAO CINTA FIXACAO DE ELETRODUTO OU SELA P/CRUZETA MAD EM POSTE</t>
    </r>
  </si>
  <si>
    <r>
      <rPr>
        <sz val="8"/>
        <rFont val="Arial"/>
        <family val="2"/>
      </rPr>
      <t>09.50.039</t>
    </r>
  </si>
  <si>
    <r>
      <rPr>
        <sz val="8"/>
        <rFont val="Arial"/>
        <family val="2"/>
      </rPr>
      <t>REMOCAO DE CAIXAS DE MEDICAO OU CAIXAS P/ TRANSF. DE CORRENTE</t>
    </r>
  </si>
  <si>
    <r>
      <rPr>
        <sz val="8"/>
        <rFont val="Arial"/>
        <family val="2"/>
      </rPr>
      <t>47,98</t>
    </r>
  </si>
  <si>
    <r>
      <rPr>
        <sz val="8"/>
        <rFont val="Arial"/>
        <family val="2"/>
      </rPr>
      <t>09.50.099</t>
    </r>
  </si>
  <si>
    <r>
      <rPr>
        <sz val="8"/>
        <rFont val="Arial"/>
        <family val="2"/>
      </rPr>
      <t>DEMOLICOES DE ALTA TENSAO</t>
    </r>
  </si>
  <si>
    <r>
      <rPr>
        <sz val="8"/>
        <rFont val="Arial"/>
        <family val="2"/>
      </rPr>
      <t>09.52.001</t>
    </r>
  </si>
  <si>
    <r>
      <rPr>
        <sz val="8"/>
        <rFont val="Arial"/>
        <family val="2"/>
      </rPr>
      <t>REMOCAO DE POSTE ACO GALV. OU CAIXA ACO P/ ENTRADA ENERGIA EM B.T.</t>
    </r>
  </si>
  <si>
    <r>
      <rPr>
        <sz val="8"/>
        <rFont val="Arial"/>
        <family val="2"/>
      </rPr>
      <t>09.52.002</t>
    </r>
  </si>
  <si>
    <r>
      <rPr>
        <sz val="8"/>
        <rFont val="Arial"/>
        <family val="2"/>
      </rPr>
      <t>REMOCAO DE POSTE DE CONCRETO DE ENTRADA EM B.T.</t>
    </r>
  </si>
  <si>
    <r>
      <rPr>
        <sz val="8"/>
        <rFont val="Arial"/>
        <family val="2"/>
      </rPr>
      <t>09.52.003</t>
    </r>
  </si>
  <si>
    <r>
      <rPr>
        <sz val="8"/>
        <rFont val="Arial"/>
        <family val="2"/>
      </rPr>
      <t>REMOCAO DE ARMACAO TIPO BRAQUET</t>
    </r>
  </si>
  <si>
    <r>
      <rPr>
        <sz val="8"/>
        <rFont val="Arial"/>
        <family val="2"/>
      </rPr>
      <t>09.52.004</t>
    </r>
  </si>
  <si>
    <r>
      <rPr>
        <sz val="8"/>
        <rFont val="Arial"/>
        <family val="2"/>
      </rPr>
      <t>REMOCAO DE CABECOTE TIPO TELEFONICA</t>
    </r>
  </si>
  <si>
    <r>
      <rPr>
        <sz val="8"/>
        <rFont val="Arial"/>
        <family val="2"/>
      </rPr>
      <t>09.52.005</t>
    </r>
  </si>
  <si>
    <r>
      <rPr>
        <sz val="8"/>
        <rFont val="Arial"/>
        <family val="2"/>
      </rPr>
      <t>REMOCAO DE CAIXA DE ENTRADA DE TELEFONE PADRAO TELEFONICA</t>
    </r>
  </si>
  <si>
    <r>
      <rPr>
        <sz val="8"/>
        <rFont val="Arial"/>
        <family val="2"/>
      </rPr>
      <t>09.52.007</t>
    </r>
  </si>
  <si>
    <r>
      <rPr>
        <sz val="8"/>
        <rFont val="Arial"/>
        <family val="2"/>
      </rPr>
      <t>REMOCAO DE TUBULACAO ELETRICA EMBUTIDA ATE 2"</t>
    </r>
  </si>
  <si>
    <r>
      <rPr>
        <sz val="8"/>
        <rFont val="Arial"/>
        <family val="2"/>
      </rPr>
      <t>09.52.008</t>
    </r>
  </si>
  <si>
    <r>
      <rPr>
        <sz val="8"/>
        <rFont val="Arial"/>
        <family val="2"/>
      </rPr>
      <t>REMOCAO DE TUBULACAO ELETRICA EMBUTIDA ACIMA DE 2"</t>
    </r>
  </si>
  <si>
    <r>
      <rPr>
        <sz val="8"/>
        <rFont val="Arial"/>
        <family val="2"/>
      </rPr>
      <t>09.52.009</t>
    </r>
  </si>
  <si>
    <r>
      <rPr>
        <sz val="8"/>
        <rFont val="Arial"/>
        <family val="2"/>
      </rPr>
      <t>REMOCAO DE TUBULACAO ELETRICA APARENTE ATE 2"</t>
    </r>
  </si>
  <si>
    <r>
      <rPr>
        <sz val="8"/>
        <rFont val="Arial"/>
        <family val="2"/>
      </rPr>
      <t>5,09</t>
    </r>
  </si>
  <si>
    <r>
      <rPr>
        <sz val="8"/>
        <rFont val="Arial"/>
        <family val="2"/>
      </rPr>
      <t>09.52.010</t>
    </r>
  </si>
  <si>
    <r>
      <rPr>
        <sz val="8"/>
        <rFont val="Arial"/>
        <family val="2"/>
      </rPr>
      <t>REMOCAO DE TUBULACAO ELETRICA APARENTE ACIMA 2"</t>
    </r>
  </si>
  <si>
    <r>
      <rPr>
        <sz val="8"/>
        <rFont val="Arial"/>
        <family val="2"/>
      </rPr>
      <t>09.52.015</t>
    </r>
  </si>
  <si>
    <r>
      <rPr>
        <sz val="8"/>
        <rFont val="Arial"/>
        <family val="2"/>
      </rPr>
      <t>REMOCAO DE CAIXA PARA FUSIVEL OU TOMADA INSTALADA EM PERFILADOS</t>
    </r>
  </si>
  <si>
    <r>
      <rPr>
        <sz val="8"/>
        <rFont val="Arial"/>
        <family val="2"/>
      </rPr>
      <t>09.52.016</t>
    </r>
  </si>
  <si>
    <r>
      <rPr>
        <sz val="8"/>
        <rFont val="Arial"/>
        <family val="2"/>
      </rPr>
      <t>REMOCAO DE CAIXAS ESTAMPADAS</t>
    </r>
  </si>
  <si>
    <r>
      <rPr>
        <sz val="8"/>
        <rFont val="Arial"/>
        <family val="2"/>
      </rPr>
      <t>09.52.017</t>
    </r>
  </si>
  <si>
    <r>
      <rPr>
        <sz val="8"/>
        <rFont val="Arial"/>
        <family val="2"/>
      </rPr>
      <t>REMOCAO DE FIO EMBUTIDO ATE 16 MM2</t>
    </r>
  </si>
  <si>
    <r>
      <rPr>
        <sz val="8"/>
        <rFont val="Arial"/>
        <family val="2"/>
      </rPr>
      <t>1,01</t>
    </r>
  </si>
  <si>
    <r>
      <rPr>
        <sz val="8"/>
        <rFont val="Arial"/>
        <family val="2"/>
      </rPr>
      <t>09.52.018</t>
    </r>
  </si>
  <si>
    <r>
      <rPr>
        <sz val="8"/>
        <rFont val="Arial"/>
        <family val="2"/>
      </rPr>
      <t>REMOCAO DE CABO EMBUTIDO ACIMA DE 16 MM2</t>
    </r>
  </si>
  <si>
    <r>
      <rPr>
        <sz val="8"/>
        <rFont val="Arial"/>
        <family val="2"/>
      </rPr>
      <t>09.52.019</t>
    </r>
  </si>
  <si>
    <r>
      <rPr>
        <sz val="8"/>
        <rFont val="Arial"/>
        <family val="2"/>
      </rPr>
      <t>REMOCAO DE FIO APARENTE ATE 16 MM2</t>
    </r>
  </si>
  <si>
    <r>
      <rPr>
        <sz val="8"/>
        <rFont val="Arial"/>
        <family val="2"/>
      </rPr>
      <t>1,22</t>
    </r>
  </si>
  <si>
    <r>
      <rPr>
        <sz val="8"/>
        <rFont val="Arial"/>
        <family val="2"/>
      </rPr>
      <t>09.52.020</t>
    </r>
  </si>
  <si>
    <r>
      <rPr>
        <sz val="8"/>
        <rFont val="Arial"/>
        <family val="2"/>
      </rPr>
      <t>REMOCAO DE CABO APARENTE ACIMA DE 16 MM2</t>
    </r>
  </si>
  <si>
    <r>
      <rPr>
        <sz val="8"/>
        <rFont val="Arial"/>
        <family val="2"/>
      </rPr>
      <t>09.52.021</t>
    </r>
  </si>
  <si>
    <r>
      <rPr>
        <sz val="8"/>
        <rFont val="Arial"/>
        <family val="2"/>
      </rPr>
      <t>REMOCAO DE TERMINAIS ,CONECTORES DE PRESSAO OU ROLDANAS PARA CABOS</t>
    </r>
  </si>
  <si>
    <r>
      <rPr>
        <sz val="8"/>
        <rFont val="Arial"/>
        <family val="2"/>
      </rPr>
      <t>09.52.022</t>
    </r>
  </si>
  <si>
    <r>
      <rPr>
        <sz val="8"/>
        <rFont val="Arial"/>
        <family val="2"/>
      </rPr>
      <t>REMOCAO DE TERMINAIS OU CONECTORES DE SOLDA PARA CABOS</t>
    </r>
  </si>
  <si>
    <r>
      <rPr>
        <sz val="8"/>
        <rFont val="Arial"/>
        <family val="2"/>
      </rPr>
      <t>09.52.026</t>
    </r>
  </si>
  <si>
    <r>
      <rPr>
        <sz val="8"/>
        <rFont val="Arial"/>
        <family val="2"/>
      </rPr>
      <t>REMOCAO DE FUNDO OU PORTAS MADEIRA/METAL .P/QUADROS OU CAIXAS PASSAGEM</t>
    </r>
  </si>
  <si>
    <r>
      <rPr>
        <sz val="8"/>
        <rFont val="Arial"/>
        <family val="2"/>
      </rPr>
      <t>09.52.028</t>
    </r>
  </si>
  <si>
    <r>
      <rPr>
        <sz val="8"/>
        <rFont val="Arial"/>
        <family val="2"/>
      </rPr>
      <t>REMOCAO DE FECHADURAS TIPO YALE (Q.DISTRIBUICAO)</t>
    </r>
  </si>
  <si>
    <r>
      <rPr>
        <sz val="8"/>
        <rFont val="Arial"/>
        <family val="2"/>
      </rPr>
      <t>09.52.029</t>
    </r>
  </si>
  <si>
    <r>
      <rPr>
        <sz val="8"/>
        <rFont val="Arial"/>
        <family val="2"/>
      </rPr>
      <t>REMOCAO DE CHAVES BASE MARMORE,NH UNIPOLAR OU DISJUNT.NO-FUSE EM BT</t>
    </r>
  </si>
  <si>
    <r>
      <rPr>
        <sz val="8"/>
        <rFont val="Arial"/>
        <family val="2"/>
      </rPr>
      <t>09.52.030</t>
    </r>
  </si>
  <si>
    <r>
      <rPr>
        <sz val="8"/>
        <rFont val="Arial"/>
        <family val="2"/>
      </rPr>
      <t>REMOCAO DE DISJUNTOR  QUICK-LAG OU BASE P/ FUSIVEL DIAZED EM B.T</t>
    </r>
  </si>
  <si>
    <r>
      <rPr>
        <sz val="8"/>
        <rFont val="Arial"/>
        <family val="2"/>
      </rPr>
      <t>09.52.034</t>
    </r>
  </si>
  <si>
    <r>
      <rPr>
        <sz val="8"/>
        <rFont val="Arial"/>
        <family val="2"/>
      </rPr>
      <t>REMOCAO DE BASE OU CHAVE PARA FUSIVEL NH TIPO UNIPOLAR</t>
    </r>
  </si>
  <si>
    <r>
      <rPr>
        <sz val="8"/>
        <rFont val="Arial"/>
        <family val="2"/>
      </rPr>
      <t>09.52.035</t>
    </r>
  </si>
  <si>
    <r>
      <rPr>
        <sz val="8"/>
        <rFont val="Arial"/>
        <family val="2"/>
      </rPr>
      <t>REMOCAO DE CHAVE OU BASE NH TRIPOL. OU CHAVE PACCO ROTATIVA EM B.T</t>
    </r>
  </si>
  <si>
    <r>
      <rPr>
        <sz val="8"/>
        <rFont val="Arial"/>
        <family val="2"/>
      </rPr>
      <t>30,57</t>
    </r>
  </si>
  <si>
    <r>
      <rPr>
        <sz val="8"/>
        <rFont val="Arial"/>
        <family val="2"/>
      </rPr>
      <t>09.52.037</t>
    </r>
  </si>
  <si>
    <r>
      <rPr>
        <sz val="8"/>
        <rFont val="Arial"/>
        <family val="2"/>
      </rPr>
      <t>REMOCAO DE CHAVE DE ACAO RAPIDA,COMANDO FRONTAL MONTADO EM PAINEL B.T</t>
    </r>
  </si>
  <si>
    <r>
      <rPr>
        <sz val="8"/>
        <rFont val="Arial"/>
        <family val="2"/>
      </rPr>
      <t>09.52.039</t>
    </r>
  </si>
  <si>
    <r>
      <rPr>
        <sz val="8"/>
        <rFont val="Arial"/>
        <family val="2"/>
      </rPr>
      <t>REMOCAO DE BARRAMENTO DE COBRE</t>
    </r>
  </si>
  <si>
    <r>
      <rPr>
        <sz val="8"/>
        <rFont val="Arial"/>
        <family val="2"/>
      </rPr>
      <t>09.52.099</t>
    </r>
  </si>
  <si>
    <r>
      <rPr>
        <sz val="8"/>
        <rFont val="Arial"/>
        <family val="2"/>
      </rPr>
      <t>DEMOLICOES DE BAIXA TENSAO</t>
    </r>
  </si>
  <si>
    <r>
      <rPr>
        <sz val="8"/>
        <rFont val="Arial"/>
        <family val="2"/>
      </rPr>
      <t>09.54.001</t>
    </r>
  </si>
  <si>
    <r>
      <rPr>
        <sz val="8"/>
        <rFont val="Arial"/>
        <family val="2"/>
      </rPr>
      <t>REMOCAO DE INTERRUPTORES TOMADAS BOTOES DE CAMPAINHA E CIGARRAS</t>
    </r>
  </si>
  <si>
    <r>
      <rPr>
        <sz val="8"/>
        <rFont val="Arial"/>
        <family val="2"/>
      </rPr>
      <t>09.54.002</t>
    </r>
  </si>
  <si>
    <r>
      <rPr>
        <sz val="8"/>
        <rFont val="Arial"/>
        <family val="2"/>
      </rPr>
      <t>REMOCAO DE CHAVE AUTOMATICA DA BOIA</t>
    </r>
  </si>
  <si>
    <r>
      <rPr>
        <sz val="8"/>
        <rFont val="Arial"/>
        <family val="2"/>
      </rPr>
      <t>09.54.003</t>
    </r>
  </si>
  <si>
    <r>
      <rPr>
        <sz val="8"/>
        <rFont val="Arial"/>
        <family val="2"/>
      </rPr>
      <t>REMOCAO DE CONTACTOR MAGNETICO P/ QUADRO DE COMANDO DE BOMBA RECALQUE</t>
    </r>
  </si>
  <si>
    <r>
      <rPr>
        <sz val="8"/>
        <rFont val="Arial"/>
        <family val="2"/>
      </rPr>
      <t>09.54.004</t>
    </r>
  </si>
  <si>
    <r>
      <rPr>
        <sz val="8"/>
        <rFont val="Arial"/>
        <family val="2"/>
      </rPr>
      <t>REMOCAO DE MOTOR BOMBA DE RECALQUE</t>
    </r>
  </si>
  <si>
    <r>
      <rPr>
        <sz val="8"/>
        <rFont val="Arial"/>
        <family val="2"/>
      </rPr>
      <t>09.54.005</t>
    </r>
  </si>
  <si>
    <r>
      <rPr>
        <sz val="8"/>
        <rFont val="Arial"/>
        <family val="2"/>
      </rPr>
      <t>REMOCAO AP.ILUM FLUORESC.C/PLAFON E PEND,OU CANOPLA P/ LUM.PENDENTE</t>
    </r>
  </si>
  <si>
    <r>
      <rPr>
        <sz val="8"/>
        <rFont val="Arial"/>
        <family val="2"/>
      </rPr>
      <t>09.54.006</t>
    </r>
  </si>
  <si>
    <r>
      <rPr>
        <sz val="8"/>
        <rFont val="Arial"/>
        <family val="2"/>
      </rPr>
      <t>REMOCAO APARELHO ILUMINACAO,PLAFONS E PENDENTES P/LAMPADAS FLUORESC</t>
    </r>
  </si>
  <si>
    <r>
      <rPr>
        <sz val="8"/>
        <rFont val="Arial"/>
        <family val="2"/>
      </rPr>
      <t>09.54.007</t>
    </r>
  </si>
  <si>
    <r>
      <rPr>
        <sz val="8"/>
        <rFont val="Arial"/>
        <family val="2"/>
      </rPr>
      <t>REMOCAO DE SOQUETES P/ LAMPADAS INCANDES OU DE CORRENTES P/ PENDENTES</t>
    </r>
  </si>
  <si>
    <r>
      <rPr>
        <sz val="8"/>
        <rFont val="Arial"/>
        <family val="2"/>
      </rPr>
      <t>09.54.013</t>
    </r>
  </si>
  <si>
    <r>
      <rPr>
        <sz val="8"/>
        <rFont val="Arial"/>
        <family val="2"/>
      </rPr>
      <t>REMOCAO DE REATORES PARA LAMPADAS HG EM POSTES</t>
    </r>
  </si>
  <si>
    <r>
      <rPr>
        <sz val="8"/>
        <rFont val="Arial"/>
        <family val="2"/>
      </rPr>
      <t>09.54.014</t>
    </r>
  </si>
  <si>
    <r>
      <rPr>
        <sz val="8"/>
        <rFont val="Arial"/>
        <family val="2"/>
      </rPr>
      <t>REMOCAO DE AP. ILUMIN. EM POSTES OU DE PROJETORES EM FACHADAS</t>
    </r>
  </si>
  <si>
    <r>
      <rPr>
        <sz val="8"/>
        <rFont val="Arial"/>
        <family val="2"/>
      </rPr>
      <t>09.54.016</t>
    </r>
  </si>
  <si>
    <r>
      <rPr>
        <sz val="8"/>
        <rFont val="Arial"/>
        <family val="2"/>
      </rPr>
      <t>REMOCAO DE PROJETORES EM JARDINS OU DE LUZ DE OBSTACULO</t>
    </r>
  </si>
  <si>
    <r>
      <rPr>
        <sz val="8"/>
        <rFont val="Arial"/>
        <family val="2"/>
      </rPr>
      <t>09.54.017</t>
    </r>
  </si>
  <si>
    <r>
      <rPr>
        <sz val="8"/>
        <rFont val="Arial"/>
        <family val="2"/>
      </rPr>
      <t>REMOCAO DE ARANDELA EXTERNA EM BRACO DE FERRO</t>
    </r>
  </si>
  <si>
    <r>
      <rPr>
        <sz val="8"/>
        <rFont val="Arial"/>
        <family val="2"/>
      </rPr>
      <t>09.54.018</t>
    </r>
  </si>
  <si>
    <r>
      <rPr>
        <sz val="8"/>
        <rFont val="Arial"/>
        <family val="2"/>
      </rPr>
      <t>REMOCAO DO APARELHO A PROVA DE TEMPO, GASES E VAPOR</t>
    </r>
  </si>
  <si>
    <r>
      <rPr>
        <sz val="8"/>
        <rFont val="Arial"/>
        <family val="2"/>
      </rPr>
      <t>09.54.019</t>
    </r>
  </si>
  <si>
    <r>
      <rPr>
        <sz val="8"/>
        <rFont val="Arial"/>
        <family val="2"/>
      </rPr>
      <t>REMOCAO DE CRUZETAS DE FERRO PARA FIXACAO DE PROJETORES</t>
    </r>
  </si>
  <si>
    <r>
      <rPr>
        <sz val="8"/>
        <rFont val="Arial"/>
        <family val="2"/>
      </rPr>
      <t>09.54.020</t>
    </r>
  </si>
  <si>
    <r>
      <rPr>
        <sz val="8"/>
        <rFont val="Arial"/>
        <family val="2"/>
      </rPr>
      <t>REMOCAO DE POSTE CURVO, INCLUINDO BASES DE FIXACAO</t>
    </r>
  </si>
  <si>
    <r>
      <rPr>
        <sz val="8"/>
        <rFont val="Arial"/>
        <family val="2"/>
      </rPr>
      <t>09.54.021</t>
    </r>
  </si>
  <si>
    <r>
      <rPr>
        <sz val="8"/>
        <rFont val="Arial"/>
        <family val="2"/>
      </rPr>
      <t>REMOCAO DE POSTE DE FERRO RETO ENGASTADO NO SOLO</t>
    </r>
  </si>
  <si>
    <r>
      <rPr>
        <sz val="8"/>
        <rFont val="Arial"/>
        <family val="2"/>
      </rPr>
      <t>326,15</t>
    </r>
  </si>
  <si>
    <r>
      <rPr>
        <sz val="8"/>
        <rFont val="Arial"/>
        <family val="2"/>
      </rPr>
      <t>09.54.099</t>
    </r>
  </si>
  <si>
    <r>
      <rPr>
        <sz val="8"/>
        <rFont val="Arial"/>
        <family val="2"/>
      </rPr>
      <t>DEMOLICOES DE APARELHOS E EQUIPAMENTOS</t>
    </r>
  </si>
  <si>
    <r>
      <rPr>
        <sz val="8"/>
        <rFont val="Arial"/>
        <family val="2"/>
      </rPr>
      <t>09.56.001</t>
    </r>
  </si>
  <si>
    <r>
      <rPr>
        <sz val="8"/>
        <rFont val="Arial"/>
        <family val="2"/>
      </rPr>
      <t>REMOCAO DE CAPTOR DE PARA-RAIOS TIPO FRANKLIN OU RADIATIVO</t>
    </r>
  </si>
  <si>
    <r>
      <rPr>
        <sz val="8"/>
        <rFont val="Arial"/>
        <family val="2"/>
      </rPr>
      <t>09.56.003</t>
    </r>
  </si>
  <si>
    <r>
      <rPr>
        <sz val="8"/>
        <rFont val="Arial"/>
        <family val="2"/>
      </rPr>
      <t>REMOCAO DE BASE E HASTE DE PARA-RAIO</t>
    </r>
  </si>
  <si>
    <r>
      <rPr>
        <sz val="8"/>
        <rFont val="Arial"/>
        <family val="2"/>
      </rPr>
      <t>09.56.004</t>
    </r>
  </si>
  <si>
    <r>
      <rPr>
        <sz val="8"/>
        <rFont val="Arial"/>
        <family val="2"/>
      </rPr>
      <t>REMOCAO CABOS E ESTICADORES OU DE BRACADEIRAS P/ 3 ESTAIS EM P.RAIOS</t>
    </r>
  </si>
  <si>
    <r>
      <rPr>
        <sz val="8"/>
        <rFont val="Arial"/>
        <family val="2"/>
      </rPr>
      <t>09.56.005</t>
    </r>
  </si>
  <si>
    <r>
      <rPr>
        <sz val="8"/>
        <rFont val="Arial"/>
        <family val="2"/>
      </rPr>
      <t>REMOCAO DE CABO DE COBRE NU</t>
    </r>
  </si>
  <si>
    <r>
      <rPr>
        <sz val="8"/>
        <rFont val="Arial"/>
        <family val="2"/>
      </rPr>
      <t>09.56.006</t>
    </r>
  </si>
  <si>
    <r>
      <rPr>
        <sz val="8"/>
        <rFont val="Arial"/>
        <family val="2"/>
      </rPr>
      <t>REMOCAO DE CABO COBRE NU PARA ATERRAMENTO</t>
    </r>
  </si>
  <si>
    <r>
      <rPr>
        <sz val="8"/>
        <rFont val="Arial"/>
        <family val="2"/>
      </rPr>
      <t>09.56.007</t>
    </r>
  </si>
  <si>
    <r>
      <rPr>
        <sz val="8"/>
        <rFont val="Arial"/>
        <family val="2"/>
      </rPr>
      <t>REMOCAO DE CONECTOR TIPO SPLIT-BOLDT PARA CABOS DE ATERRAMENTO</t>
    </r>
  </si>
  <si>
    <r>
      <rPr>
        <sz val="8"/>
        <rFont val="Arial"/>
        <family val="2"/>
      </rPr>
      <t>09.56.009</t>
    </r>
  </si>
  <si>
    <r>
      <rPr>
        <sz val="8"/>
        <rFont val="Arial"/>
        <family val="2"/>
      </rPr>
      <t>REMOCAO DE BRACADEIRAS PARA PASSAGEM DE CABOS DE COBRE NU</t>
    </r>
  </si>
  <si>
    <r>
      <rPr>
        <sz val="8"/>
        <rFont val="Arial"/>
        <family val="2"/>
      </rPr>
      <t>09.56.012</t>
    </r>
  </si>
  <si>
    <r>
      <rPr>
        <sz val="8"/>
        <rFont val="Arial"/>
        <family val="2"/>
      </rPr>
      <t>REMOCAO DE TUBO DE PROTECAO DE CABO DE COBRE NU INCL. FIXACOES</t>
    </r>
  </si>
  <si>
    <r>
      <rPr>
        <sz val="8"/>
        <rFont val="Arial"/>
        <family val="2"/>
      </rPr>
      <t>09.56.099</t>
    </r>
  </si>
  <si>
    <r>
      <rPr>
        <sz val="8"/>
        <rFont val="Arial"/>
        <family val="2"/>
      </rPr>
      <t>DEMOLICOES DE PARA-RAIOS E ATERRAMENTO</t>
    </r>
  </si>
  <si>
    <r>
      <rPr>
        <sz val="8"/>
        <rFont val="Arial"/>
        <family val="2"/>
      </rPr>
      <t>09.60.003</t>
    </r>
  </si>
  <si>
    <r>
      <rPr>
        <sz val="8"/>
        <rFont val="Arial"/>
        <family val="2"/>
      </rPr>
      <t>RETIRADA DE ISOLADOR TIPO DISCO COMPL INCL GANCHO DE SUSPENSAO TIPO OLHAL</t>
    </r>
  </si>
  <si>
    <r>
      <rPr>
        <sz val="8"/>
        <rFont val="Arial"/>
        <family val="2"/>
      </rPr>
      <t>09.60.004</t>
    </r>
  </si>
  <si>
    <r>
      <rPr>
        <sz val="8"/>
        <rFont val="Arial"/>
        <family val="2"/>
      </rPr>
      <t>RETIRADA DE BUCHA DE PASS.INT/EXT, OU DE CHAPA ACO P/ BUCHA PASSAGEM A.T.</t>
    </r>
  </si>
  <si>
    <r>
      <rPr>
        <sz val="8"/>
        <rFont val="Arial"/>
        <family val="2"/>
      </rPr>
      <t>09.60.007</t>
    </r>
  </si>
  <si>
    <r>
      <rPr>
        <sz val="8"/>
        <rFont val="Arial"/>
        <family val="2"/>
      </rPr>
      <t>RETIRADA DE CANTONEIRA METÁLICA</t>
    </r>
  </si>
  <si>
    <r>
      <rPr>
        <sz val="8"/>
        <rFont val="Arial"/>
        <family val="2"/>
      </rPr>
      <t>09.60.008</t>
    </r>
  </si>
  <si>
    <r>
      <rPr>
        <sz val="8"/>
        <rFont val="Arial"/>
        <family val="2"/>
      </rPr>
      <t>RETIRADA DE ISOLADOR TIPO CASTANHA INCL GANCHO DE SUSTENTAÇÃO</t>
    </r>
  </si>
  <si>
    <r>
      <rPr>
        <sz val="8"/>
        <rFont val="Arial"/>
        <family val="2"/>
      </rPr>
      <t>09.60.009</t>
    </r>
  </si>
  <si>
    <r>
      <rPr>
        <sz val="8"/>
        <rFont val="Arial"/>
        <family val="2"/>
      </rPr>
      <t>RETIRADA DE ISOLADOR TIPO PINO PARA A.T. INCLUSIVE PINO</t>
    </r>
  </si>
  <si>
    <r>
      <rPr>
        <sz val="8"/>
        <rFont val="Arial"/>
        <family val="2"/>
      </rPr>
      <t>09.60.011</t>
    </r>
  </si>
  <si>
    <r>
      <rPr>
        <sz val="8"/>
        <rFont val="Arial"/>
        <family val="2"/>
      </rPr>
      <t>RETIRADA DE VERGALHÃO DE COBRE</t>
    </r>
  </si>
  <si>
    <r>
      <rPr>
        <sz val="8"/>
        <rFont val="Arial"/>
        <family val="2"/>
      </rPr>
      <t>09.60.012</t>
    </r>
  </si>
  <si>
    <r>
      <rPr>
        <sz val="8"/>
        <rFont val="Arial"/>
        <family val="2"/>
      </rPr>
      <t>RETIRADA DE TERMINAL OU CONECTOR PARA VERGALHAO DE COBRE</t>
    </r>
  </si>
  <si>
    <r>
      <rPr>
        <sz val="8"/>
        <rFont val="Arial"/>
        <family val="2"/>
      </rPr>
      <t>09.60.018</t>
    </r>
  </si>
  <si>
    <r>
      <rPr>
        <sz val="8"/>
        <rFont val="Arial"/>
        <family val="2"/>
      </rPr>
      <t>RETIRADA DE CHAVE SECCION TRIP SECA, COMANDO POR VARA/ESTRIBO FRONTA</t>
    </r>
  </si>
  <si>
    <r>
      <rPr>
        <sz val="8"/>
        <rFont val="Arial"/>
        <family val="2"/>
      </rPr>
      <t>09.60.020</t>
    </r>
  </si>
  <si>
    <r>
      <rPr>
        <sz val="8"/>
        <rFont val="Arial"/>
        <family val="2"/>
      </rPr>
      <t>RETIRADA DE TRANSFORMADOR DE POTENCIAL COMPLETO</t>
    </r>
  </si>
  <si>
    <r>
      <rPr>
        <sz val="8"/>
        <rFont val="Arial"/>
        <family val="2"/>
      </rPr>
      <t>09.60.022</t>
    </r>
  </si>
  <si>
    <r>
      <rPr>
        <sz val="8"/>
        <rFont val="Arial"/>
        <family val="2"/>
      </rPr>
      <t>RETIRADA DE DISJUNTOR DE VOLUME NORMAL OU REDUZIDO</t>
    </r>
  </si>
  <si>
    <r>
      <rPr>
        <sz val="8"/>
        <rFont val="Arial"/>
        <family val="2"/>
      </rPr>
      <t>09.60.023</t>
    </r>
  </si>
  <si>
    <r>
      <rPr>
        <sz val="8"/>
        <rFont val="Arial"/>
        <family val="2"/>
      </rPr>
      <t>RETIRADA DE MANOPLA DE COMANDO DO DISJUNTOR DE A.T. (ENGRENAGEM INTERNA)</t>
    </r>
  </si>
  <si>
    <r>
      <rPr>
        <sz val="8"/>
        <rFont val="Arial"/>
        <family val="2"/>
      </rPr>
      <t>09.60.026</t>
    </r>
  </si>
  <si>
    <r>
      <rPr>
        <sz val="8"/>
        <rFont val="Arial"/>
        <family val="2"/>
      </rPr>
      <t>RETIRADA DE TRANSFORMADOR DE POTENCIA EM CABINE PRIMARIA</t>
    </r>
  </si>
  <si>
    <r>
      <rPr>
        <sz val="8"/>
        <rFont val="Arial"/>
        <family val="2"/>
      </rPr>
      <t>09.60.027</t>
    </r>
  </si>
  <si>
    <r>
      <rPr>
        <sz val="8"/>
        <rFont val="Arial"/>
        <family val="2"/>
      </rPr>
      <t>RETIRADA DE TRANSFORMADOR DE POTENCIA EM POSTE OU ESTALEIRO</t>
    </r>
  </si>
  <si>
    <r>
      <rPr>
        <sz val="8"/>
        <rFont val="Arial"/>
        <family val="2"/>
      </rPr>
      <t>09.60.029</t>
    </r>
  </si>
  <si>
    <r>
      <rPr>
        <sz val="8"/>
        <rFont val="Arial"/>
        <family val="2"/>
      </rPr>
      <t>RETIRADA DE POSTE DE CONCRETO</t>
    </r>
  </si>
  <si>
    <r>
      <rPr>
        <sz val="8"/>
        <rFont val="Arial"/>
        <family val="2"/>
      </rPr>
      <t>09.60.034</t>
    </r>
  </si>
  <si>
    <r>
      <rPr>
        <sz val="8"/>
        <rFont val="Arial"/>
        <family val="2"/>
      </rPr>
      <t>RETIRADA DE CHAVE FUSIVEL INDICADORA TIPO MATHEUS</t>
    </r>
  </si>
  <si>
    <r>
      <rPr>
        <sz val="8"/>
        <rFont val="Arial"/>
        <family val="2"/>
      </rPr>
      <t>09.60.099</t>
    </r>
  </si>
  <si>
    <r>
      <rPr>
        <sz val="8"/>
        <rFont val="Arial"/>
        <family val="2"/>
      </rPr>
      <t>RETIRADAS DE ALTA TENSAO</t>
    </r>
  </si>
  <si>
    <r>
      <rPr>
        <sz val="8"/>
        <rFont val="Arial"/>
        <family val="2"/>
      </rPr>
      <t>09.62.001</t>
    </r>
  </si>
  <si>
    <r>
      <rPr>
        <sz val="8"/>
        <rFont val="Arial"/>
        <family val="2"/>
      </rPr>
      <t>RETIRADA DE POSTE GALVANIZADO DE ENTRADA EM B.T.</t>
    </r>
  </si>
  <si>
    <r>
      <rPr>
        <sz val="8"/>
        <rFont val="Arial"/>
        <family val="2"/>
      </rPr>
      <t>09.62.002</t>
    </r>
  </si>
  <si>
    <r>
      <rPr>
        <sz val="8"/>
        <rFont val="Arial"/>
        <family val="2"/>
      </rPr>
      <t>RETIRADA DE POSTE DE CONCRETO DE ENTRADA EM B.T.</t>
    </r>
  </si>
  <si>
    <r>
      <rPr>
        <sz val="8"/>
        <rFont val="Arial"/>
        <family val="2"/>
      </rPr>
      <t>09.62.003</t>
    </r>
  </si>
  <si>
    <r>
      <rPr>
        <sz val="8"/>
        <rFont val="Arial"/>
        <family val="2"/>
      </rPr>
      <t>RETIRADA DE ARMACAO T BRAQUET, CONDULETES OU DE CX.FUSIV/TOMADAS EM PERFILADO</t>
    </r>
  </si>
  <si>
    <r>
      <rPr>
        <sz val="8"/>
        <rFont val="Arial"/>
        <family val="2"/>
      </rPr>
      <t>09.62.004</t>
    </r>
  </si>
  <si>
    <r>
      <rPr>
        <sz val="8"/>
        <rFont val="Arial"/>
        <family val="2"/>
      </rPr>
      <t>RETIRADA DE CABECOTE PADRAO TELEFONICA OU DE BASE P/DISJUNTOR QUICK LAG</t>
    </r>
  </si>
  <si>
    <r>
      <rPr>
        <sz val="8"/>
        <rFont val="Arial"/>
        <family val="2"/>
      </rPr>
      <t>09.62.009</t>
    </r>
  </si>
  <si>
    <r>
      <rPr>
        <sz val="8"/>
        <rFont val="Arial"/>
        <family val="2"/>
      </rPr>
      <t>RETIRADA DE TUBULACAO ELETRICA APARENTE ATE 2"</t>
    </r>
  </si>
  <si>
    <r>
      <rPr>
        <sz val="8"/>
        <rFont val="Arial"/>
        <family val="2"/>
      </rPr>
      <t>09.62.010</t>
    </r>
  </si>
  <si>
    <r>
      <rPr>
        <sz val="8"/>
        <rFont val="Arial"/>
        <family val="2"/>
      </rPr>
      <t>RETIRADA DE TUBULACAO ELETRICA APARENTE ACIMA 2"</t>
    </r>
  </si>
  <si>
    <r>
      <rPr>
        <sz val="8"/>
        <rFont val="Arial"/>
        <family val="2"/>
      </rPr>
      <t>09.62.012</t>
    </r>
  </si>
  <si>
    <r>
      <rPr>
        <sz val="8"/>
        <rFont val="Arial"/>
        <family val="2"/>
      </rPr>
      <t>RETIRADA DE PERFILADOS</t>
    </r>
  </si>
  <si>
    <r>
      <rPr>
        <sz val="8"/>
        <rFont val="Arial"/>
        <family val="2"/>
      </rPr>
      <t>09.62.014</t>
    </r>
  </si>
  <si>
    <r>
      <rPr>
        <sz val="8"/>
        <rFont val="Arial"/>
        <family val="2"/>
      </rPr>
      <t>RETIRADA DE GANCHOS DE SUSTENTACAO DE LUMINARIAS EM PERFILADOS</t>
    </r>
  </si>
  <si>
    <r>
      <rPr>
        <sz val="8"/>
        <rFont val="Arial"/>
        <family val="2"/>
      </rPr>
      <t>09.62.017</t>
    </r>
  </si>
  <si>
    <r>
      <rPr>
        <sz val="8"/>
        <rFont val="Arial"/>
        <family val="2"/>
      </rPr>
      <t>RETIRADA DE FIO EMBUTIDO ATE 16 MM2</t>
    </r>
  </si>
  <si>
    <r>
      <rPr>
        <sz val="8"/>
        <rFont val="Arial"/>
        <family val="2"/>
      </rPr>
      <t>09.62.018</t>
    </r>
  </si>
  <si>
    <r>
      <rPr>
        <sz val="8"/>
        <rFont val="Arial"/>
        <family val="2"/>
      </rPr>
      <t>RETIRADA DE CABO EMBUTIDO ACIMA DE 16 MM2</t>
    </r>
  </si>
  <si>
    <r>
      <rPr>
        <sz val="8"/>
        <rFont val="Arial"/>
        <family val="2"/>
      </rPr>
      <t>09.62.019</t>
    </r>
  </si>
  <si>
    <r>
      <rPr>
        <sz val="8"/>
        <rFont val="Arial"/>
        <family val="2"/>
      </rPr>
      <t>RETIRADA DE FIO APARENTE ATE 16 MM2</t>
    </r>
  </si>
  <si>
    <r>
      <rPr>
        <sz val="8"/>
        <rFont val="Arial"/>
        <family val="2"/>
      </rPr>
      <t>09.62.020</t>
    </r>
  </si>
  <si>
    <r>
      <rPr>
        <sz val="8"/>
        <rFont val="Arial"/>
        <family val="2"/>
      </rPr>
      <t>RETIRADA DE CABO APARENTE ACIMA DE 16 MM2</t>
    </r>
  </si>
  <si>
    <r>
      <rPr>
        <sz val="8"/>
        <rFont val="Arial"/>
        <family val="2"/>
      </rPr>
      <t>4,89</t>
    </r>
  </si>
  <si>
    <r>
      <rPr>
        <sz val="8"/>
        <rFont val="Arial"/>
        <family val="2"/>
      </rPr>
      <t>09.62.021</t>
    </r>
  </si>
  <si>
    <r>
      <rPr>
        <sz val="8"/>
        <rFont val="Arial"/>
        <family val="2"/>
      </rPr>
      <t>RETIRADA DE TERMINAIS/CONECTORES DE PRESSAO P/CABOS OU DE ROLDANAS</t>
    </r>
  </si>
  <si>
    <r>
      <rPr>
        <sz val="8"/>
        <rFont val="Arial"/>
        <family val="2"/>
      </rPr>
      <t>09.62.024</t>
    </r>
  </si>
  <si>
    <r>
      <rPr>
        <sz val="8"/>
        <rFont val="Arial"/>
        <family val="2"/>
      </rPr>
      <t>RETIRADA E DESMONTAGEM QD.DISTRIB, CAIXA PASSAGEM OU QD. CHAMADA</t>
    </r>
  </si>
  <si>
    <r>
      <rPr>
        <sz val="8"/>
        <rFont val="Arial"/>
        <family val="2"/>
      </rPr>
      <t>09.62.099</t>
    </r>
  </si>
  <si>
    <r>
      <rPr>
        <sz val="8"/>
        <rFont val="Arial"/>
        <family val="2"/>
      </rPr>
      <t>RETIRADAS DE BAIXA TENSAO</t>
    </r>
  </si>
  <si>
    <r>
      <rPr>
        <sz val="8"/>
        <rFont val="Arial"/>
        <family val="2"/>
      </rPr>
      <t>09.64.004</t>
    </r>
  </si>
  <si>
    <r>
      <rPr>
        <sz val="8"/>
        <rFont val="Arial"/>
        <family val="2"/>
      </rPr>
      <t>RETIRADA DE MOTOR DE BOMBA DE RECALQUE</t>
    </r>
  </si>
  <si>
    <r>
      <rPr>
        <sz val="8"/>
        <rFont val="Arial"/>
        <family val="2"/>
      </rPr>
      <t>09.64.005</t>
    </r>
  </si>
  <si>
    <r>
      <rPr>
        <sz val="8"/>
        <rFont val="Arial"/>
        <family val="2"/>
      </rPr>
      <t>RETIRADA DE APARELHO DE ILUMINACAO, PLAFONS E PENDENTES P/LAMPADAS INCANDESC</t>
    </r>
  </si>
  <si>
    <r>
      <rPr>
        <sz val="8"/>
        <rFont val="Arial"/>
        <family val="2"/>
      </rPr>
      <t>09.64.006</t>
    </r>
  </si>
  <si>
    <r>
      <rPr>
        <sz val="8"/>
        <rFont val="Arial"/>
        <family val="2"/>
      </rPr>
      <t>RETIRADA DE APARELHOS DE ILUMINACAO, PLAFONS E PENDENTES P/LAMPADAS FLUORESC</t>
    </r>
  </si>
  <si>
    <r>
      <rPr>
        <sz val="8"/>
        <rFont val="Arial"/>
        <family val="2"/>
      </rPr>
      <t>09.64.014</t>
    </r>
  </si>
  <si>
    <r>
      <rPr>
        <sz val="8"/>
        <rFont val="Arial"/>
        <family val="2"/>
      </rPr>
      <t>RETIRADA DE AP.ILUM.EM POSTE,ARANDELA EXT BRACO ACO OU PROJET EM FACHADA</t>
    </r>
  </si>
  <si>
    <r>
      <rPr>
        <sz val="8"/>
        <rFont val="Arial"/>
        <family val="2"/>
      </rPr>
      <t>09.64.016</t>
    </r>
  </si>
  <si>
    <r>
      <rPr>
        <sz val="8"/>
        <rFont val="Arial"/>
        <family val="2"/>
      </rPr>
      <t>RETIRADA DE PROJETORES EM JARDINS</t>
    </r>
  </si>
  <si>
    <r>
      <rPr>
        <sz val="8"/>
        <rFont val="Arial"/>
        <family val="2"/>
      </rPr>
      <t>09.64.018</t>
    </r>
  </si>
  <si>
    <r>
      <rPr>
        <sz val="8"/>
        <rFont val="Arial"/>
        <family val="2"/>
      </rPr>
      <t>RETIRADA DE APARELHO A PROVA DE TEMPO, GASES E VAPOR</t>
    </r>
  </si>
  <si>
    <r>
      <rPr>
        <sz val="8"/>
        <rFont val="Arial"/>
        <family val="2"/>
      </rPr>
      <t>09.64.020</t>
    </r>
  </si>
  <si>
    <r>
      <rPr>
        <sz val="8"/>
        <rFont val="Arial"/>
        <family val="2"/>
      </rPr>
      <t>RETIRADA DE POSTE CURVO, INCLUINDO BASES DE FIXACAO</t>
    </r>
  </si>
  <si>
    <r>
      <rPr>
        <sz val="8"/>
        <rFont val="Arial"/>
        <family val="2"/>
      </rPr>
      <t>09.64.023</t>
    </r>
  </si>
  <si>
    <r>
      <rPr>
        <sz val="8"/>
        <rFont val="Arial"/>
        <family val="2"/>
      </rPr>
      <t>RETIRADA DE POSTE DE FERRO RETO ENGASTADO NO SOLO</t>
    </r>
  </si>
  <si>
    <r>
      <rPr>
        <sz val="8"/>
        <rFont val="Arial"/>
        <family val="2"/>
      </rPr>
      <t>09.64.024</t>
    </r>
  </si>
  <si>
    <r>
      <rPr>
        <sz val="8"/>
        <rFont val="Arial"/>
        <family val="2"/>
      </rPr>
      <t>RETIRADA DE POSTE DE CONCRETO DE ATE 10M ACIMA DO SOLO</t>
    </r>
  </si>
  <si>
    <r>
      <rPr>
        <sz val="8"/>
        <rFont val="Arial"/>
        <family val="2"/>
      </rPr>
      <t>09.64.099</t>
    </r>
  </si>
  <si>
    <r>
      <rPr>
        <sz val="8"/>
        <rFont val="Arial"/>
        <family val="2"/>
      </rPr>
      <t>RETIRADAS DE APARELHOS E EQUIPAMENTOS</t>
    </r>
  </si>
  <si>
    <r>
      <rPr>
        <sz val="8"/>
        <rFont val="Arial"/>
        <family val="2"/>
      </rPr>
      <t>09.66.001</t>
    </r>
  </si>
  <si>
    <r>
      <rPr>
        <sz val="8"/>
        <rFont val="Arial"/>
        <family val="2"/>
      </rPr>
      <t>RETIRADA DE CAPTOR DE PARA-RAIOS TIPO FRANKLIN</t>
    </r>
  </si>
  <si>
    <r>
      <rPr>
        <sz val="8"/>
        <rFont val="Arial"/>
        <family val="2"/>
      </rPr>
      <t>09.66.003</t>
    </r>
  </si>
  <si>
    <r>
      <rPr>
        <sz val="8"/>
        <rFont val="Arial"/>
        <family val="2"/>
      </rPr>
      <t>RETIRADA DE BASE E HASTE,OU DE BRAÇADEIRA C/3 ESTAIS EM PARA-RAIOS</t>
    </r>
  </si>
  <si>
    <r>
      <rPr>
        <sz val="8"/>
        <rFont val="Arial"/>
        <family val="2"/>
      </rPr>
      <t>09.66.004</t>
    </r>
  </si>
  <si>
    <r>
      <rPr>
        <sz val="8"/>
        <rFont val="Arial"/>
        <family val="2"/>
      </rPr>
      <t>RETIRADA DE CABOS DE AÇO E ESTICADORES DE PARA-RAIOS</t>
    </r>
  </si>
  <si>
    <r>
      <rPr>
        <sz val="8"/>
        <rFont val="Arial"/>
        <family val="2"/>
      </rPr>
      <t>09.66.005</t>
    </r>
  </si>
  <si>
    <r>
      <rPr>
        <sz val="8"/>
        <rFont val="Arial"/>
        <family val="2"/>
      </rPr>
      <t>RETIRADA DE CABO DE COBRE NU</t>
    </r>
  </si>
  <si>
    <r>
      <rPr>
        <sz val="8"/>
        <rFont val="Arial"/>
        <family val="2"/>
      </rPr>
      <t>09.66.006</t>
    </r>
  </si>
  <si>
    <r>
      <rPr>
        <sz val="8"/>
        <rFont val="Arial"/>
        <family val="2"/>
      </rPr>
      <t>RETIRADA DE CABO DE COBRE NU PARA ATERRAMENTO</t>
    </r>
  </si>
  <si>
    <r>
      <rPr>
        <sz val="8"/>
        <rFont val="Arial"/>
        <family val="2"/>
      </rPr>
      <t>09.66.007</t>
    </r>
  </si>
  <si>
    <r>
      <rPr>
        <sz val="8"/>
        <rFont val="Arial"/>
        <family val="2"/>
      </rPr>
      <t>RETIRADA DE CONECTOR TIPO SPLIT-BOLT PARA CABOS DE ATERRAMENTO</t>
    </r>
  </si>
  <si>
    <r>
      <rPr>
        <sz val="8"/>
        <rFont val="Arial"/>
        <family val="2"/>
      </rPr>
      <t>09.66.009</t>
    </r>
  </si>
  <si>
    <r>
      <rPr>
        <sz val="8"/>
        <rFont val="Arial"/>
        <family val="2"/>
      </rPr>
      <t>RETIRADA DE BRAÇADEIRAS PARA PASSAGEM DE CABO DE COBRE NU</t>
    </r>
  </si>
  <si>
    <r>
      <rPr>
        <sz val="8"/>
        <rFont val="Arial"/>
        <family val="2"/>
      </rPr>
      <t>09.66.099</t>
    </r>
  </si>
  <si>
    <r>
      <rPr>
        <sz val="8"/>
        <rFont val="Arial"/>
        <family val="2"/>
      </rPr>
      <t>RETIRADAS DE PARA-RAIOS E ATERRAMENTOS</t>
    </r>
  </si>
  <si>
    <r>
      <rPr>
        <sz val="8"/>
        <rFont val="Arial"/>
        <family val="2"/>
      </rPr>
      <t>09.70.003</t>
    </r>
  </si>
  <si>
    <r>
      <rPr>
        <sz val="8"/>
        <rFont val="Arial"/>
        <family val="2"/>
      </rPr>
      <t>RECOLOCAÇÃO DE ISOLADOR TIPO DISCO COMPL, INCLUS GANCHO DE SUSPENSA TIPO OLHAL</t>
    </r>
  </si>
  <si>
    <r>
      <rPr>
        <sz val="8"/>
        <rFont val="Arial"/>
        <family val="2"/>
      </rPr>
      <t>09.70.004</t>
    </r>
  </si>
  <si>
    <r>
      <rPr>
        <sz val="8"/>
        <rFont val="Arial"/>
        <family val="2"/>
      </rPr>
      <t>RECOLOCAÇÃO DE BUCHA PASS.INT/EXT OU DE CH.ACO P/BUCHA PASSAGEM EM A.T</t>
    </r>
  </si>
  <si>
    <r>
      <rPr>
        <sz val="8"/>
        <rFont val="Arial"/>
        <family val="2"/>
      </rPr>
      <t>09.70.007</t>
    </r>
  </si>
  <si>
    <r>
      <rPr>
        <sz val="8"/>
        <rFont val="Arial"/>
        <family val="2"/>
      </rPr>
      <t>RECOLOCAÇÃO DE CANTONEIRA METALICA</t>
    </r>
  </si>
  <si>
    <r>
      <rPr>
        <sz val="8"/>
        <rFont val="Arial"/>
        <family val="2"/>
      </rPr>
      <t>09.70.008</t>
    </r>
  </si>
  <si>
    <r>
      <rPr>
        <sz val="8"/>
        <rFont val="Arial"/>
        <family val="2"/>
      </rPr>
      <t>RECOLOCAÇÃO DE ISOLADOR CASTANHA OU DE TERMINAL/CONEC. P/BARRAM.COBRE A.T</t>
    </r>
  </si>
  <si>
    <r>
      <rPr>
        <sz val="8"/>
        <rFont val="Arial"/>
        <family val="2"/>
      </rPr>
      <t>09.70.009</t>
    </r>
  </si>
  <si>
    <r>
      <rPr>
        <sz val="8"/>
        <rFont val="Arial"/>
        <family val="2"/>
      </rPr>
      <t>RECOLOCAÇÃO DE ISOLADOR TIPO PINO PARA A.T. INCLUSIVE PINO</t>
    </r>
  </si>
  <si>
    <r>
      <rPr>
        <sz val="8"/>
        <rFont val="Arial"/>
        <family val="2"/>
      </rPr>
      <t>09.70.011</t>
    </r>
  </si>
  <si>
    <r>
      <rPr>
        <sz val="8"/>
        <rFont val="Arial"/>
        <family val="2"/>
      </rPr>
      <t>RECOLOCAÇÃO DE VERGALHÃO DE COBRE</t>
    </r>
  </si>
  <si>
    <r>
      <rPr>
        <sz val="8"/>
        <rFont val="Arial"/>
        <family val="2"/>
      </rPr>
      <t>09.70.018</t>
    </r>
  </si>
  <si>
    <r>
      <rPr>
        <sz val="8"/>
        <rFont val="Arial"/>
        <family val="2"/>
      </rPr>
      <t>RECOLOCAÇÃO DE CHAVE SECCIONADORA TRIP SECA,COMANDO POR VARA/ESTRIBO FRONTAL</t>
    </r>
  </si>
  <si>
    <r>
      <rPr>
        <sz val="8"/>
        <rFont val="Arial"/>
        <family val="2"/>
      </rPr>
      <t>192,53</t>
    </r>
  </si>
  <si>
    <r>
      <rPr>
        <sz val="8"/>
        <rFont val="Arial"/>
        <family val="2"/>
      </rPr>
      <t>09.70.020</t>
    </r>
  </si>
  <si>
    <r>
      <rPr>
        <sz val="8"/>
        <rFont val="Arial"/>
        <family val="2"/>
      </rPr>
      <t>RECOLOCAÇÃO DE CH.FUSIV.INDICADORA OU DE TRANSF.DE POTENCIAL COMPL. A.T</t>
    </r>
  </si>
  <si>
    <r>
      <rPr>
        <sz val="8"/>
        <rFont val="Arial"/>
        <family val="2"/>
      </rPr>
      <t>68,18</t>
    </r>
  </si>
  <si>
    <r>
      <rPr>
        <sz val="8"/>
        <rFont val="Arial"/>
        <family val="2"/>
      </rPr>
      <t>09.70.022</t>
    </r>
  </si>
  <si>
    <r>
      <rPr>
        <sz val="8"/>
        <rFont val="Arial"/>
        <family val="2"/>
      </rPr>
      <t>RECOLOCAÇÃO DE DISJUNTOR DE VOLUME NORMAL OU REDUZIDO</t>
    </r>
  </si>
  <si>
    <r>
      <rPr>
        <sz val="8"/>
        <rFont val="Arial"/>
        <family val="2"/>
      </rPr>
      <t>356,20</t>
    </r>
  </si>
  <si>
    <r>
      <rPr>
        <sz val="8"/>
        <rFont val="Arial"/>
        <family val="2"/>
      </rPr>
      <t>09.70.023</t>
    </r>
  </si>
  <si>
    <r>
      <rPr>
        <sz val="8"/>
        <rFont val="Arial"/>
        <family val="2"/>
      </rPr>
      <t>RECOLOCAÇÃO DE MANOPLA DE COMANDO DO DISJUNTOR DE A.T. (ENGRENAGEM INTERNA)</t>
    </r>
  </si>
  <si>
    <r>
      <rPr>
        <sz val="8"/>
        <rFont val="Arial"/>
        <family val="2"/>
      </rPr>
      <t>55,79</t>
    </r>
  </si>
  <si>
    <r>
      <rPr>
        <sz val="8"/>
        <rFont val="Arial"/>
        <family val="2"/>
      </rPr>
      <t>09.70.026</t>
    </r>
  </si>
  <si>
    <r>
      <rPr>
        <sz val="8"/>
        <rFont val="Arial"/>
        <family val="2"/>
      </rPr>
      <t>RECOLOCAÇÃO DE TRANSFORMADOR DE POTENCIA EM POSTE OU CAB.PRIMARIA</t>
    </r>
  </si>
  <si>
    <r>
      <rPr>
        <sz val="8"/>
        <rFont val="Arial"/>
        <family val="2"/>
      </rPr>
      <t>593,53</t>
    </r>
  </si>
  <si>
    <r>
      <rPr>
        <sz val="8"/>
        <rFont val="Arial"/>
        <family val="2"/>
      </rPr>
      <t>09.70.029</t>
    </r>
  </si>
  <si>
    <r>
      <rPr>
        <sz val="8"/>
        <rFont val="Arial"/>
        <family val="2"/>
      </rPr>
      <t>RECOLOCAÇÃO DE POSTE DE CONCRETO</t>
    </r>
  </si>
  <si>
    <r>
      <rPr>
        <sz val="8"/>
        <rFont val="Arial"/>
        <family val="2"/>
      </rPr>
      <t>282,42</t>
    </r>
  </si>
  <si>
    <r>
      <rPr>
        <sz val="8"/>
        <rFont val="Arial"/>
        <family val="2"/>
      </rPr>
      <t>09.70.099</t>
    </r>
  </si>
  <si>
    <r>
      <rPr>
        <sz val="8"/>
        <rFont val="Arial"/>
        <family val="2"/>
      </rPr>
      <t>RECOLOCACOES DE ALTA TENSAO</t>
    </r>
  </si>
  <si>
    <r>
      <rPr>
        <sz val="8"/>
        <rFont val="Arial"/>
        <family val="2"/>
      </rPr>
      <t>09.72.003</t>
    </r>
  </si>
  <si>
    <r>
      <rPr>
        <sz val="8"/>
        <rFont val="Arial"/>
        <family val="2"/>
      </rPr>
      <t>RECOLOCAÇÃO DE CABECOTE TELEFONICA, ARMACAO BRAQUET OU CONECTORES PRESSAO P/CABOS</t>
    </r>
  </si>
  <si>
    <r>
      <rPr>
        <sz val="8"/>
        <rFont val="Arial"/>
        <family val="2"/>
      </rPr>
      <t>09.72.004</t>
    </r>
  </si>
  <si>
    <r>
      <rPr>
        <sz val="8"/>
        <rFont val="Arial"/>
        <family val="2"/>
      </rPr>
      <t>RECOLOCAÇÃO DE POSTE GALVANIZADO DE ENTRADA B.T.</t>
    </r>
  </si>
  <si>
    <r>
      <rPr>
        <sz val="8"/>
        <rFont val="Arial"/>
        <family val="2"/>
      </rPr>
      <t>09.72.005</t>
    </r>
  </si>
  <si>
    <r>
      <rPr>
        <sz val="8"/>
        <rFont val="Arial"/>
        <family val="2"/>
      </rPr>
      <t>RECOLOCAÇÃO DE POSTE DE CONCRETO DE ENTRADA EM B.T.</t>
    </r>
  </si>
  <si>
    <r>
      <rPr>
        <sz val="8"/>
        <rFont val="Arial"/>
        <family val="2"/>
      </rPr>
      <t>09.72.009</t>
    </r>
  </si>
  <si>
    <r>
      <rPr>
        <sz val="8"/>
        <rFont val="Arial"/>
        <family val="2"/>
      </rPr>
      <t>RECOLOCAÇÃO DE TUBULACAO ELETRICA APARENTE ATE 2"</t>
    </r>
  </si>
  <si>
    <r>
      <rPr>
        <sz val="8"/>
        <rFont val="Arial"/>
        <family val="2"/>
      </rPr>
      <t>09.72.010</t>
    </r>
  </si>
  <si>
    <r>
      <rPr>
        <sz val="8"/>
        <rFont val="Arial"/>
        <family val="2"/>
      </rPr>
      <t>RECOLOCAÇÃO DE TUBULACAO ELETRICA APARENTE ACIMA DE 2"</t>
    </r>
  </si>
  <si>
    <r>
      <rPr>
        <sz val="8"/>
        <rFont val="Arial"/>
        <family val="2"/>
      </rPr>
      <t>09.72.011</t>
    </r>
  </si>
  <si>
    <r>
      <rPr>
        <sz val="8"/>
        <rFont val="Arial"/>
        <family val="2"/>
      </rPr>
      <t>RECOLOCAÇÃO DE CONDULETES OU DE CX.FUSIV. OU DE TOMADA INSTAL. EM PERFILADOS</t>
    </r>
  </si>
  <si>
    <r>
      <rPr>
        <sz val="8"/>
        <rFont val="Arial"/>
        <family val="2"/>
      </rPr>
      <t>09.72.012</t>
    </r>
  </si>
  <si>
    <r>
      <rPr>
        <sz val="8"/>
        <rFont val="Arial"/>
        <family val="2"/>
      </rPr>
      <t>RECOLOCAÇÃO DE PERFILADOS</t>
    </r>
  </si>
  <si>
    <r>
      <rPr>
        <sz val="8"/>
        <rFont val="Arial"/>
        <family val="2"/>
      </rPr>
      <t>09.72.014</t>
    </r>
  </si>
  <si>
    <r>
      <rPr>
        <sz val="8"/>
        <rFont val="Arial"/>
        <family val="2"/>
      </rPr>
      <t>RECOLOCAÇÃO DE GANCHOS DE SUSTENTACAO DE LUMINARIAS E PERFILADOS</t>
    </r>
  </si>
  <si>
    <r>
      <rPr>
        <sz val="8"/>
        <rFont val="Arial"/>
        <family val="2"/>
      </rPr>
      <t>09.72.017</t>
    </r>
  </si>
  <si>
    <r>
      <rPr>
        <sz val="8"/>
        <rFont val="Arial"/>
        <family val="2"/>
      </rPr>
      <t>RECOLOCAÇÃO DE FIO EMBUTIDO ATE 16 MM2</t>
    </r>
  </si>
  <si>
    <r>
      <rPr>
        <sz val="8"/>
        <rFont val="Arial"/>
        <family val="2"/>
      </rPr>
      <t>09.72.018</t>
    </r>
  </si>
  <si>
    <r>
      <rPr>
        <sz val="8"/>
        <rFont val="Arial"/>
        <family val="2"/>
      </rPr>
      <t>RECOLOCAÇÃO DE CABO EMBUTIDO ACIMA DE 16 MM2</t>
    </r>
  </si>
  <si>
    <r>
      <rPr>
        <sz val="8"/>
        <rFont val="Arial"/>
        <family val="2"/>
      </rPr>
      <t>09.72.019</t>
    </r>
  </si>
  <si>
    <r>
      <rPr>
        <sz val="8"/>
        <rFont val="Arial"/>
        <family val="2"/>
      </rPr>
      <t>RECOLOCAÇÃO DE FIO APARENTE ATE 16 MM2</t>
    </r>
  </si>
  <si>
    <r>
      <rPr>
        <sz val="8"/>
        <rFont val="Arial"/>
        <family val="2"/>
      </rPr>
      <t>09.72.020</t>
    </r>
  </si>
  <si>
    <r>
      <rPr>
        <sz val="8"/>
        <rFont val="Arial"/>
        <family val="2"/>
      </rPr>
      <t>RECOLOCAÇÃO DE CABO APARENTE ACIMA DE 16 MM2</t>
    </r>
  </si>
  <si>
    <r>
      <rPr>
        <sz val="8"/>
        <rFont val="Arial"/>
        <family val="2"/>
      </rPr>
      <t>09.72.023</t>
    </r>
  </si>
  <si>
    <r>
      <rPr>
        <sz val="8"/>
        <rFont val="Arial"/>
        <family val="2"/>
      </rPr>
      <t>RECOLOCAÇÃO DE ROLDANAS</t>
    </r>
  </si>
  <si>
    <r>
      <rPr>
        <sz val="8"/>
        <rFont val="Arial"/>
        <family val="2"/>
      </rPr>
      <t>09.72.024</t>
    </r>
  </si>
  <si>
    <r>
      <rPr>
        <sz val="8"/>
        <rFont val="Arial"/>
        <family val="2"/>
      </rPr>
      <t>RECOLOCAÇÃO E MONTAGEM DE QD.DISTRIB,CX DE PASSAG MET OU QD.CHAMADA</t>
    </r>
  </si>
  <si>
    <r>
      <rPr>
        <sz val="8"/>
        <rFont val="Arial"/>
        <family val="2"/>
      </rPr>
      <t>252,55</t>
    </r>
  </si>
  <si>
    <r>
      <rPr>
        <sz val="8"/>
        <rFont val="Arial"/>
        <family val="2"/>
      </rPr>
      <t>09.72.031</t>
    </r>
  </si>
  <si>
    <r>
      <rPr>
        <sz val="8"/>
        <rFont val="Arial"/>
        <family val="2"/>
      </rPr>
      <t>RECOLOCAÇÃO DE BASE DE DISJUNTOR TIPO QUICK-LAG EM CHAPA DE FERRO</t>
    </r>
  </si>
  <si>
    <r>
      <rPr>
        <sz val="8"/>
        <rFont val="Arial"/>
        <family val="2"/>
      </rPr>
      <t>09.72.099</t>
    </r>
  </si>
  <si>
    <r>
      <rPr>
        <sz val="8"/>
        <rFont val="Arial"/>
        <family val="2"/>
      </rPr>
      <t>RECOLOCACOES DE BAIXA TENSAO</t>
    </r>
  </si>
  <si>
    <r>
      <rPr>
        <sz val="8"/>
        <rFont val="Arial"/>
        <family val="2"/>
      </rPr>
      <t>09.74.004</t>
    </r>
  </si>
  <si>
    <r>
      <rPr>
        <sz val="8"/>
        <rFont val="Arial"/>
        <family val="2"/>
      </rPr>
      <t>RECOLOCAÇÃO DE MOTOR DE BOMBA DE RECALQUE</t>
    </r>
  </si>
  <si>
    <r>
      <rPr>
        <sz val="8"/>
        <rFont val="Arial"/>
        <family val="2"/>
      </rPr>
      <t>09.74.005</t>
    </r>
  </si>
  <si>
    <r>
      <rPr>
        <sz val="8"/>
        <rFont val="Arial"/>
        <family val="2"/>
      </rPr>
      <t>RECOLOCAÇÃO DE AP.ILUM.(PLAFON OU PEND.)P/LAMP.INCAND OU DE PROJET EM JARDINS</t>
    </r>
  </si>
  <si>
    <r>
      <rPr>
        <sz val="8"/>
        <rFont val="Arial"/>
        <family val="2"/>
      </rPr>
      <t>09.74.006</t>
    </r>
  </si>
  <si>
    <r>
      <rPr>
        <sz val="8"/>
        <rFont val="Arial"/>
        <family val="2"/>
      </rPr>
      <t>RECOLOCAÇÃO DE APARELHO DE ILUMINACAO,PLAFONS OU PENDENTES P/ LAMP FLUORESCENTES</t>
    </r>
  </si>
  <si>
    <r>
      <rPr>
        <sz val="8"/>
        <rFont val="Arial"/>
        <family val="2"/>
      </rPr>
      <t>09.74.015</t>
    </r>
  </si>
  <si>
    <r>
      <rPr>
        <sz val="8"/>
        <rFont val="Arial"/>
        <family val="2"/>
      </rPr>
      <t>RECOLOCAÇÃO DE PROJ.EM FACHADAS OU AP.ILUMIN.A PROVA DE TEMPO</t>
    </r>
  </si>
  <si>
    <r>
      <rPr>
        <sz val="8"/>
        <rFont val="Arial"/>
        <family val="2"/>
      </rPr>
      <t>09.74.017</t>
    </r>
  </si>
  <si>
    <r>
      <rPr>
        <sz val="8"/>
        <rFont val="Arial"/>
        <family val="2"/>
      </rPr>
      <t>RECOLOCAÇÃO DE ARANDELA EXTERNA EM BRACO DE FERRO</t>
    </r>
  </si>
  <si>
    <r>
      <rPr>
        <sz val="8"/>
        <rFont val="Arial"/>
        <family val="2"/>
      </rPr>
      <t>09.74.018</t>
    </r>
  </si>
  <si>
    <r>
      <rPr>
        <sz val="8"/>
        <rFont val="Arial"/>
        <family val="2"/>
      </rPr>
      <t>RECOLOCAÇÃO DE APARELHOS DE ILUMINAÇÃO EM POSTE</t>
    </r>
  </si>
  <si>
    <r>
      <rPr>
        <sz val="8"/>
        <rFont val="Arial"/>
        <family val="2"/>
      </rPr>
      <t>09.74.019</t>
    </r>
  </si>
  <si>
    <r>
      <rPr>
        <sz val="8"/>
        <rFont val="Arial"/>
        <family val="2"/>
      </rPr>
      <t>RECOLOCAÇÃO DE POSTE CURVO, INCLUINDO BASE DE FIXACAO</t>
    </r>
  </si>
  <si>
    <r>
      <rPr>
        <sz val="8"/>
        <rFont val="Arial"/>
        <family val="2"/>
      </rPr>
      <t>09.74.023</t>
    </r>
  </si>
  <si>
    <r>
      <rPr>
        <sz val="8"/>
        <rFont val="Arial"/>
        <family val="2"/>
      </rPr>
      <t>RECOLOCAÇÃO DE POSTE DE FERRO RETO ENGASTADO NO SOLO</t>
    </r>
  </si>
  <si>
    <r>
      <rPr>
        <sz val="8"/>
        <rFont val="Arial"/>
        <family val="2"/>
      </rPr>
      <t>09.74.024</t>
    </r>
  </si>
  <si>
    <r>
      <rPr>
        <sz val="8"/>
        <rFont val="Arial"/>
        <family val="2"/>
      </rPr>
      <t>RECOLOCAÇÃO DE POSTE DE CONCRETO DE ATE 10M ACIMA DO SOLO</t>
    </r>
  </si>
  <si>
    <r>
      <rPr>
        <sz val="8"/>
        <rFont val="Arial"/>
        <family val="2"/>
      </rPr>
      <t>09.74.099</t>
    </r>
  </si>
  <si>
    <r>
      <rPr>
        <sz val="8"/>
        <rFont val="Arial"/>
        <family val="2"/>
      </rPr>
      <t>RECOLOCACOES DE APARELHOS E EQUIPAMENTOS</t>
    </r>
  </si>
  <si>
    <r>
      <rPr>
        <sz val="8"/>
        <rFont val="Arial"/>
        <family val="2"/>
      </rPr>
      <t>09.76.001</t>
    </r>
  </si>
  <si>
    <r>
      <rPr>
        <sz val="8"/>
        <rFont val="Arial"/>
        <family val="2"/>
      </rPr>
      <t>RECOLOCAÇÃO DE CAPTOR DE PARA-RAIOS TIPO FRANKLIN OU RADIOATIVO</t>
    </r>
  </si>
  <si>
    <r>
      <rPr>
        <sz val="8"/>
        <rFont val="Arial"/>
        <family val="2"/>
      </rPr>
      <t>09.76.003</t>
    </r>
  </si>
  <si>
    <r>
      <rPr>
        <sz val="8"/>
        <rFont val="Arial"/>
        <family val="2"/>
      </rPr>
      <t>RECOLOCAÇÃO DE BASE E HASTE DE PARA-RAIOS</t>
    </r>
  </si>
  <si>
    <r>
      <rPr>
        <sz val="8"/>
        <rFont val="Arial"/>
        <family val="2"/>
      </rPr>
      <t>09.76.004</t>
    </r>
  </si>
  <si>
    <r>
      <rPr>
        <sz val="8"/>
        <rFont val="Arial"/>
        <family val="2"/>
      </rPr>
      <t>RECOLOCAÇÃO DE CABO ACO E ESTICADORES,OU DE CABO COBRE NU P/ATERR. P.RAIOS</t>
    </r>
  </si>
  <si>
    <r>
      <rPr>
        <sz val="8"/>
        <rFont val="Arial"/>
        <family val="2"/>
      </rPr>
      <t>09.76.005</t>
    </r>
  </si>
  <si>
    <r>
      <rPr>
        <sz val="8"/>
        <rFont val="Arial"/>
        <family val="2"/>
      </rPr>
      <t>RECOLOCAÇÃO DE CABO DE COBRE NU</t>
    </r>
  </si>
  <si>
    <r>
      <rPr>
        <sz val="8"/>
        <rFont val="Arial"/>
        <family val="2"/>
      </rPr>
      <t>09.76.007</t>
    </r>
  </si>
  <si>
    <r>
      <rPr>
        <sz val="8"/>
        <rFont val="Arial"/>
        <family val="2"/>
      </rPr>
      <t>RECOLOCAÇÃO DE CONECTOR TIPO SPLIT-BOLT PARA CABOS DE ATERRAMENTO</t>
    </r>
  </si>
  <si>
    <r>
      <rPr>
        <sz val="8"/>
        <rFont val="Arial"/>
        <family val="2"/>
      </rPr>
      <t>09.76.009</t>
    </r>
  </si>
  <si>
    <r>
      <rPr>
        <sz val="8"/>
        <rFont val="Arial"/>
        <family val="2"/>
      </rPr>
      <t>RECOLOCAÇÃO DE BRACADEIRAS PARA 3 ESTAIS OU PARA PASSAGEM DE CABO DE COBRE NU</t>
    </r>
  </si>
  <si>
    <r>
      <rPr>
        <sz val="8"/>
        <rFont val="Arial"/>
        <family val="2"/>
      </rPr>
      <t>09.76.099</t>
    </r>
  </si>
  <si>
    <r>
      <rPr>
        <sz val="8"/>
        <rFont val="Arial"/>
        <family val="2"/>
      </rPr>
      <t>RECOLOCACOES DE PARA-RAIOS E ATERRAMENTO</t>
    </r>
  </si>
  <si>
    <r>
      <rPr>
        <sz val="8"/>
        <rFont val="Arial"/>
        <family val="2"/>
      </rPr>
      <t>09.80.001</t>
    </r>
  </si>
  <si>
    <r>
      <rPr>
        <sz val="8"/>
        <rFont val="Arial"/>
        <family val="2"/>
      </rPr>
      <t>OLEO P/DISJUNTOR EM TRANSFOMADOR DE ALTA TENSAO EM CABINE</t>
    </r>
  </si>
  <si>
    <r>
      <rPr>
        <sz val="8"/>
        <rFont val="Arial"/>
        <family val="2"/>
      </rPr>
      <t>28,32</t>
    </r>
  </si>
  <si>
    <r>
      <rPr>
        <sz val="8"/>
        <rFont val="Arial"/>
        <family val="2"/>
      </rPr>
      <t>09.80.002</t>
    </r>
  </si>
  <si>
    <r>
      <rPr>
        <sz val="8"/>
        <rFont val="Arial"/>
        <family val="2"/>
      </rPr>
      <t>OLEO PARA TRANSFORMADOR DE ALTA TENSAO EM POSTE SINGELO OU ESTALEIRO</t>
    </r>
  </si>
  <si>
    <r>
      <rPr>
        <sz val="8"/>
        <rFont val="Arial"/>
        <family val="2"/>
      </rPr>
      <t>28,69</t>
    </r>
  </si>
  <si>
    <r>
      <rPr>
        <sz val="8"/>
        <rFont val="Arial"/>
        <family val="2"/>
      </rPr>
      <t>09.80.003</t>
    </r>
  </si>
  <si>
    <r>
      <rPr>
        <sz val="8"/>
        <rFont val="Arial"/>
        <family val="2"/>
      </rPr>
      <t>ISOLADOR TIPO DISCO 15 KV 6" (150 MM)</t>
    </r>
  </si>
  <si>
    <r>
      <rPr>
        <sz val="8"/>
        <rFont val="Arial"/>
        <family val="2"/>
      </rPr>
      <t>183,40</t>
    </r>
  </si>
  <si>
    <r>
      <rPr>
        <sz val="8"/>
        <rFont val="Arial"/>
        <family val="2"/>
      </rPr>
      <t>09.80.004</t>
    </r>
  </si>
  <si>
    <r>
      <rPr>
        <sz val="8"/>
        <rFont val="Arial"/>
        <family val="2"/>
      </rPr>
      <t>CHAPA DE FERRO DE 1,50 X 0,50 M PARA BUCHA DE PASSAGEM</t>
    </r>
  </si>
  <si>
    <r>
      <rPr>
        <sz val="8"/>
        <rFont val="Arial"/>
        <family val="2"/>
      </rPr>
      <t>1197,25</t>
    </r>
  </si>
  <si>
    <r>
      <rPr>
        <sz val="8"/>
        <rFont val="Arial"/>
        <family val="2"/>
      </rPr>
      <t>09.80.005</t>
    </r>
  </si>
  <si>
    <r>
      <rPr>
        <sz val="8"/>
        <rFont val="Arial"/>
        <family val="2"/>
      </rPr>
      <t>BUCHA PARA PASSAGEM INTERNA/EXTERNA COM ISOLACAO PARA 15 KV</t>
    </r>
  </si>
  <si>
    <r>
      <rPr>
        <sz val="8"/>
        <rFont val="Arial"/>
        <family val="2"/>
      </rPr>
      <t>622,43</t>
    </r>
  </si>
  <si>
    <r>
      <rPr>
        <sz val="8"/>
        <rFont val="Arial"/>
        <family val="2"/>
      </rPr>
      <t>09.80.006</t>
    </r>
  </si>
  <si>
    <r>
      <rPr>
        <sz val="8"/>
        <rFont val="Arial"/>
        <family val="2"/>
      </rPr>
      <t>BUCHA DE PASSAGEM PARA NEUTRO</t>
    </r>
  </si>
  <si>
    <r>
      <rPr>
        <sz val="8"/>
        <rFont val="Arial"/>
        <family val="2"/>
      </rPr>
      <t>618,36</t>
    </r>
  </si>
  <si>
    <r>
      <rPr>
        <sz val="8"/>
        <rFont val="Arial"/>
        <family val="2"/>
      </rPr>
      <t>09.80.007</t>
    </r>
  </si>
  <si>
    <r>
      <rPr>
        <sz val="8"/>
        <rFont val="Arial"/>
        <family val="2"/>
      </rPr>
      <t>CANTONEIRA DE FERRO 1 1/2" X 1 1/2" X 1/8"</t>
    </r>
  </si>
  <si>
    <r>
      <rPr>
        <sz val="8"/>
        <rFont val="Arial"/>
        <family val="2"/>
      </rPr>
      <t>39,25</t>
    </r>
  </si>
  <si>
    <r>
      <rPr>
        <sz val="8"/>
        <rFont val="Arial"/>
        <family val="2"/>
      </rPr>
      <t>09.80.008</t>
    </r>
  </si>
  <si>
    <r>
      <rPr>
        <sz val="8"/>
        <rFont val="Arial"/>
        <family val="2"/>
      </rPr>
      <t>JANELA DE VENTILACAO PADRAO ELETROPAULO DE 0,40 X 0,40 X 0,15 M</t>
    </r>
  </si>
  <si>
    <r>
      <rPr>
        <sz val="8"/>
        <rFont val="Arial"/>
        <family val="2"/>
      </rPr>
      <t>92,48</t>
    </r>
  </si>
  <si>
    <r>
      <rPr>
        <sz val="8"/>
        <rFont val="Arial"/>
        <family val="2"/>
      </rPr>
      <t>09.80.010</t>
    </r>
  </si>
  <si>
    <r>
      <rPr>
        <sz val="8"/>
        <rFont val="Arial"/>
        <family val="2"/>
      </rPr>
      <t>ISOLADOR TIPO PINO PARA 15 KV, INCLUSIVE PINO, INSTALADO EM CABINE</t>
    </r>
  </si>
  <si>
    <r>
      <rPr>
        <sz val="8"/>
        <rFont val="Arial"/>
        <family val="2"/>
      </rPr>
      <t>76,21</t>
    </r>
  </si>
  <si>
    <r>
      <rPr>
        <sz val="8"/>
        <rFont val="Arial"/>
        <family val="2"/>
      </rPr>
      <t>09.80.011</t>
    </r>
  </si>
  <si>
    <r>
      <rPr>
        <sz val="8"/>
        <rFont val="Arial"/>
        <family val="2"/>
      </rPr>
      <t>ISOLADOR TIPO PINO PARA 15 KV, INCLUSIVE PINO, INSTALADO EM POSTE</t>
    </r>
  </si>
  <si>
    <r>
      <rPr>
        <sz val="8"/>
        <rFont val="Arial"/>
        <family val="2"/>
      </rPr>
      <t>82,33</t>
    </r>
  </si>
  <si>
    <r>
      <rPr>
        <sz val="8"/>
        <rFont val="Arial"/>
        <family val="2"/>
      </rPr>
      <t>09.80.012</t>
    </r>
  </si>
  <si>
    <r>
      <rPr>
        <sz val="8"/>
        <rFont val="Arial"/>
        <family val="2"/>
      </rPr>
      <t>VERGALHAO DE COBRE DE 3/8" (10MM)</t>
    </r>
  </si>
  <si>
    <r>
      <rPr>
        <sz val="8"/>
        <rFont val="Arial"/>
        <family val="2"/>
      </rPr>
      <t>97,49</t>
    </r>
  </si>
  <si>
    <r>
      <rPr>
        <sz val="8"/>
        <rFont val="Arial"/>
        <family val="2"/>
      </rPr>
      <t>09.80.013</t>
    </r>
  </si>
  <si>
    <r>
      <rPr>
        <sz val="8"/>
        <rFont val="Arial"/>
        <family val="2"/>
      </rPr>
      <t>VERGALHAO DE COBRE DE 1/2" (12,5MM)</t>
    </r>
  </si>
  <si>
    <r>
      <rPr>
        <sz val="8"/>
        <rFont val="Arial"/>
        <family val="2"/>
      </rPr>
      <t>162,37</t>
    </r>
  </si>
  <si>
    <r>
      <rPr>
        <sz val="8"/>
        <rFont val="Arial"/>
        <family val="2"/>
      </rPr>
      <t>09.80.014</t>
    </r>
  </si>
  <si>
    <r>
      <rPr>
        <sz val="8"/>
        <rFont val="Arial"/>
        <family val="2"/>
      </rPr>
      <t>TERMINAL OU CONECTOR PARA VERGALHAO DE COBRE DE 3/8" (10 MM2)</t>
    </r>
  </si>
  <si>
    <r>
      <rPr>
        <sz val="8"/>
        <rFont val="Arial"/>
        <family val="2"/>
      </rPr>
      <t>31,85</t>
    </r>
  </si>
  <si>
    <r>
      <rPr>
        <sz val="8"/>
        <rFont val="Arial"/>
        <family val="2"/>
      </rPr>
      <t>09.80.015</t>
    </r>
  </si>
  <si>
    <r>
      <rPr>
        <sz val="8"/>
        <rFont val="Arial"/>
        <family val="2"/>
      </rPr>
      <t>TERMINAL OU CONECTOR PARA VERGALHAO DE COBRE DE 1/2" (12,5 MM2)</t>
    </r>
  </si>
  <si>
    <r>
      <rPr>
        <sz val="8"/>
        <rFont val="Arial"/>
        <family val="2"/>
      </rPr>
      <t>56,54</t>
    </r>
  </si>
  <si>
    <r>
      <rPr>
        <sz val="8"/>
        <rFont val="Arial"/>
        <family val="2"/>
      </rPr>
      <t>09.80.017</t>
    </r>
  </si>
  <si>
    <r>
      <rPr>
        <sz val="8"/>
        <rFont val="Arial"/>
        <family val="2"/>
      </rPr>
      <t>MUFLA TERMINAL UNIPOLAR EXTERNA P/ CABO ISOLAÇÃO XLPE 15KV ATE 35MM2</t>
    </r>
  </si>
  <si>
    <r>
      <rPr>
        <sz val="8"/>
        <rFont val="Arial"/>
        <family val="2"/>
      </rPr>
      <t>518,33</t>
    </r>
  </si>
  <si>
    <r>
      <rPr>
        <sz val="8"/>
        <rFont val="Arial"/>
        <family val="2"/>
      </rPr>
      <t>09.80.019</t>
    </r>
  </si>
  <si>
    <r>
      <rPr>
        <sz val="8"/>
        <rFont val="Arial"/>
        <family val="2"/>
      </rPr>
      <t>MUFLA TERMINAL UNIPOLAR INTERNA P/ CABO ISOLAÇÃO XLPE 15KV ATE 35MM2</t>
    </r>
  </si>
  <si>
    <r>
      <rPr>
        <sz val="8"/>
        <rFont val="Arial"/>
        <family val="2"/>
      </rPr>
      <t>402,33</t>
    </r>
  </si>
  <si>
    <r>
      <rPr>
        <sz val="8"/>
        <rFont val="Arial"/>
        <family val="2"/>
      </rPr>
      <t>09.80.024</t>
    </r>
  </si>
  <si>
    <r>
      <rPr>
        <sz val="8"/>
        <rFont val="Arial"/>
        <family val="2"/>
      </rPr>
      <t>CABO DE POTENCIA UNIPOLAR ISOLAÇÃO XLPE CLASSE 15KV 25MM2</t>
    </r>
  </si>
  <si>
    <r>
      <rPr>
        <sz val="8"/>
        <rFont val="Arial"/>
        <family val="2"/>
      </rPr>
      <t>81,68</t>
    </r>
  </si>
  <si>
    <r>
      <rPr>
        <sz val="8"/>
        <rFont val="Arial"/>
        <family val="2"/>
      </rPr>
      <t>09.80.025</t>
    </r>
  </si>
  <si>
    <r>
      <rPr>
        <sz val="8"/>
        <rFont val="Arial"/>
        <family val="2"/>
      </rPr>
      <t>CABO DE POTENCIA UNIPOLAR ISOLAÇÃO XLPE CLASSE 15KV 35MM2</t>
    </r>
  </si>
  <si>
    <r>
      <rPr>
        <sz val="8"/>
        <rFont val="Arial"/>
        <family val="2"/>
      </rPr>
      <t>87,57</t>
    </r>
  </si>
  <si>
    <r>
      <rPr>
        <sz val="8"/>
        <rFont val="Arial"/>
        <family val="2"/>
      </rPr>
      <t>09.80.026</t>
    </r>
  </si>
  <si>
    <r>
      <rPr>
        <sz val="8"/>
        <rFont val="Arial"/>
        <family val="2"/>
      </rPr>
      <t>CHAVE SECCIONADORA TRIPOLAR SECA PARA 200A/15 KV C/ CMD PROLONGADO</t>
    </r>
  </si>
  <si>
    <r>
      <rPr>
        <sz val="8"/>
        <rFont val="Arial"/>
        <family val="2"/>
      </rPr>
      <t>2561,88</t>
    </r>
  </si>
  <si>
    <r>
      <rPr>
        <sz val="8"/>
        <rFont val="Arial"/>
        <family val="2"/>
      </rPr>
      <t>09.80.029</t>
    </r>
  </si>
  <si>
    <r>
      <rPr>
        <sz val="8"/>
        <rFont val="Arial"/>
        <family val="2"/>
      </rPr>
      <t>CHAVE FUSIVEL INDIC 'MATHEUS' P/100 A/15 KV RUPTURA 1200A POSTE/ESTAL</t>
    </r>
  </si>
  <si>
    <r>
      <rPr>
        <sz val="8"/>
        <rFont val="Arial"/>
        <family val="2"/>
      </rPr>
      <t>474,25</t>
    </r>
  </si>
  <si>
    <r>
      <rPr>
        <sz val="8"/>
        <rFont val="Arial"/>
        <family val="2"/>
      </rPr>
      <t>09.80.030</t>
    </r>
  </si>
  <si>
    <r>
      <rPr>
        <sz val="8"/>
        <rFont val="Arial"/>
        <family val="2"/>
      </rPr>
      <t>CHAVE FUSIVEL INDIC 'MATHEUS' P/100A/15 KV RUPTURA 1200A EM CABINE</t>
    </r>
  </si>
  <si>
    <r>
      <rPr>
        <sz val="8"/>
        <rFont val="Arial"/>
        <family val="2"/>
      </rPr>
      <t>462,42</t>
    </r>
  </si>
  <si>
    <r>
      <rPr>
        <sz val="8"/>
        <rFont val="Arial"/>
        <family val="2"/>
      </rPr>
      <t>09.80.033</t>
    </r>
  </si>
  <si>
    <r>
      <rPr>
        <sz val="8"/>
        <rFont val="Arial"/>
        <family val="2"/>
      </rPr>
      <t>TRANSFORMADOR DE CORRENTE PARA M.T. 15 KV</t>
    </r>
  </si>
  <si>
    <r>
      <rPr>
        <sz val="8"/>
        <rFont val="Arial"/>
        <family val="2"/>
      </rPr>
      <t>1660,59</t>
    </r>
  </si>
  <si>
    <r>
      <rPr>
        <sz val="8"/>
        <rFont val="Arial"/>
        <family val="2"/>
      </rPr>
      <t>09.80.034</t>
    </r>
  </si>
  <si>
    <r>
      <rPr>
        <sz val="8"/>
        <rFont val="Arial"/>
        <family val="2"/>
      </rPr>
      <t>TRANSFORMADOR DE POTENCIAL 400 W/220V COM FUSIVEL DE M.T. 15 KV</t>
    </r>
  </si>
  <si>
    <r>
      <rPr>
        <sz val="8"/>
        <rFont val="Arial"/>
        <family val="2"/>
      </rPr>
      <t>3335,59</t>
    </r>
  </si>
  <si>
    <r>
      <rPr>
        <sz val="8"/>
        <rFont val="Arial"/>
        <family val="2"/>
      </rPr>
      <t>09.80.036</t>
    </r>
  </si>
  <si>
    <r>
      <rPr>
        <sz val="8"/>
        <rFont val="Arial"/>
        <family val="2"/>
      </rPr>
      <t>DISJUNTOR VOL REDUZIDO OLEO 15KV/250 PL15B MVA 630 ACION. MANUAL - COMPLETO</t>
    </r>
  </si>
  <si>
    <r>
      <rPr>
        <sz val="8"/>
        <rFont val="Arial"/>
        <family val="2"/>
      </rPr>
      <t>22074,00</t>
    </r>
  </si>
  <si>
    <r>
      <rPr>
        <sz val="8"/>
        <rFont val="Arial"/>
        <family val="2"/>
      </rPr>
      <t>09.80.038</t>
    </r>
  </si>
  <si>
    <r>
      <rPr>
        <sz val="8"/>
        <rFont val="Arial"/>
        <family val="2"/>
      </rPr>
      <t>BOBINA MINIMA DO DISJUNTOR</t>
    </r>
  </si>
  <si>
    <r>
      <rPr>
        <sz val="8"/>
        <rFont val="Arial"/>
        <family val="2"/>
      </rPr>
      <t>1797,89</t>
    </r>
  </si>
  <si>
    <r>
      <rPr>
        <sz val="8"/>
        <rFont val="Arial"/>
        <family val="2"/>
      </rPr>
      <t>09.80.039</t>
    </r>
  </si>
  <si>
    <r>
      <rPr>
        <sz val="8"/>
        <rFont val="Arial"/>
        <family val="2"/>
      </rPr>
      <t>RELE FALTA-DE-FASE TRIFASICO TIPO ST 220/110 V PEXTRON OU SIMILAR</t>
    </r>
  </si>
  <si>
    <r>
      <rPr>
        <sz val="8"/>
        <rFont val="Arial"/>
        <family val="2"/>
      </rPr>
      <t>742,99</t>
    </r>
  </si>
  <si>
    <r>
      <rPr>
        <sz val="8"/>
        <rFont val="Arial"/>
        <family val="2"/>
      </rPr>
      <t>09.80.040</t>
    </r>
  </si>
  <si>
    <r>
      <rPr>
        <sz val="8"/>
        <rFont val="Arial"/>
        <family val="2"/>
      </rPr>
      <t>RELE PRIMARIO DE SOBRECORRENTE P/DISJ. DE MEDIA TENSAO</t>
    </r>
  </si>
  <si>
    <r>
      <rPr>
        <sz val="8"/>
        <rFont val="Arial"/>
        <family val="2"/>
      </rPr>
      <t>4188,97</t>
    </r>
  </si>
  <si>
    <r>
      <rPr>
        <sz val="8"/>
        <rFont val="Arial"/>
        <family val="2"/>
      </rPr>
      <t>09.80.041</t>
    </r>
  </si>
  <si>
    <r>
      <rPr>
        <sz val="8"/>
        <rFont val="Arial"/>
        <family val="2"/>
      </rPr>
      <t>MANOPLA DE COMANDO DE DISJUNTOR DE A. T.</t>
    </r>
  </si>
  <si>
    <r>
      <rPr>
        <sz val="8"/>
        <rFont val="Arial"/>
        <family val="2"/>
      </rPr>
      <t>247,41</t>
    </r>
  </si>
  <si>
    <r>
      <rPr>
        <sz val="8"/>
        <rFont val="Arial"/>
        <family val="2"/>
      </rPr>
      <t>09.80.042</t>
    </r>
  </si>
  <si>
    <r>
      <rPr>
        <sz val="8"/>
        <rFont val="Arial"/>
        <family val="2"/>
      </rPr>
      <t>TAPETE DE BORRACHA DE 100 X 100 X 0,5 CM</t>
    </r>
  </si>
  <si>
    <r>
      <rPr>
        <sz val="8"/>
        <rFont val="Arial"/>
        <family val="2"/>
      </rPr>
      <t>696,93</t>
    </r>
  </si>
  <si>
    <r>
      <rPr>
        <sz val="8"/>
        <rFont val="Arial"/>
        <family val="2"/>
      </rPr>
      <t>09.80.043</t>
    </r>
  </si>
  <si>
    <r>
      <rPr>
        <sz val="8"/>
        <rFont val="Arial"/>
        <family val="2"/>
      </rPr>
      <t>LUVA DE BORRACHA PARA A.T. 20 KV</t>
    </r>
  </si>
  <si>
    <r>
      <rPr>
        <sz val="8"/>
        <rFont val="Arial"/>
        <family val="2"/>
      </rPr>
      <t>723,52</t>
    </r>
  </si>
  <si>
    <r>
      <rPr>
        <sz val="8"/>
        <rFont val="Arial"/>
        <family val="2"/>
      </rPr>
      <t>09.80.044</t>
    </r>
  </si>
  <si>
    <r>
      <rPr>
        <sz val="8"/>
        <rFont val="Arial"/>
        <family val="2"/>
      </rPr>
      <t>VARA MANOPLA DE FENOLITE DE 2,70 M P/ CHAVE SECCIONADORA - 15 KV</t>
    </r>
  </si>
  <si>
    <r>
      <rPr>
        <sz val="8"/>
        <rFont val="Arial"/>
        <family val="2"/>
      </rPr>
      <t>233,02</t>
    </r>
  </si>
  <si>
    <r>
      <rPr>
        <sz val="8"/>
        <rFont val="Arial"/>
        <family val="2"/>
      </rPr>
      <t>09.80.048</t>
    </r>
  </si>
  <si>
    <r>
      <rPr>
        <sz val="8"/>
        <rFont val="Arial"/>
        <family val="2"/>
      </rPr>
      <t>SELA PARA CRUZETA DE MADEIRA</t>
    </r>
  </si>
  <si>
    <r>
      <rPr>
        <sz val="8"/>
        <rFont val="Arial"/>
        <family val="2"/>
      </rPr>
      <t>81,71</t>
    </r>
  </si>
  <si>
    <r>
      <rPr>
        <sz val="8"/>
        <rFont val="Arial"/>
        <family val="2"/>
      </rPr>
      <t>09.80.049</t>
    </r>
  </si>
  <si>
    <r>
      <rPr>
        <sz val="8"/>
        <rFont val="Arial"/>
        <family val="2"/>
      </rPr>
      <t>SUPORTE DE TRANSFORMADOR EM POSTE  OU ESTALEIRO</t>
    </r>
  </si>
  <si>
    <r>
      <rPr>
        <sz val="8"/>
        <rFont val="Arial"/>
        <family val="2"/>
      </rPr>
      <t>457,32</t>
    </r>
  </si>
  <si>
    <r>
      <rPr>
        <sz val="8"/>
        <rFont val="Arial"/>
        <family val="2"/>
      </rPr>
      <t>09.80.050</t>
    </r>
  </si>
  <si>
    <r>
      <rPr>
        <sz val="8"/>
        <rFont val="Arial"/>
        <family val="2"/>
      </rPr>
      <t>CRUZETA DE MADEIRA DE 2400 MM</t>
    </r>
  </si>
  <si>
    <r>
      <rPr>
        <sz val="8"/>
        <rFont val="Arial"/>
        <family val="2"/>
      </rPr>
      <t>403,62</t>
    </r>
  </si>
  <si>
    <r>
      <rPr>
        <sz val="8"/>
        <rFont val="Arial"/>
        <family val="2"/>
      </rPr>
      <t>09.80.051</t>
    </r>
  </si>
  <si>
    <r>
      <rPr>
        <sz val="8"/>
        <rFont val="Arial"/>
        <family val="2"/>
      </rPr>
      <t>MAO FRANCESA DE 700 MM</t>
    </r>
  </si>
  <si>
    <r>
      <rPr>
        <sz val="8"/>
        <rFont val="Arial"/>
        <family val="2"/>
      </rPr>
      <t>70,63</t>
    </r>
  </si>
  <si>
    <r>
      <rPr>
        <sz val="8"/>
        <rFont val="Arial"/>
        <family val="2"/>
      </rPr>
      <t>09.80.052</t>
    </r>
  </si>
  <si>
    <r>
      <rPr>
        <sz val="8"/>
        <rFont val="Arial"/>
        <family val="2"/>
      </rPr>
      <t>CAIXA PARA TRANSFORMADOR DE CORRENTE PADRAO ELEKTRO</t>
    </r>
  </si>
  <si>
    <r>
      <rPr>
        <sz val="8"/>
        <rFont val="Arial"/>
        <family val="2"/>
      </rPr>
      <t>1020,26</t>
    </r>
  </si>
  <si>
    <r>
      <rPr>
        <sz val="8"/>
        <rFont val="Arial"/>
        <family val="2"/>
      </rPr>
      <t>09.80.053</t>
    </r>
  </si>
  <si>
    <r>
      <rPr>
        <sz val="8"/>
        <rFont val="Arial"/>
        <family val="2"/>
      </rPr>
      <t>CAIXA DE MEDICAO PADRAO ELEKTRO - 0,70 X 0,60 X 0,25 M</t>
    </r>
  </si>
  <si>
    <r>
      <rPr>
        <sz val="8"/>
        <rFont val="Arial"/>
        <family val="2"/>
      </rPr>
      <t>09.80.055</t>
    </r>
  </si>
  <si>
    <r>
      <rPr>
        <sz val="8"/>
        <rFont val="Arial"/>
        <family val="2"/>
      </rPr>
      <t>TRANSF-POT 45 KVA-M.T.13,2(5%)B.T.220/127V(5%)EM POSTE/ESTALEIRO</t>
    </r>
  </si>
  <si>
    <r>
      <rPr>
        <sz val="8"/>
        <rFont val="Arial"/>
        <family val="2"/>
      </rPr>
      <t>16865,82</t>
    </r>
  </si>
  <si>
    <r>
      <rPr>
        <sz val="8"/>
        <rFont val="Arial"/>
        <family val="2"/>
      </rPr>
      <t>09.80.057</t>
    </r>
  </si>
  <si>
    <r>
      <rPr>
        <sz val="8"/>
        <rFont val="Arial"/>
        <family val="2"/>
      </rPr>
      <t>TRANSF-POT 75 KVA-M.T.13,2 KV(5%)B.T.220/127V(5%)EM POSTE/ESTALEIRO</t>
    </r>
  </si>
  <si>
    <r>
      <rPr>
        <sz val="8"/>
        <rFont val="Arial"/>
        <family val="2"/>
      </rPr>
      <t>26470,92</t>
    </r>
  </si>
  <si>
    <r>
      <rPr>
        <sz val="8"/>
        <rFont val="Arial"/>
        <family val="2"/>
      </rPr>
      <t>09.80.058</t>
    </r>
  </si>
  <si>
    <r>
      <rPr>
        <sz val="8"/>
        <rFont val="Arial"/>
        <family val="2"/>
      </rPr>
      <t>TRANSF-POT 112,5 KVA-M.T.13,2 KV(5%)220/127V(5%) EM POSTE /ESTALEIRO</t>
    </r>
  </si>
  <si>
    <r>
      <rPr>
        <sz val="8"/>
        <rFont val="Arial"/>
        <family val="2"/>
      </rPr>
      <t>29372,37</t>
    </r>
  </si>
  <si>
    <r>
      <rPr>
        <sz val="8"/>
        <rFont val="Arial"/>
        <family val="2"/>
      </rPr>
      <t>09.80.059</t>
    </r>
  </si>
  <si>
    <r>
      <rPr>
        <sz val="8"/>
        <rFont val="Arial"/>
        <family val="2"/>
      </rPr>
      <t>TRANSF-POT 112,5 KVA-M.T.13,2 KV(5%)B.T.220/127V(5%) EM CABINE</t>
    </r>
  </si>
  <si>
    <r>
      <rPr>
        <sz val="8"/>
        <rFont val="Arial"/>
        <family val="2"/>
      </rPr>
      <t>29223,99</t>
    </r>
  </si>
  <si>
    <r>
      <rPr>
        <sz val="8"/>
        <rFont val="Arial"/>
        <family val="2"/>
      </rPr>
      <t>09.80.060</t>
    </r>
  </si>
  <si>
    <r>
      <rPr>
        <sz val="8"/>
        <rFont val="Arial"/>
        <family val="2"/>
      </rPr>
      <t>TRANSF-POT 150 KVA-M.T.13,2 KV(5%) B.T. 220/127V(5%) EM CABINE</t>
    </r>
  </si>
  <si>
    <r>
      <rPr>
        <sz val="8"/>
        <rFont val="Arial"/>
        <family val="2"/>
      </rPr>
      <t>36078,18</t>
    </r>
  </si>
  <si>
    <r>
      <rPr>
        <sz val="8"/>
        <rFont val="Arial"/>
        <family val="2"/>
      </rPr>
      <t>09.80.061</t>
    </r>
  </si>
  <si>
    <r>
      <rPr>
        <sz val="8"/>
        <rFont val="Arial"/>
        <family val="2"/>
      </rPr>
      <t>TRANSF-POT 225 KVA-M.T.13,2 KV(5%)B.T. 220/127(5%) EM CABINE</t>
    </r>
  </si>
  <si>
    <r>
      <rPr>
        <sz val="8"/>
        <rFont val="Arial"/>
        <family val="2"/>
      </rPr>
      <t>49451,54</t>
    </r>
  </si>
  <si>
    <r>
      <rPr>
        <sz val="8"/>
        <rFont val="Arial"/>
        <family val="2"/>
      </rPr>
      <t>09.80.062</t>
    </r>
  </si>
  <si>
    <r>
      <rPr>
        <sz val="8"/>
        <rFont val="Arial"/>
        <family val="2"/>
      </rPr>
      <t>TRANSF-POT 300 KVA-M.T.13,2 KV(5%)B.T. 220/127(5%) EM CABINE</t>
    </r>
  </si>
  <si>
    <r>
      <rPr>
        <sz val="8"/>
        <rFont val="Arial"/>
        <family val="2"/>
      </rPr>
      <t>58463,77</t>
    </r>
  </si>
  <si>
    <r>
      <rPr>
        <sz val="8"/>
        <rFont val="Arial"/>
        <family val="2"/>
      </rPr>
      <t>09.80.063</t>
    </r>
  </si>
  <si>
    <r>
      <rPr>
        <sz val="8"/>
        <rFont val="Arial"/>
        <family val="2"/>
      </rPr>
      <t>TRANSF-POT 500 KVA-M.T.13,2 KV(5%)B.T. 220/127V(5%) EM CABINE</t>
    </r>
  </si>
  <si>
    <r>
      <rPr>
        <sz val="8"/>
        <rFont val="Arial"/>
        <family val="2"/>
      </rPr>
      <t>87897,30</t>
    </r>
  </si>
  <si>
    <r>
      <rPr>
        <sz val="8"/>
        <rFont val="Arial"/>
        <family val="2"/>
      </rPr>
      <t>09.80.064</t>
    </r>
  </si>
  <si>
    <r>
      <rPr>
        <sz val="8"/>
        <rFont val="Arial"/>
        <family val="2"/>
      </rPr>
      <t>MUDANCA DE TAP DO TRANSFORMADOR</t>
    </r>
  </si>
  <si>
    <r>
      <rPr>
        <sz val="8"/>
        <rFont val="Arial"/>
        <family val="2"/>
      </rPr>
      <t>236,67</t>
    </r>
  </si>
  <si>
    <r>
      <rPr>
        <sz val="8"/>
        <rFont val="Arial"/>
        <family val="2"/>
      </rPr>
      <t>09.80.065</t>
    </r>
  </si>
  <si>
    <r>
      <rPr>
        <sz val="8"/>
        <rFont val="Arial"/>
        <family val="2"/>
      </rPr>
      <t>LIMPEZA DE POSTO PRIMARIO E PINTURA DOS BARRAMENTOS</t>
    </r>
  </si>
  <si>
    <r>
      <rPr>
        <sz val="8"/>
        <rFont val="Arial"/>
        <family val="2"/>
      </rPr>
      <t>942,00</t>
    </r>
  </si>
  <si>
    <r>
      <rPr>
        <sz val="8"/>
        <rFont val="Arial"/>
        <family val="2"/>
      </rPr>
      <t>09.80.090</t>
    </r>
  </si>
  <si>
    <r>
      <rPr>
        <sz val="8"/>
        <rFont val="Arial"/>
        <family val="2"/>
      </rPr>
      <t>PLACA DE AVISO EM CABINE PRIMARIA</t>
    </r>
  </si>
  <si>
    <r>
      <rPr>
        <sz val="8"/>
        <rFont val="Arial"/>
        <family val="2"/>
      </rPr>
      <t>80,55</t>
    </r>
  </si>
  <si>
    <r>
      <rPr>
        <sz val="8"/>
        <rFont val="Arial"/>
        <family val="2"/>
      </rPr>
      <t>09.80.099</t>
    </r>
  </si>
  <si>
    <r>
      <rPr>
        <sz val="8"/>
        <rFont val="Arial"/>
        <family val="2"/>
      </rPr>
      <t>OUTROS SERVICOS EM ALTA TENSAO - CONSERVACAO</t>
    </r>
  </si>
  <si>
    <r>
      <rPr>
        <sz val="8"/>
        <rFont val="Arial"/>
        <family val="2"/>
      </rPr>
      <t>09.82.001</t>
    </r>
  </si>
  <si>
    <r>
      <rPr>
        <sz val="8"/>
        <rFont val="Arial"/>
        <family val="2"/>
      </rPr>
      <t>POSTE DE ACO GALVANIZADO DE 3 1/2" X 6,00 M</t>
    </r>
  </si>
  <si>
    <r>
      <rPr>
        <sz val="8"/>
        <rFont val="Arial"/>
        <family val="2"/>
      </rPr>
      <t>1762,76</t>
    </r>
  </si>
  <si>
    <r>
      <rPr>
        <sz val="8"/>
        <rFont val="Arial"/>
        <family val="2"/>
      </rPr>
      <t>09.82.004</t>
    </r>
  </si>
  <si>
    <r>
      <rPr>
        <sz val="8"/>
        <rFont val="Arial"/>
        <family val="2"/>
      </rPr>
      <t>CABECOTE TIPO TELEFONICA</t>
    </r>
  </si>
  <si>
    <r>
      <rPr>
        <sz val="8"/>
        <rFont val="Arial"/>
        <family val="2"/>
      </rPr>
      <t>23,60</t>
    </r>
  </si>
  <si>
    <r>
      <rPr>
        <sz val="8"/>
        <rFont val="Arial"/>
        <family val="2"/>
      </rPr>
      <t>09.82.005</t>
    </r>
  </si>
  <si>
    <r>
      <rPr>
        <sz val="8"/>
        <rFont val="Arial"/>
        <family val="2"/>
      </rPr>
      <t>BRAQUET COM 2 ISOLADORES PARA B.T.</t>
    </r>
  </si>
  <si>
    <r>
      <rPr>
        <sz val="8"/>
        <rFont val="Arial"/>
        <family val="2"/>
      </rPr>
      <t>24,76</t>
    </r>
  </si>
  <si>
    <r>
      <rPr>
        <sz val="8"/>
        <rFont val="Arial"/>
        <family val="2"/>
      </rPr>
      <t>09.82.006</t>
    </r>
  </si>
  <si>
    <r>
      <rPr>
        <sz val="8"/>
        <rFont val="Arial"/>
        <family val="2"/>
      </rPr>
      <t>BRAQUET COM 3 ISOLADORES PARA B.T.</t>
    </r>
  </si>
  <si>
    <r>
      <rPr>
        <sz val="8"/>
        <rFont val="Arial"/>
        <family val="2"/>
      </rPr>
      <t>37,11</t>
    </r>
  </si>
  <si>
    <r>
      <rPr>
        <sz val="8"/>
        <rFont val="Arial"/>
        <family val="2"/>
      </rPr>
      <t>09.82.007</t>
    </r>
  </si>
  <si>
    <r>
      <rPr>
        <sz val="8"/>
        <rFont val="Arial"/>
        <family val="2"/>
      </rPr>
      <t>BRAQUET COM 4 ISOLADORES PARA B.T.</t>
    </r>
  </si>
  <si>
    <r>
      <rPr>
        <sz val="8"/>
        <rFont val="Arial"/>
        <family val="2"/>
      </rPr>
      <t>50,03</t>
    </r>
  </si>
  <si>
    <r>
      <rPr>
        <sz val="8"/>
        <rFont val="Arial"/>
        <family val="2"/>
      </rPr>
      <t>09.82.009</t>
    </r>
  </si>
  <si>
    <r>
      <rPr>
        <sz val="8"/>
        <rFont val="Arial"/>
        <family val="2"/>
      </rPr>
      <t>CAIXA ESTAMPADA 4" X 2"</t>
    </r>
  </si>
  <si>
    <r>
      <rPr>
        <sz val="8"/>
        <rFont val="Arial"/>
        <family val="2"/>
      </rPr>
      <t>14,09</t>
    </r>
  </si>
  <si>
    <r>
      <rPr>
        <sz val="8"/>
        <rFont val="Arial"/>
        <family val="2"/>
      </rPr>
      <t>09.82.010</t>
    </r>
  </si>
  <si>
    <r>
      <rPr>
        <sz val="8"/>
        <rFont val="Arial"/>
        <family val="2"/>
      </rPr>
      <t>CAIXA ESTAMPADA 4" X 4"</t>
    </r>
  </si>
  <si>
    <r>
      <rPr>
        <sz val="8"/>
        <rFont val="Arial"/>
        <family val="2"/>
      </rPr>
      <t>17,15</t>
    </r>
  </si>
  <si>
    <r>
      <rPr>
        <sz val="8"/>
        <rFont val="Arial"/>
        <family val="2"/>
      </rPr>
      <t>09.82.011</t>
    </r>
  </si>
  <si>
    <r>
      <rPr>
        <sz val="8"/>
        <rFont val="Arial"/>
        <family val="2"/>
      </rPr>
      <t>BRACADEIRA PARA FIXACAO DE ELETRODUTO</t>
    </r>
  </si>
  <si>
    <r>
      <rPr>
        <sz val="8"/>
        <rFont val="Arial"/>
        <family val="2"/>
      </rPr>
      <t>7,77</t>
    </r>
  </si>
  <si>
    <r>
      <rPr>
        <sz val="8"/>
        <rFont val="Arial"/>
        <family val="2"/>
      </rPr>
      <t>09.82.025</t>
    </r>
  </si>
  <si>
    <r>
      <rPr>
        <sz val="8"/>
        <rFont val="Arial"/>
        <family val="2"/>
      </rPr>
      <t>TERMINAL OU CONECTOR DE PRESSAO PARA CABO 10MM</t>
    </r>
  </si>
  <si>
    <r>
      <rPr>
        <sz val="8"/>
        <rFont val="Arial"/>
        <family val="2"/>
      </rPr>
      <t>20,71</t>
    </r>
  </si>
  <si>
    <r>
      <rPr>
        <sz val="8"/>
        <rFont val="Arial"/>
        <family val="2"/>
      </rPr>
      <t>09.82.026</t>
    </r>
  </si>
  <si>
    <r>
      <rPr>
        <sz val="8"/>
        <rFont val="Arial"/>
        <family val="2"/>
      </rPr>
      <t>TERMINAL OU CONECTOR DE PRESSAO PARA CABO 16MM</t>
    </r>
  </si>
  <si>
    <r>
      <rPr>
        <sz val="8"/>
        <rFont val="Arial"/>
        <family val="2"/>
      </rPr>
      <t>23,91</t>
    </r>
  </si>
  <si>
    <r>
      <rPr>
        <sz val="8"/>
        <rFont val="Arial"/>
        <family val="2"/>
      </rPr>
      <t>09.82.027</t>
    </r>
  </si>
  <si>
    <r>
      <rPr>
        <sz val="8"/>
        <rFont val="Arial"/>
        <family val="2"/>
      </rPr>
      <t>TERMINAL OU CONECTOR DE PRESSAO PARA CABO 25MM</t>
    </r>
  </si>
  <si>
    <r>
      <rPr>
        <sz val="8"/>
        <rFont val="Arial"/>
        <family val="2"/>
      </rPr>
      <t>23,28</t>
    </r>
  </si>
  <si>
    <r>
      <rPr>
        <sz val="8"/>
        <rFont val="Arial"/>
        <family val="2"/>
      </rPr>
      <t>09.82.028</t>
    </r>
  </si>
  <si>
    <r>
      <rPr>
        <sz val="8"/>
        <rFont val="Arial"/>
        <family val="2"/>
      </rPr>
      <t>TERMINAL OU CONECTOR DE PRESSAO PARA CABO 35MM</t>
    </r>
  </si>
  <si>
    <r>
      <rPr>
        <sz val="8"/>
        <rFont val="Arial"/>
        <family val="2"/>
      </rPr>
      <t>28,28</t>
    </r>
  </si>
  <si>
    <r>
      <rPr>
        <sz val="8"/>
        <rFont val="Arial"/>
        <family val="2"/>
      </rPr>
      <t>09.82.029</t>
    </r>
  </si>
  <si>
    <r>
      <rPr>
        <sz val="8"/>
        <rFont val="Arial"/>
        <family val="2"/>
      </rPr>
      <t>TERMINAL OU CONECTOR DE PRESSAO PARA CABO 50MM</t>
    </r>
  </si>
  <si>
    <r>
      <rPr>
        <sz val="8"/>
        <rFont val="Arial"/>
        <family val="2"/>
      </rPr>
      <t>34,06</t>
    </r>
  </si>
  <si>
    <r>
      <rPr>
        <sz val="8"/>
        <rFont val="Arial"/>
        <family val="2"/>
      </rPr>
      <t>09.82.030</t>
    </r>
  </si>
  <si>
    <r>
      <rPr>
        <sz val="8"/>
        <rFont val="Arial"/>
        <family val="2"/>
      </rPr>
      <t>TERMINAL OU CONECTOR DE PRESSAO PARA CABO 70MM</t>
    </r>
  </si>
  <si>
    <r>
      <rPr>
        <sz val="8"/>
        <rFont val="Arial"/>
        <family val="2"/>
      </rPr>
      <t>33,83</t>
    </r>
  </si>
  <si>
    <r>
      <rPr>
        <sz val="8"/>
        <rFont val="Arial"/>
        <family val="2"/>
      </rPr>
      <t>09.82.031</t>
    </r>
  </si>
  <si>
    <r>
      <rPr>
        <sz val="8"/>
        <rFont val="Arial"/>
        <family val="2"/>
      </rPr>
      <t>TERMINAL OU CONECTOR DE PRESSAO PARA CABO 95MM</t>
    </r>
  </si>
  <si>
    <r>
      <rPr>
        <sz val="8"/>
        <rFont val="Arial"/>
        <family val="2"/>
      </rPr>
      <t>42,64</t>
    </r>
  </si>
  <si>
    <r>
      <rPr>
        <sz val="8"/>
        <rFont val="Arial"/>
        <family val="2"/>
      </rPr>
      <t>09.82.032</t>
    </r>
  </si>
  <si>
    <r>
      <rPr>
        <sz val="8"/>
        <rFont val="Arial"/>
        <family val="2"/>
      </rPr>
      <t>TERMINAL OU CONECTOR DE PRESSAO PARA CABO 120MM</t>
    </r>
  </si>
  <si>
    <r>
      <rPr>
        <sz val="8"/>
        <rFont val="Arial"/>
        <family val="2"/>
      </rPr>
      <t>56,60</t>
    </r>
  </si>
  <si>
    <r>
      <rPr>
        <sz val="8"/>
        <rFont val="Arial"/>
        <family val="2"/>
      </rPr>
      <t>09.82.033</t>
    </r>
  </si>
  <si>
    <r>
      <rPr>
        <sz val="8"/>
        <rFont val="Arial"/>
        <family val="2"/>
      </rPr>
      <t>TERMINAL OU CONECTOR DE PRESSAO PARA CABO 150MM</t>
    </r>
  </si>
  <si>
    <r>
      <rPr>
        <sz val="8"/>
        <rFont val="Arial"/>
        <family val="2"/>
      </rPr>
      <t>58,35</t>
    </r>
  </si>
  <si>
    <r>
      <rPr>
        <sz val="8"/>
        <rFont val="Arial"/>
        <family val="2"/>
      </rPr>
      <t>09.82.034</t>
    </r>
  </si>
  <si>
    <r>
      <rPr>
        <sz val="8"/>
        <rFont val="Arial"/>
        <family val="2"/>
      </rPr>
      <t>TERMINAL OU CONECTOR DE PRESSAO PARA CABO 185MM</t>
    </r>
  </si>
  <si>
    <r>
      <rPr>
        <sz val="8"/>
        <rFont val="Arial"/>
        <family val="2"/>
      </rPr>
      <t>70,62</t>
    </r>
  </si>
  <si>
    <r>
      <rPr>
        <sz val="8"/>
        <rFont val="Arial"/>
        <family val="2"/>
      </rPr>
      <t>09.82.035</t>
    </r>
  </si>
  <si>
    <r>
      <rPr>
        <sz val="8"/>
        <rFont val="Arial"/>
        <family val="2"/>
      </rPr>
      <t>TERMINAL OU CONECTOR DE PRESSAO PARA CABO 240MM</t>
    </r>
  </si>
  <si>
    <r>
      <rPr>
        <sz val="8"/>
        <rFont val="Arial"/>
        <family val="2"/>
      </rPr>
      <t>75,06</t>
    </r>
  </si>
  <si>
    <r>
      <rPr>
        <sz val="8"/>
        <rFont val="Arial"/>
        <family val="2"/>
      </rPr>
      <t>09.82.042</t>
    </r>
  </si>
  <si>
    <r>
      <rPr>
        <sz val="8"/>
        <rFont val="Arial"/>
        <family val="2"/>
      </rPr>
      <t>BASE DE CHAPA DE FERRO N 14 PARA FIXACAO DE DISJUNTOR NO Q.D.</t>
    </r>
  </si>
  <si>
    <r>
      <rPr>
        <sz val="8"/>
        <rFont val="Arial"/>
        <family val="2"/>
      </rPr>
      <t>311,11</t>
    </r>
  </si>
  <si>
    <r>
      <rPr>
        <sz val="8"/>
        <rFont val="Arial"/>
        <family val="2"/>
      </rPr>
      <t>09.82.046</t>
    </r>
  </si>
  <si>
    <r>
      <rPr>
        <sz val="8"/>
        <rFont val="Arial"/>
        <family val="2"/>
      </rPr>
      <t>FECHADURA TIPO YALE</t>
    </r>
  </si>
  <si>
    <r>
      <rPr>
        <sz val="8"/>
        <rFont val="Arial"/>
        <family val="2"/>
      </rPr>
      <t>62,05</t>
    </r>
  </si>
  <si>
    <r>
      <rPr>
        <sz val="8"/>
        <rFont val="Arial"/>
        <family val="2"/>
      </rPr>
      <t>09.82.084</t>
    </r>
  </si>
  <si>
    <r>
      <rPr>
        <sz val="8"/>
        <rFont val="Arial"/>
        <family val="2"/>
      </rPr>
      <t>CHAVE BLINDADA COM FUSIVEIS DE 3 X 30 A - B.T.</t>
    </r>
  </si>
  <si>
    <r>
      <rPr>
        <sz val="8"/>
        <rFont val="Arial"/>
        <family val="2"/>
      </rPr>
      <t>357,41</t>
    </r>
  </si>
  <si>
    <r>
      <rPr>
        <sz val="8"/>
        <rFont val="Arial"/>
        <family val="2"/>
      </rPr>
      <t>09.82.085</t>
    </r>
  </si>
  <si>
    <r>
      <rPr>
        <sz val="8"/>
        <rFont val="Arial"/>
        <family val="2"/>
      </rPr>
      <t>CHAVE BLINDADA COM FUSIVEIS DE 3 X 60 A - B.T.</t>
    </r>
  </si>
  <si>
    <r>
      <rPr>
        <sz val="8"/>
        <rFont val="Arial"/>
        <family val="2"/>
      </rPr>
      <t>555,83</t>
    </r>
  </si>
  <si>
    <r>
      <rPr>
        <sz val="8"/>
        <rFont val="Arial"/>
        <family val="2"/>
      </rPr>
      <t>09.82.086</t>
    </r>
  </si>
  <si>
    <r>
      <rPr>
        <sz val="8"/>
        <rFont val="Arial"/>
        <family val="2"/>
      </rPr>
      <t>CHAVE BLINDADA COM FUSIVEIS DE 3X100 A - B.T.</t>
    </r>
  </si>
  <si>
    <r>
      <rPr>
        <sz val="8"/>
        <rFont val="Arial"/>
        <family val="2"/>
      </rPr>
      <t>1334,84</t>
    </r>
  </si>
  <si>
    <r>
      <rPr>
        <sz val="8"/>
        <rFont val="Arial"/>
        <family val="2"/>
      </rPr>
      <t>09.82.087</t>
    </r>
  </si>
  <si>
    <r>
      <rPr>
        <sz val="8"/>
        <rFont val="Arial"/>
        <family val="2"/>
      </rPr>
      <t>CHAVE BLINDADA COM FUSIVEIS DE 3X200 A - B.T.</t>
    </r>
  </si>
  <si>
    <r>
      <rPr>
        <sz val="8"/>
        <rFont val="Arial"/>
        <family val="2"/>
      </rPr>
      <t>2460,04</t>
    </r>
  </si>
  <si>
    <r>
      <rPr>
        <sz val="8"/>
        <rFont val="Arial"/>
        <family val="2"/>
      </rPr>
      <t>09.82.095</t>
    </r>
  </si>
  <si>
    <r>
      <rPr>
        <sz val="8"/>
        <rFont val="Arial"/>
        <family val="2"/>
      </rPr>
      <t>PERFILADO EM CHAPA DE ACO 38X38MM</t>
    </r>
  </si>
  <si>
    <r>
      <rPr>
        <sz val="8"/>
        <rFont val="Arial"/>
        <family val="2"/>
      </rPr>
      <t>51,03</t>
    </r>
  </si>
  <si>
    <r>
      <rPr>
        <sz val="8"/>
        <rFont val="Arial"/>
        <family val="2"/>
      </rPr>
      <t>09.82.099</t>
    </r>
  </si>
  <si>
    <r>
      <rPr>
        <sz val="8"/>
        <rFont val="Arial"/>
        <family val="2"/>
      </rPr>
      <t>OUTROS SERVICOS DE BAIXA TENSAO</t>
    </r>
  </si>
  <si>
    <r>
      <rPr>
        <sz val="8"/>
        <rFont val="Arial"/>
        <family val="2"/>
      </rPr>
      <t>09.83.001</t>
    </r>
  </si>
  <si>
    <r>
      <rPr>
        <sz val="8"/>
        <rFont val="Arial"/>
        <family val="2"/>
      </rPr>
      <t>CH.SEC.DE ACAO RAP.SOBRE CARGA COMANDO FRONTAL 3X100 A PAINEL BL.B.T</t>
    </r>
  </si>
  <si>
    <r>
      <rPr>
        <sz val="8"/>
        <rFont val="Arial"/>
        <family val="2"/>
      </rPr>
      <t>504,18</t>
    </r>
  </si>
  <si>
    <r>
      <rPr>
        <sz val="8"/>
        <rFont val="Arial"/>
        <family val="2"/>
      </rPr>
      <t>09.83.002</t>
    </r>
  </si>
  <si>
    <r>
      <rPr>
        <sz val="8"/>
        <rFont val="Arial"/>
        <family val="2"/>
      </rPr>
      <t>CH.SECCION. AÇAO RAPIDA SOBRECARGA COMANDO FRONTAL 3X250A PAINEL BL.BT</t>
    </r>
  </si>
  <si>
    <r>
      <rPr>
        <sz val="8"/>
        <rFont val="Arial"/>
        <family val="2"/>
      </rPr>
      <t>1909,27</t>
    </r>
  </si>
  <si>
    <r>
      <rPr>
        <sz val="8"/>
        <rFont val="Arial"/>
        <family val="2"/>
      </rPr>
      <t>09.83.004</t>
    </r>
  </si>
  <si>
    <r>
      <rPr>
        <sz val="8"/>
        <rFont val="Arial"/>
        <family val="2"/>
      </rPr>
      <t>CH.SEC.DE ACAO RAP.SOBRE CARGA COMANDO FRONTAL 3X630 A PAINEL BL.B.T</t>
    </r>
  </si>
  <si>
    <r>
      <rPr>
        <sz val="8"/>
        <rFont val="Arial"/>
        <family val="2"/>
      </rPr>
      <t>2327,05</t>
    </r>
  </si>
  <si>
    <r>
      <rPr>
        <sz val="8"/>
        <rFont val="Arial"/>
        <family val="2"/>
      </rPr>
      <t>09.83.033</t>
    </r>
  </si>
  <si>
    <r>
      <rPr>
        <sz val="8"/>
        <rFont val="Arial"/>
        <family val="2"/>
      </rPr>
      <t>BARRA DE COBRE PARA NEUTRO - 200 A</t>
    </r>
  </si>
  <si>
    <r>
      <rPr>
        <sz val="8"/>
        <rFont val="Arial"/>
        <family val="2"/>
      </rPr>
      <t>80,60</t>
    </r>
  </si>
  <si>
    <r>
      <rPr>
        <sz val="8"/>
        <rFont val="Arial"/>
        <family val="2"/>
      </rPr>
      <t>09.83.034</t>
    </r>
  </si>
  <si>
    <r>
      <rPr>
        <sz val="8"/>
        <rFont val="Arial"/>
        <family val="2"/>
      </rPr>
      <t>BARRA DE COBRE PARA NEUTRO - 400 A</t>
    </r>
  </si>
  <si>
    <r>
      <rPr>
        <sz val="8"/>
        <rFont val="Arial"/>
        <family val="2"/>
      </rPr>
      <t>282,64</t>
    </r>
  </si>
  <si>
    <r>
      <rPr>
        <sz val="8"/>
        <rFont val="Arial"/>
        <family val="2"/>
      </rPr>
      <t>09.83.035</t>
    </r>
  </si>
  <si>
    <r>
      <rPr>
        <sz val="8"/>
        <rFont val="Arial"/>
        <family val="2"/>
      </rPr>
      <t>BARRA DE COBRE PARA NEUTRO - 600 A</t>
    </r>
  </si>
  <si>
    <r>
      <rPr>
        <sz val="8"/>
        <rFont val="Arial"/>
        <family val="2"/>
      </rPr>
      <t>50,07</t>
    </r>
  </si>
  <si>
    <r>
      <rPr>
        <sz val="8"/>
        <rFont val="Arial"/>
        <family val="2"/>
      </rPr>
      <t>09.83.036</t>
    </r>
  </si>
  <si>
    <r>
      <rPr>
        <sz val="8"/>
        <rFont val="Arial"/>
        <family val="2"/>
      </rPr>
      <t>BARRA DE COBRE PARA NEUTRO - 30 A</t>
    </r>
  </si>
  <si>
    <r>
      <rPr>
        <sz val="8"/>
        <rFont val="Arial"/>
        <family val="2"/>
      </rPr>
      <t>18,93</t>
    </r>
  </si>
  <si>
    <r>
      <rPr>
        <sz val="8"/>
        <rFont val="Arial"/>
        <family val="2"/>
      </rPr>
      <t>09.83.037</t>
    </r>
  </si>
  <si>
    <r>
      <rPr>
        <sz val="8"/>
        <rFont val="Arial"/>
        <family val="2"/>
      </rPr>
      <t>BARRA DE COBRE PARA NEUTRO - 60 A</t>
    </r>
  </si>
  <si>
    <r>
      <rPr>
        <sz val="8"/>
        <rFont val="Arial"/>
        <family val="2"/>
      </rPr>
      <t>24,72</t>
    </r>
  </si>
  <si>
    <r>
      <rPr>
        <sz val="8"/>
        <rFont val="Arial"/>
        <family val="2"/>
      </rPr>
      <t>09.83.038</t>
    </r>
  </si>
  <si>
    <r>
      <rPr>
        <sz val="8"/>
        <rFont val="Arial"/>
        <family val="2"/>
      </rPr>
      <t>BARRA DE COBRE PARA NEUTRO - 100 A</t>
    </r>
  </si>
  <si>
    <r>
      <rPr>
        <sz val="8"/>
        <rFont val="Arial"/>
        <family val="2"/>
      </rPr>
      <t>43,84</t>
    </r>
  </si>
  <si>
    <r>
      <rPr>
        <sz val="8"/>
        <rFont val="Arial"/>
        <family val="2"/>
      </rPr>
      <t>09.83.050</t>
    </r>
  </si>
  <si>
    <r>
      <rPr>
        <sz val="8"/>
        <rFont val="Arial"/>
        <family val="2"/>
      </rPr>
      <t>BOTOEIRA LIGA-DESLIGA PARA COMANDO DA BOMBA DE RECALQUE</t>
    </r>
  </si>
  <si>
    <r>
      <rPr>
        <sz val="8"/>
        <rFont val="Arial"/>
        <family val="2"/>
      </rPr>
      <t>111,33</t>
    </r>
  </si>
  <si>
    <r>
      <rPr>
        <sz val="8"/>
        <rFont val="Arial"/>
        <family val="2"/>
      </rPr>
      <t>09.83.052</t>
    </r>
  </si>
  <si>
    <r>
      <rPr>
        <sz val="8"/>
        <rFont val="Arial"/>
        <family val="2"/>
      </rPr>
      <t>DISJUNTOR BIPOLAR TERMOMAGNETICO 2X60A a 2X100A</t>
    </r>
  </si>
  <si>
    <r>
      <rPr>
        <sz val="8"/>
        <rFont val="Arial"/>
        <family val="2"/>
      </rPr>
      <t>128,24</t>
    </r>
  </si>
  <si>
    <r>
      <rPr>
        <sz val="8"/>
        <rFont val="Arial"/>
        <family val="2"/>
      </rPr>
      <t>09.83.063</t>
    </r>
  </si>
  <si>
    <r>
      <rPr>
        <sz val="8"/>
        <rFont val="Arial"/>
        <family val="2"/>
      </rPr>
      <t>DISJUNTOR TRIPOLAR TERMOMAGNETICO 3X200A</t>
    </r>
  </si>
  <si>
    <r>
      <rPr>
        <sz val="8"/>
        <rFont val="Arial"/>
        <family val="2"/>
      </rPr>
      <t>597,87</t>
    </r>
  </si>
  <si>
    <r>
      <rPr>
        <sz val="8"/>
        <rFont val="Arial"/>
        <family val="2"/>
      </rPr>
      <t>09.83.065</t>
    </r>
  </si>
  <si>
    <r>
      <rPr>
        <sz val="8"/>
        <rFont val="Arial"/>
        <family val="2"/>
      </rPr>
      <t>DISJUNTOR TRIPOLAR TERMOMAGNETICO 3X10A a 3X50A</t>
    </r>
  </si>
  <si>
    <r>
      <rPr>
        <sz val="8"/>
        <rFont val="Arial"/>
        <family val="2"/>
      </rPr>
      <t>109,98</t>
    </r>
  </si>
  <si>
    <r>
      <rPr>
        <sz val="8"/>
        <rFont val="Arial"/>
        <family val="2"/>
      </rPr>
      <t>09.83.066</t>
    </r>
  </si>
  <si>
    <r>
      <rPr>
        <sz val="8"/>
        <rFont val="Arial"/>
        <family val="2"/>
      </rPr>
      <t>DISJUNTOR TRIPOLAR TERMOMAGNETICO 3X60A a 3X100A</t>
    </r>
  </si>
  <si>
    <r>
      <rPr>
        <sz val="8"/>
        <rFont val="Arial"/>
        <family val="2"/>
      </rPr>
      <t>142,34</t>
    </r>
  </si>
  <si>
    <r>
      <rPr>
        <sz val="8"/>
        <rFont val="Arial"/>
        <family val="2"/>
      </rPr>
      <t>09.83.067</t>
    </r>
  </si>
  <si>
    <r>
      <rPr>
        <sz val="8"/>
        <rFont val="Arial"/>
        <family val="2"/>
      </rPr>
      <t>09.83.069</t>
    </r>
  </si>
  <si>
    <r>
      <rPr>
        <sz val="8"/>
        <rFont val="Arial"/>
        <family val="2"/>
      </rPr>
      <t>DISJUNTOR TRIPOLAR TERMOMAGNETICO 3X600A</t>
    </r>
  </si>
  <si>
    <r>
      <rPr>
        <sz val="8"/>
        <rFont val="Arial"/>
        <family val="2"/>
      </rPr>
      <t>2192,22</t>
    </r>
  </si>
  <si>
    <r>
      <rPr>
        <sz val="8"/>
        <rFont val="Arial"/>
        <family val="2"/>
      </rPr>
      <t>09.83.070</t>
    </r>
  </si>
  <si>
    <r>
      <rPr>
        <sz val="8"/>
        <rFont val="Arial"/>
        <family val="2"/>
      </rPr>
      <t>RELE BIMETALICO DE SOBRECORRENTE FAIXA AJUSTAVEL DE 6,3A - 10A PARA QD.COMANDO BOMBA RECALQUE</t>
    </r>
  </si>
  <si>
    <r>
      <rPr>
        <sz val="8"/>
        <rFont val="Arial"/>
        <family val="2"/>
      </rPr>
      <t>316,40</t>
    </r>
  </si>
  <si>
    <r>
      <rPr>
        <sz val="8"/>
        <rFont val="Arial"/>
        <family val="2"/>
      </rPr>
      <t>09.83.071</t>
    </r>
  </si>
  <si>
    <r>
      <rPr>
        <sz val="8"/>
        <rFont val="Arial"/>
        <family val="2"/>
      </rPr>
      <t xml:space="preserve">RELE BIMETALICO DE SOBRECORRENTE FAIXA AJUSTAVEL DE 8,0A - 12,5A PARA
</t>
    </r>
    <r>
      <rPr>
        <sz val="8"/>
        <rFont val="Arial"/>
        <family val="2"/>
      </rPr>
      <t>QD.COMANDO BOMBA RECALQUE</t>
    </r>
  </si>
  <si>
    <r>
      <rPr>
        <sz val="8"/>
        <rFont val="Arial"/>
        <family val="2"/>
      </rPr>
      <t>324,92</t>
    </r>
  </si>
  <si>
    <r>
      <rPr>
        <sz val="8"/>
        <rFont val="Arial"/>
        <family val="2"/>
      </rPr>
      <t>09.83.072</t>
    </r>
  </si>
  <si>
    <r>
      <rPr>
        <sz val="8"/>
        <rFont val="Arial"/>
        <family val="2"/>
      </rPr>
      <t>RELE BIMETALICO DE SOBRECORRENTE FAIXA AJUSTAVEL DE 10A - 16A PARA QD.COMANDO BOMBA RECALQUE</t>
    </r>
  </si>
  <si>
    <r>
      <rPr>
        <sz val="8"/>
        <rFont val="Arial"/>
        <family val="2"/>
      </rPr>
      <t>353,59</t>
    </r>
  </si>
  <si>
    <r>
      <rPr>
        <sz val="8"/>
        <rFont val="Arial"/>
        <family val="2"/>
      </rPr>
      <t>09.83.073</t>
    </r>
  </si>
  <si>
    <r>
      <rPr>
        <sz val="8"/>
        <rFont val="Arial"/>
        <family val="2"/>
      </rPr>
      <t>RELE BIMETALICO DE SOBRECORRENTE FAIXA AJUSTAVEL DE 16A - 25A PARA QD.COMANDO BOMBA RECALQUE</t>
    </r>
  </si>
  <si>
    <r>
      <rPr>
        <sz val="8"/>
        <rFont val="Arial"/>
        <family val="2"/>
      </rPr>
      <t>408,06</t>
    </r>
  </si>
  <si>
    <r>
      <rPr>
        <sz val="8"/>
        <rFont val="Arial"/>
        <family val="2"/>
      </rPr>
      <t>09.83.077</t>
    </r>
  </si>
  <si>
    <r>
      <rPr>
        <sz val="8"/>
        <rFont val="Arial"/>
        <family val="2"/>
      </rPr>
      <t>CONTACTOR TRIPOLAR ATE 9A PARA QD.COMANDO BOMBA RECALQUE</t>
    </r>
  </si>
  <si>
    <r>
      <rPr>
        <sz val="8"/>
        <rFont val="Arial"/>
        <family val="2"/>
      </rPr>
      <t>370,44</t>
    </r>
  </si>
  <si>
    <r>
      <rPr>
        <sz val="8"/>
        <rFont val="Arial"/>
        <family val="2"/>
      </rPr>
      <t>09.83.078</t>
    </r>
  </si>
  <si>
    <r>
      <rPr>
        <sz val="8"/>
        <rFont val="Arial"/>
        <family val="2"/>
      </rPr>
      <t>CONTACTOR TRIPOLAR ATE 12A PARA QD.COMANDO BOMBA RECALQUE</t>
    </r>
  </si>
  <si>
    <r>
      <rPr>
        <sz val="8"/>
        <rFont val="Arial"/>
        <family val="2"/>
      </rPr>
      <t>406,13</t>
    </r>
  </si>
  <si>
    <r>
      <rPr>
        <sz val="8"/>
        <rFont val="Arial"/>
        <family val="2"/>
      </rPr>
      <t>09.83.079</t>
    </r>
  </si>
  <si>
    <r>
      <rPr>
        <sz val="8"/>
        <rFont val="Arial"/>
        <family val="2"/>
      </rPr>
      <t>CONTACTOR TRIPOLAR ATE 16A PARA QD.COMANDO BOMBA RECALQUE</t>
    </r>
  </si>
  <si>
    <r>
      <rPr>
        <sz val="8"/>
        <rFont val="Arial"/>
        <family val="2"/>
      </rPr>
      <t>418,51</t>
    </r>
  </si>
  <si>
    <r>
      <rPr>
        <sz val="8"/>
        <rFont val="Arial"/>
        <family val="2"/>
      </rPr>
      <t>09.83.080</t>
    </r>
  </si>
  <si>
    <r>
      <rPr>
        <sz val="8"/>
        <rFont val="Arial"/>
        <family val="2"/>
      </rPr>
      <t>CONTACTOR TRIPOLAR ATE 25A PARA QD.COMANDO BOMBA RECALQUE</t>
    </r>
  </si>
  <si>
    <r>
      <rPr>
        <sz val="8"/>
        <rFont val="Arial"/>
        <family val="2"/>
      </rPr>
      <t>510,10</t>
    </r>
  </si>
  <si>
    <r>
      <rPr>
        <sz val="8"/>
        <rFont val="Arial"/>
        <family val="2"/>
      </rPr>
      <t>09.83.099</t>
    </r>
  </si>
  <si>
    <r>
      <rPr>
        <sz val="8"/>
        <rFont val="Arial"/>
        <family val="2"/>
      </rPr>
      <t>09.84.001</t>
    </r>
  </si>
  <si>
    <r>
      <rPr>
        <sz val="8"/>
        <rFont val="Arial"/>
        <family val="2"/>
      </rPr>
      <t>INTERRUPTOR DE 1 TECLA</t>
    </r>
  </si>
  <si>
    <r>
      <rPr>
        <sz val="8"/>
        <rFont val="Arial"/>
        <family val="2"/>
      </rPr>
      <t>17,53</t>
    </r>
  </si>
  <si>
    <r>
      <rPr>
        <sz val="8"/>
        <rFont val="Arial"/>
        <family val="2"/>
      </rPr>
      <t>09.84.002</t>
    </r>
  </si>
  <si>
    <r>
      <rPr>
        <sz val="8"/>
        <rFont val="Arial"/>
        <family val="2"/>
      </rPr>
      <t>INTERRUPTOR DE 2 TECLAS</t>
    </r>
  </si>
  <si>
    <r>
      <rPr>
        <sz val="8"/>
        <rFont val="Arial"/>
        <family val="2"/>
      </rPr>
      <t>43,06</t>
    </r>
  </si>
  <si>
    <r>
      <rPr>
        <sz val="8"/>
        <rFont val="Arial"/>
        <family val="2"/>
      </rPr>
      <t>09.84.003</t>
    </r>
  </si>
  <si>
    <r>
      <rPr>
        <sz val="8"/>
        <rFont val="Arial"/>
        <family val="2"/>
      </rPr>
      <t>INTERRUPTOR DE 3 TECLAS</t>
    </r>
  </si>
  <si>
    <r>
      <rPr>
        <sz val="8"/>
        <rFont val="Arial"/>
        <family val="2"/>
      </rPr>
      <t>42,18</t>
    </r>
  </si>
  <si>
    <r>
      <rPr>
        <sz val="8"/>
        <rFont val="Arial"/>
        <family val="2"/>
      </rPr>
      <t>09.84.004</t>
    </r>
  </si>
  <si>
    <r>
      <rPr>
        <sz val="8"/>
        <rFont val="Arial"/>
        <family val="2"/>
      </rPr>
      <t>INTERRUPTOR PARALELO</t>
    </r>
  </si>
  <si>
    <r>
      <rPr>
        <sz val="8"/>
        <rFont val="Arial"/>
        <family val="2"/>
      </rPr>
      <t>19,63</t>
    </r>
  </si>
  <si>
    <r>
      <rPr>
        <sz val="8"/>
        <rFont val="Arial"/>
        <family val="2"/>
      </rPr>
      <t>09.84.009</t>
    </r>
  </si>
  <si>
    <r>
      <rPr>
        <sz val="8"/>
        <rFont val="Arial"/>
        <family val="2"/>
      </rPr>
      <t>TOMADA 2P+T PADRAO NBR 14136 CORRENTE 10A-250V</t>
    </r>
  </si>
  <si>
    <r>
      <rPr>
        <sz val="8"/>
        <rFont val="Arial"/>
        <family val="2"/>
      </rPr>
      <t>20,62</t>
    </r>
  </si>
  <si>
    <r>
      <rPr>
        <sz val="8"/>
        <rFont val="Arial"/>
        <family val="2"/>
      </rPr>
      <t>09.84.010</t>
    </r>
  </si>
  <si>
    <r>
      <rPr>
        <sz val="8"/>
        <rFont val="Arial"/>
        <family val="2"/>
      </rPr>
      <t>TOMADA 2P+T PADRAO NBR 14136 CORRENTE 20A-250V</t>
    </r>
  </si>
  <si>
    <r>
      <rPr>
        <sz val="8"/>
        <rFont val="Arial"/>
        <family val="2"/>
      </rPr>
      <t>25,69</t>
    </r>
  </si>
  <si>
    <r>
      <rPr>
        <sz val="8"/>
        <rFont val="Arial"/>
        <family val="2"/>
      </rPr>
      <t>09.84.017</t>
    </r>
  </si>
  <si>
    <r>
      <rPr>
        <sz val="8"/>
        <rFont val="Arial"/>
        <family val="2"/>
      </rPr>
      <t>BOTAO DE CAMPAINHA</t>
    </r>
  </si>
  <si>
    <r>
      <rPr>
        <sz val="8"/>
        <rFont val="Arial"/>
        <family val="2"/>
      </rPr>
      <t>18,34</t>
    </r>
  </si>
  <si>
    <r>
      <rPr>
        <sz val="8"/>
        <rFont val="Arial"/>
        <family val="2"/>
      </rPr>
      <t>09.84.020</t>
    </r>
  </si>
  <si>
    <r>
      <rPr>
        <sz val="8"/>
        <rFont val="Arial"/>
        <family val="2"/>
      </rPr>
      <t>ESPELHO DE 4'X2'</t>
    </r>
  </si>
  <si>
    <r>
      <rPr>
        <sz val="8"/>
        <rFont val="Arial"/>
        <family val="2"/>
      </rPr>
      <t>7,25</t>
    </r>
  </si>
  <si>
    <r>
      <rPr>
        <sz val="8"/>
        <rFont val="Arial"/>
        <family val="2"/>
      </rPr>
      <t>09.84.021</t>
    </r>
  </si>
  <si>
    <r>
      <rPr>
        <sz val="8"/>
        <rFont val="Arial"/>
        <family val="2"/>
      </rPr>
      <t>ESPELHO 4'X4'</t>
    </r>
  </si>
  <si>
    <r>
      <rPr>
        <sz val="8"/>
        <rFont val="Arial"/>
        <family val="2"/>
      </rPr>
      <t>09.84.030</t>
    </r>
  </si>
  <si>
    <r>
      <rPr>
        <sz val="8"/>
        <rFont val="Arial"/>
        <family val="2"/>
      </rPr>
      <t>CIGARRA TIPO FABRICA</t>
    </r>
  </si>
  <si>
    <r>
      <rPr>
        <sz val="8"/>
        <rFont val="Arial"/>
        <family val="2"/>
      </rPr>
      <t>206,54</t>
    </r>
  </si>
  <si>
    <r>
      <rPr>
        <sz val="8"/>
        <rFont val="Arial"/>
        <family val="2"/>
      </rPr>
      <t>09.84.032</t>
    </r>
  </si>
  <si>
    <r>
      <rPr>
        <sz val="8"/>
        <rFont val="Arial"/>
        <family val="2"/>
      </rPr>
      <t>CALHA P/ LUMINARIA EMBUTIR C/ REFLETOR E ALETAS (IL-61) COM SOQUETES  P/ DUAS LAMPADAS LED TUBULAR 120 CM</t>
    </r>
  </si>
  <si>
    <r>
      <rPr>
        <sz val="8"/>
        <rFont val="Arial"/>
        <family val="2"/>
      </rPr>
      <t>211,96</t>
    </r>
  </si>
  <si>
    <r>
      <rPr>
        <sz val="8"/>
        <rFont val="Arial"/>
        <family val="2"/>
      </rPr>
      <t>09.84.033</t>
    </r>
  </si>
  <si>
    <r>
      <rPr>
        <sz val="8"/>
        <rFont val="Arial"/>
        <family val="2"/>
      </rPr>
      <t>CALHA P/LUMINARIA EMBUTIR C/ REFLETOR E ALETAS (IL-63) COM SOQUETES  P/ QUATRO LAMPADAS LED TUBULAR 60 CM</t>
    </r>
  </si>
  <si>
    <r>
      <rPr>
        <sz val="8"/>
        <rFont val="Arial"/>
        <family val="2"/>
      </rPr>
      <t>288,46</t>
    </r>
  </si>
  <si>
    <r>
      <rPr>
        <sz val="8"/>
        <rFont val="Arial"/>
        <family val="2"/>
      </rPr>
      <t>09.84.034</t>
    </r>
  </si>
  <si>
    <r>
      <rPr>
        <sz val="8"/>
        <rFont val="Arial"/>
        <family val="2"/>
      </rPr>
      <t>CALHA P/ LUMINARIA EMBUTIR C/ REFLETOR SEM ALETAS (IL-66) COM SOQUETES  P UMA LAMPADA LED TUBULAR 120 CM</t>
    </r>
  </si>
  <si>
    <r>
      <rPr>
        <sz val="8"/>
        <rFont val="Arial"/>
        <family val="2"/>
      </rPr>
      <t>157,36</t>
    </r>
  </si>
  <si>
    <r>
      <rPr>
        <sz val="8"/>
        <rFont val="Arial"/>
        <family val="2"/>
      </rPr>
      <t>09.84.035</t>
    </r>
  </si>
  <si>
    <r>
      <rPr>
        <sz val="8"/>
        <rFont val="Arial"/>
        <family val="2"/>
      </rPr>
      <t>PLAFON DE ALUMINIO DE SOBREPOR - BOCA 10 PARA GLOBO TIPO BRASIL</t>
    </r>
  </si>
  <si>
    <r>
      <rPr>
        <sz val="8"/>
        <rFont val="Arial"/>
        <family val="2"/>
      </rPr>
      <t>21,08</t>
    </r>
  </si>
  <si>
    <r>
      <rPr>
        <sz val="8"/>
        <rFont val="Arial"/>
        <family val="2"/>
      </rPr>
      <t>09.84.037</t>
    </r>
  </si>
  <si>
    <r>
      <rPr>
        <sz val="8"/>
        <rFont val="Arial"/>
        <family val="2"/>
      </rPr>
      <t>CALHA PARA LUMINARIA SOBREPOR COM  DIFUSOR TRANSPARENTE (IL-42) COM SOQUETES  P/ DUAS LAMPADAS LED TUBULAR 120 CM</t>
    </r>
  </si>
  <si>
    <r>
      <rPr>
        <sz val="8"/>
        <rFont val="Arial"/>
        <family val="2"/>
      </rPr>
      <t>174,68</t>
    </r>
  </si>
  <si>
    <r>
      <rPr>
        <sz val="8"/>
        <rFont val="Arial"/>
        <family val="2"/>
      </rPr>
      <t>09.84.038</t>
    </r>
  </si>
  <si>
    <r>
      <rPr>
        <sz val="8"/>
        <rFont val="Arial"/>
        <family val="2"/>
      </rPr>
      <t>CALHA DA LUMINARIA P/LAMPADA FLUOR. 1X32W C/REFLETOR ALUM. E SOQUETE (IL-44)</t>
    </r>
  </si>
  <si>
    <r>
      <rPr>
        <sz val="8"/>
        <rFont val="Arial"/>
        <family val="2"/>
      </rPr>
      <t>142,82</t>
    </r>
  </si>
  <si>
    <r>
      <rPr>
        <sz val="8"/>
        <rFont val="Arial"/>
        <family val="2"/>
      </rPr>
      <t>09.84.039</t>
    </r>
  </si>
  <si>
    <r>
      <rPr>
        <sz val="8"/>
        <rFont val="Arial"/>
        <family val="2"/>
      </rPr>
      <t>CALHA DA LUMINARIA P/LAMPADA FLUOR. 2X32W C/REFLETOR ALUM. E SOQUETE (IL-45)</t>
    </r>
  </si>
  <si>
    <r>
      <rPr>
        <sz val="8"/>
        <rFont val="Arial"/>
        <family val="2"/>
      </rPr>
      <t>156,32</t>
    </r>
  </si>
  <si>
    <r>
      <rPr>
        <sz val="8"/>
        <rFont val="Arial"/>
        <family val="2"/>
      </rPr>
      <t>09.84.040</t>
    </r>
  </si>
  <si>
    <r>
      <rPr>
        <sz val="8"/>
        <rFont val="Arial"/>
        <family val="2"/>
      </rPr>
      <t>CALHA PARA LUMINARIA SOBREPOR COM DIFUSOR TRANSLUCIDO (IL-68 ) COM SOQUETES  PARA DUAS LAMPADAS LED TUBULAR 60 CM</t>
    </r>
  </si>
  <si>
    <r>
      <rPr>
        <sz val="8"/>
        <rFont val="Arial"/>
        <family val="2"/>
      </rPr>
      <t>200,53</t>
    </r>
  </si>
  <si>
    <r>
      <rPr>
        <sz val="8"/>
        <rFont val="Arial"/>
        <family val="2"/>
      </rPr>
      <t>09.84.041</t>
    </r>
  </si>
  <si>
    <r>
      <rPr>
        <sz val="8"/>
        <rFont val="Arial"/>
        <family val="2"/>
      </rPr>
      <t>CALHA PARA LUMINARIA SOBREPOR COM REFLETOR E ALETAS (IL-62) COM SOQUETES  PARA QUATRO LAMPADAS LED TUBULAR 60 CM</t>
    </r>
  </si>
  <si>
    <r>
      <rPr>
        <sz val="8"/>
        <rFont val="Arial"/>
        <family val="2"/>
      </rPr>
      <t>386,45</t>
    </r>
  </si>
  <si>
    <r>
      <rPr>
        <sz val="8"/>
        <rFont val="Arial"/>
        <family val="2"/>
      </rPr>
      <t>09.84.042</t>
    </r>
  </si>
  <si>
    <r>
      <rPr>
        <sz val="8"/>
        <rFont val="Arial"/>
        <family val="2"/>
      </rPr>
      <t>ADEQUAÇÃO DE LUMINARIA FLUORESCENTE 1X32W PARA LED  TUBULAR POLICARBONATO 18W TEMPERATURA DE COR 4000ºK</t>
    </r>
  </si>
  <si>
    <r>
      <rPr>
        <sz val="8"/>
        <rFont val="Arial"/>
        <family val="2"/>
      </rPr>
      <t>55,64</t>
    </r>
  </si>
  <si>
    <r>
      <rPr>
        <sz val="8"/>
        <rFont val="Arial"/>
        <family val="2"/>
      </rPr>
      <t>09.84.045</t>
    </r>
  </si>
  <si>
    <r>
      <rPr>
        <sz val="8"/>
        <rFont val="Arial"/>
        <family val="2"/>
      </rPr>
      <t>REATOR ELETRONICO P/LAMPADA FLUORESC.AFP 1X32W BIVOLT COM PROTEÇÃO</t>
    </r>
  </si>
  <si>
    <r>
      <rPr>
        <sz val="8"/>
        <rFont val="Arial"/>
        <family val="2"/>
      </rPr>
      <t>52,18</t>
    </r>
  </si>
  <si>
    <r>
      <rPr>
        <sz val="8"/>
        <rFont val="Arial"/>
        <family val="2"/>
      </rPr>
      <t>09.84.046</t>
    </r>
  </si>
  <si>
    <r>
      <rPr>
        <sz val="8"/>
        <rFont val="Arial"/>
        <family val="2"/>
      </rPr>
      <t>REATOR ELETRONICO P/LAMPADA FLUORESC.AFP 2X32W BIVOLT COM PROTEÇÃO</t>
    </r>
  </si>
  <si>
    <r>
      <rPr>
        <sz val="8"/>
        <rFont val="Arial"/>
        <family val="2"/>
      </rPr>
      <t>81,95</t>
    </r>
  </si>
  <si>
    <r>
      <rPr>
        <sz val="8"/>
        <rFont val="Arial"/>
        <family val="2"/>
      </rPr>
      <t>09.84.049</t>
    </r>
  </si>
  <si>
    <r>
      <rPr>
        <sz val="8"/>
        <rFont val="Arial"/>
        <family val="2"/>
      </rPr>
      <t xml:space="preserve">ADEQUAÇÃO DE LUMINARIA FLUORESCENTE 2X32W PARA LED TUBULAR
</t>
    </r>
    <r>
      <rPr>
        <sz val="8"/>
        <rFont val="Arial"/>
        <family val="2"/>
      </rPr>
      <t>POLICARBONATO 18W  TEMPERATURA DE COR 4000ºK</t>
    </r>
  </si>
  <si>
    <r>
      <rPr>
        <sz val="8"/>
        <rFont val="Arial"/>
        <family val="2"/>
      </rPr>
      <t>100,98</t>
    </r>
  </si>
  <si>
    <r>
      <rPr>
        <sz val="8"/>
        <rFont val="Arial"/>
        <family val="2"/>
      </rPr>
      <t>09.84.050</t>
    </r>
  </si>
  <si>
    <r>
      <rPr>
        <sz val="8"/>
        <rFont val="Arial"/>
        <family val="2"/>
      </rPr>
      <t>RECEPTACULO PORCELANA  PARA LAMPADA BULBO LED COMPACTA ROSCA E-27</t>
    </r>
  </si>
  <si>
    <r>
      <rPr>
        <sz val="8"/>
        <rFont val="Arial"/>
        <family val="2"/>
      </rPr>
      <t>20,58</t>
    </r>
  </si>
  <si>
    <r>
      <rPr>
        <sz val="8"/>
        <rFont val="Arial"/>
        <family val="2"/>
      </rPr>
      <t>09.84.051</t>
    </r>
  </si>
  <si>
    <r>
      <rPr>
        <sz val="8"/>
        <rFont val="Arial"/>
        <family val="2"/>
      </rPr>
      <t>RECEPTACULO P/LAMPADA HG OU MHL P/LUMINARIA EXT.OU PROJ-ROSCA E-40</t>
    </r>
  </si>
  <si>
    <r>
      <rPr>
        <sz val="8"/>
        <rFont val="Arial"/>
        <family val="2"/>
      </rPr>
      <t>65,84</t>
    </r>
  </si>
  <si>
    <r>
      <rPr>
        <sz val="8"/>
        <rFont val="Arial"/>
        <family val="2"/>
      </rPr>
      <t>09.84.052</t>
    </r>
  </si>
  <si>
    <r>
      <rPr>
        <sz val="8"/>
        <rFont val="Arial"/>
        <family val="2"/>
      </rPr>
      <t>SOQUETE ANTIVIBRATORIO ENGATE RAPIDO  P/LAMPADA LED TUBULAR</t>
    </r>
  </si>
  <si>
    <r>
      <rPr>
        <sz val="8"/>
        <rFont val="Arial"/>
        <family val="2"/>
      </rPr>
      <t>6,56</t>
    </r>
  </si>
  <si>
    <r>
      <rPr>
        <sz val="8"/>
        <rFont val="Arial"/>
        <family val="2"/>
      </rPr>
      <t>09.84.055</t>
    </r>
  </si>
  <si>
    <r>
      <rPr>
        <sz val="8"/>
        <rFont val="Arial"/>
        <family val="2"/>
      </rPr>
      <t>PORTA LAMP ROSCA E-27,PORCEL.C/FLANGE FIX.P/PRATO FIX.P/ROSCA 3/8" GAS</t>
    </r>
  </si>
  <si>
    <r>
      <rPr>
        <sz val="8"/>
        <rFont val="Arial"/>
        <family val="2"/>
      </rPr>
      <t>45,69</t>
    </r>
  </si>
  <si>
    <r>
      <rPr>
        <sz val="8"/>
        <rFont val="Arial"/>
        <family val="2"/>
      </rPr>
      <t>09.84.056</t>
    </r>
  </si>
  <si>
    <r>
      <rPr>
        <sz val="8"/>
        <rFont val="Arial"/>
        <family val="2"/>
      </rPr>
      <t>CALHA P/ LUMINARIA EMBUTIR C/  REFLETOR SEM ALETAS (IL-67) COM SOQUETES P/ DUAS LAMPADAS LED TUBULAR 120 CM</t>
    </r>
  </si>
  <si>
    <r>
      <rPr>
        <sz val="8"/>
        <rFont val="Arial"/>
        <family val="2"/>
      </rPr>
      <t>205,02</t>
    </r>
  </si>
  <si>
    <r>
      <rPr>
        <sz val="8"/>
        <rFont val="Arial"/>
        <family val="2"/>
      </rPr>
      <t>09.84.057</t>
    </r>
  </si>
  <si>
    <r>
      <rPr>
        <sz val="8"/>
        <rFont val="Arial"/>
        <family val="2"/>
      </rPr>
      <t>CALHA P/ LUMINARIA EMBUTIR C/ DIFUSOR TRANSLUCIDO (IL-70) COM SOQUETES  P DUAS LAMPADAS LED TUBULAR 60 CM</t>
    </r>
  </si>
  <si>
    <r>
      <rPr>
        <sz val="8"/>
        <rFont val="Arial"/>
        <family val="2"/>
      </rPr>
      <t>180,45</t>
    </r>
  </si>
  <si>
    <r>
      <rPr>
        <sz val="8"/>
        <rFont val="Arial"/>
        <family val="2"/>
      </rPr>
      <t>09.84.059</t>
    </r>
  </si>
  <si>
    <r>
      <rPr>
        <sz val="8"/>
        <rFont val="Arial"/>
        <family val="2"/>
      </rPr>
      <t>CALHA P/ LUMINARIA EMBUTIR C/ DIFUSOR TRANSLUCIDO (IL-71) COM SOQUETES  P DUAS LAMPADAS LED TUBULAR 120 CM</t>
    </r>
  </si>
  <si>
    <r>
      <rPr>
        <sz val="8"/>
        <rFont val="Arial"/>
        <family val="2"/>
      </rPr>
      <t>235,66</t>
    </r>
  </si>
  <si>
    <r>
      <rPr>
        <sz val="8"/>
        <rFont val="Arial"/>
        <family val="2"/>
      </rPr>
      <t>09.84.060</t>
    </r>
  </si>
  <si>
    <r>
      <rPr>
        <sz val="8"/>
        <rFont val="Arial"/>
        <family val="2"/>
      </rPr>
      <t>CORRENTE PARA PENDENTE DE APARELHO PARA ILUMINACAO</t>
    </r>
  </si>
  <si>
    <r>
      <rPr>
        <sz val="8"/>
        <rFont val="Arial"/>
        <family val="2"/>
      </rPr>
      <t>22,65</t>
    </r>
  </si>
  <si>
    <r>
      <rPr>
        <sz val="8"/>
        <rFont val="Arial"/>
        <family val="2"/>
      </rPr>
      <t>09.84.061</t>
    </r>
  </si>
  <si>
    <r>
      <rPr>
        <sz val="8"/>
        <rFont val="Arial"/>
        <family val="2"/>
      </rPr>
      <t>ADEQUAÇÃO DE LUMINARIA FLUORESCENTE 1X32W PARA LED TUBULAR VIDRO 18W TEMPERATURA DE COR 4000ºK</t>
    </r>
  </si>
  <si>
    <r>
      <rPr>
        <sz val="8"/>
        <rFont val="Arial"/>
        <family val="2"/>
      </rPr>
      <t>39,10</t>
    </r>
  </si>
  <si>
    <r>
      <rPr>
        <sz val="8"/>
        <rFont val="Arial"/>
        <family val="2"/>
      </rPr>
      <t>09.84.062</t>
    </r>
  </si>
  <si>
    <r>
      <rPr>
        <sz val="8"/>
        <rFont val="Arial"/>
        <family val="2"/>
      </rPr>
      <t>ADEQUAÇÃO DE LUMINARIA FLUORESCENTE 2X32W PARA LED TUBULAR VIDRO 18W  TEMPERATURA DE COR 4000ºK</t>
    </r>
  </si>
  <si>
    <r>
      <rPr>
        <sz val="8"/>
        <rFont val="Arial"/>
        <family val="2"/>
      </rPr>
      <t>67,91</t>
    </r>
  </si>
  <si>
    <r>
      <rPr>
        <sz val="8"/>
        <rFont val="Arial"/>
        <family val="2"/>
      </rPr>
      <t>09.84.069</t>
    </r>
  </si>
  <si>
    <r>
      <rPr>
        <sz val="8"/>
        <rFont val="Arial"/>
        <family val="2"/>
      </rPr>
      <t>CALHA P/ LUMINARIA SOBREPOR C/ DIFUSOR TRANSLUCIDO (IL-69 ) COM SOQUETES P/ DUAS LAMPADAS LED TUBULAR 120 CM</t>
    </r>
  </si>
  <si>
    <r>
      <rPr>
        <sz val="8"/>
        <rFont val="Arial"/>
        <family val="2"/>
      </rPr>
      <t>219,77</t>
    </r>
  </si>
  <si>
    <r>
      <rPr>
        <sz val="8"/>
        <rFont val="Arial"/>
        <family val="2"/>
      </rPr>
      <t>09.84.070</t>
    </r>
  </si>
  <si>
    <r>
      <rPr>
        <sz val="8"/>
        <rFont val="Arial"/>
        <family val="2"/>
      </rPr>
      <t>CANOPLA DE FIXACAO PARA PENDENTE DE LUMINARIA FLUORESCENTE</t>
    </r>
  </si>
  <si>
    <r>
      <rPr>
        <sz val="8"/>
        <rFont val="Arial"/>
        <family val="2"/>
      </rPr>
      <t>28,31</t>
    </r>
  </si>
  <si>
    <r>
      <rPr>
        <sz val="8"/>
        <rFont val="Arial"/>
        <family val="2"/>
      </rPr>
      <t>09.84.074</t>
    </r>
  </si>
  <si>
    <r>
      <rPr>
        <sz val="8"/>
        <rFont val="Arial"/>
        <family val="2"/>
      </rPr>
      <t>REATOR SIMPLES P/VAPOR SODIO AFP 70W 220V CAP/IGN</t>
    </r>
  </si>
  <si>
    <r>
      <rPr>
        <sz val="8"/>
        <rFont val="Arial"/>
        <family val="2"/>
      </rPr>
      <t>102,73</t>
    </r>
  </si>
  <si>
    <r>
      <rPr>
        <sz val="8"/>
        <rFont val="Arial"/>
        <family val="2"/>
      </rPr>
      <t>09.84.075</t>
    </r>
  </si>
  <si>
    <r>
      <rPr>
        <sz val="8"/>
        <rFont val="Arial"/>
        <family val="2"/>
      </rPr>
      <t>REATOR SIMPLES P/VAPOR SODIO AFP 150W 220V CAP/IGN</t>
    </r>
  </si>
  <si>
    <r>
      <rPr>
        <sz val="8"/>
        <rFont val="Arial"/>
        <family val="2"/>
      </rPr>
      <t>192,15</t>
    </r>
  </si>
  <si>
    <r>
      <rPr>
        <sz val="8"/>
        <rFont val="Arial"/>
        <family val="2"/>
      </rPr>
      <t>09.84.076</t>
    </r>
  </si>
  <si>
    <r>
      <rPr>
        <sz val="8"/>
        <rFont val="Arial"/>
        <family val="2"/>
      </rPr>
      <t>REATOR SIMPLES P/VAPOR SODIO AFP 250W 220V CAP/IGN</t>
    </r>
  </si>
  <si>
    <r>
      <rPr>
        <sz val="8"/>
        <rFont val="Arial"/>
        <family val="2"/>
      </rPr>
      <t>199,99</t>
    </r>
  </si>
  <si>
    <r>
      <rPr>
        <sz val="8"/>
        <rFont val="Arial"/>
        <family val="2"/>
      </rPr>
      <t>09.84.077</t>
    </r>
  </si>
  <si>
    <r>
      <rPr>
        <sz val="8"/>
        <rFont val="Arial"/>
        <family val="2"/>
      </rPr>
      <t>REATOR SIMPLES P/VAPOR METAL. AFP 70W 220V CAP/IGN</t>
    </r>
  </si>
  <si>
    <r>
      <rPr>
        <sz val="8"/>
        <rFont val="Arial"/>
        <family val="2"/>
      </rPr>
      <t>120,08</t>
    </r>
  </si>
  <si>
    <r>
      <rPr>
        <sz val="8"/>
        <rFont val="Arial"/>
        <family val="2"/>
      </rPr>
      <t>09.84.078</t>
    </r>
  </si>
  <si>
    <r>
      <rPr>
        <sz val="8"/>
        <rFont val="Arial"/>
        <family val="2"/>
      </rPr>
      <t>REATOR SIMPLES P/VAPOR METAL. AFP 150W 220V CAP/IGN</t>
    </r>
  </si>
  <si>
    <r>
      <rPr>
        <sz val="8"/>
        <rFont val="Arial"/>
        <family val="2"/>
      </rPr>
      <t>142,52</t>
    </r>
  </si>
  <si>
    <r>
      <rPr>
        <sz val="8"/>
        <rFont val="Arial"/>
        <family val="2"/>
      </rPr>
      <t>09.84.079</t>
    </r>
  </si>
  <si>
    <r>
      <rPr>
        <sz val="8"/>
        <rFont val="Arial"/>
        <family val="2"/>
      </rPr>
      <t>REATOR SIMPLES P/VAPOR METAL. AFP 250W 220V CAP/IGN</t>
    </r>
  </si>
  <si>
    <r>
      <rPr>
        <sz val="8"/>
        <rFont val="Arial"/>
        <family val="2"/>
      </rPr>
      <t>194,14</t>
    </r>
  </si>
  <si>
    <r>
      <rPr>
        <sz val="8"/>
        <rFont val="Arial"/>
        <family val="2"/>
      </rPr>
      <t>09.84.092</t>
    </r>
  </si>
  <si>
    <r>
      <rPr>
        <sz val="8"/>
        <rFont val="Arial"/>
        <family val="2"/>
      </rPr>
      <t>REATOR PARA LAMPADA HG - 220V/250W</t>
    </r>
  </si>
  <si>
    <r>
      <rPr>
        <sz val="8"/>
        <rFont val="Arial"/>
        <family val="2"/>
      </rPr>
      <t>115,68</t>
    </r>
  </si>
  <si>
    <r>
      <rPr>
        <sz val="8"/>
        <rFont val="Arial"/>
        <family val="2"/>
      </rPr>
      <t>09.84.099</t>
    </r>
  </si>
  <si>
    <r>
      <rPr>
        <sz val="8"/>
        <rFont val="Arial"/>
        <family val="2"/>
      </rPr>
      <t>OUTROS SERVICOS DE APARELHOS E EQUIPAMENTOS</t>
    </r>
  </si>
  <si>
    <r>
      <rPr>
        <sz val="8"/>
        <rFont val="Arial"/>
        <family val="2"/>
      </rPr>
      <t>09.84.100</t>
    </r>
  </si>
  <si>
    <r>
      <rPr>
        <sz val="8"/>
        <rFont val="Arial"/>
        <family val="2"/>
      </rPr>
      <t>CALHA PARA LUMINARIA SOBREPOR COM REFLETOR EM ALUMINIO (IL-73 / (IL-81)) COM SOQUETES  PARA  UMA LAMPADA LED TUBULAR 120 CM</t>
    </r>
  </si>
  <si>
    <r>
      <rPr>
        <sz val="8"/>
        <rFont val="Arial"/>
        <family val="2"/>
      </rPr>
      <t>131,54</t>
    </r>
  </si>
  <si>
    <r>
      <rPr>
        <sz val="8"/>
        <rFont val="Arial"/>
        <family val="2"/>
      </rPr>
      <t>09.84.101</t>
    </r>
  </si>
  <si>
    <r>
      <rPr>
        <sz val="8"/>
        <rFont val="Arial"/>
        <family val="2"/>
      </rPr>
      <t>CALHA PARA LUMINARIA SOBREPOR COM REFLETOR EM ALUMINIO (IL-74 / (IL-82)) COM SOQUETES  PARA  DUAS LAMPADAS LED TUBULAR 120 CM</t>
    </r>
  </si>
  <si>
    <r>
      <rPr>
        <sz val="8"/>
        <rFont val="Arial"/>
        <family val="2"/>
      </rPr>
      <t>207,79</t>
    </r>
  </si>
  <si>
    <r>
      <rPr>
        <sz val="8"/>
        <rFont val="Arial"/>
        <family val="2"/>
      </rPr>
      <t>09.84.102</t>
    </r>
  </si>
  <si>
    <r>
      <rPr>
        <sz val="8"/>
        <rFont val="Arial"/>
        <family val="2"/>
      </rPr>
      <t>CALHA PARA LUMINARIA SOBREPOR COM REFLETOR E ALETAS (IL-75) COM SOQUETES  PARA  DUAS LAMPADAS LED TUBULAR 120 CM</t>
    </r>
  </si>
  <si>
    <r>
      <rPr>
        <sz val="8"/>
        <rFont val="Arial"/>
        <family val="2"/>
      </rPr>
      <t>289,20</t>
    </r>
  </si>
  <si>
    <r>
      <rPr>
        <sz val="8"/>
        <rFont val="Arial"/>
        <family val="2"/>
      </rPr>
      <t>09.84.103</t>
    </r>
  </si>
  <si>
    <r>
      <rPr>
        <sz val="8"/>
        <rFont val="Arial"/>
        <family val="2"/>
      </rPr>
      <t>CALHA PARA LUMINARIA SOBREPOR COM  DIFUSOR TRANSPARENTE (IL-77) COM SOQUETES  P/ DUAS LAMPADAS LED TUBULAR 120 CM</t>
    </r>
  </si>
  <si>
    <r>
      <rPr>
        <sz val="8"/>
        <rFont val="Arial"/>
        <family val="2"/>
      </rPr>
      <t>212,46</t>
    </r>
  </si>
  <si>
    <r>
      <rPr>
        <sz val="8"/>
        <rFont val="Arial"/>
        <family val="2"/>
      </rPr>
      <t>09.84.104</t>
    </r>
  </si>
  <si>
    <r>
      <rPr>
        <sz val="8"/>
        <rFont val="Arial"/>
        <family val="2"/>
      </rPr>
      <t>CALHA PARA LUMINARIA  EMBUTIR COM REFLETOR E ALETAS (IL-78) COM SOQUETES  PARA  DUAS LAMPADAS LED TUBULAR 120 CM</t>
    </r>
  </si>
  <si>
    <r>
      <rPr>
        <sz val="8"/>
        <rFont val="Arial"/>
        <family val="2"/>
      </rPr>
      <t>280,66</t>
    </r>
  </si>
  <si>
    <r>
      <rPr>
        <sz val="8"/>
        <rFont val="Arial"/>
        <family val="2"/>
      </rPr>
      <t>09.84.105</t>
    </r>
  </si>
  <si>
    <r>
      <rPr>
        <sz val="8"/>
        <rFont val="Arial"/>
        <family val="2"/>
      </rPr>
      <t>CALHA PARA LUMINARIA  EMBUTIR COM REFLETOR SEM ALETAS (IL-79) COM SOQUETES  PARA  UMA LAMPADA LED TUBULAR 120 CM</t>
    </r>
  </si>
  <si>
    <r>
      <rPr>
        <sz val="8"/>
        <rFont val="Arial"/>
        <family val="2"/>
      </rPr>
      <t>195,74</t>
    </r>
  </si>
  <si>
    <r>
      <rPr>
        <sz val="8"/>
        <rFont val="Arial"/>
        <family val="2"/>
      </rPr>
      <t>09.84.106</t>
    </r>
  </si>
  <si>
    <r>
      <rPr>
        <sz val="8"/>
        <rFont val="Arial"/>
        <family val="2"/>
      </rPr>
      <t>CALHA PARA LUMINARIA  EMBUTIR COM REFLETOR SEM ALETAS (IL-80) COM SOQUETES  PARA  DUAS LAMPADAS LED TUBULAR 120 CM</t>
    </r>
  </si>
  <si>
    <r>
      <rPr>
        <sz val="8"/>
        <rFont val="Arial"/>
        <family val="2"/>
      </rPr>
      <t>220,96</t>
    </r>
  </si>
  <si>
    <r>
      <rPr>
        <sz val="8"/>
        <rFont val="Arial"/>
        <family val="2"/>
      </rPr>
      <t>09.84.107</t>
    </r>
  </si>
  <si>
    <r>
      <rPr>
        <sz val="8"/>
        <rFont val="Arial"/>
        <family val="2"/>
      </rPr>
      <t>ADEQUAÇÃO DE LUMINARIA FLUORESCENTE 4X16W PARA LED TUBULAR VIDRO 10W  TEMPERATURA DE COR 4000ºK</t>
    </r>
  </si>
  <si>
    <r>
      <rPr>
        <sz val="8"/>
        <rFont val="Arial"/>
        <family val="2"/>
      </rPr>
      <t>86,29</t>
    </r>
  </si>
  <si>
    <r>
      <rPr>
        <sz val="8"/>
        <rFont val="Arial"/>
        <family val="2"/>
      </rPr>
      <t>09.84.108</t>
    </r>
  </si>
  <si>
    <r>
      <rPr>
        <sz val="8"/>
        <rFont val="Arial"/>
        <family val="2"/>
      </rPr>
      <t>ADEQUAÇÃO DE LUMINARIA FLUORESCENTE 2X16W PARA LED TUBULAR VIDRO 10W TEMPERATURA DE COR 4000ºK</t>
    </r>
  </si>
  <si>
    <r>
      <rPr>
        <sz val="8"/>
        <rFont val="Arial"/>
        <family val="2"/>
      </rPr>
      <t>47,93</t>
    </r>
  </si>
  <si>
    <r>
      <rPr>
        <sz val="8"/>
        <rFont val="Arial"/>
        <family val="2"/>
      </rPr>
      <t>09.84.109</t>
    </r>
  </si>
  <si>
    <r>
      <rPr>
        <sz val="8"/>
        <rFont val="Arial"/>
        <family val="2"/>
      </rPr>
      <t>ADEQUAÇÃO DE LUMINARIA FLUORESCENTE 4X16W PARA LED TUBULAR POLICARBONATO 10W  TEMPERATURA DE COR 4000ºK</t>
    </r>
  </si>
  <si>
    <r>
      <rPr>
        <sz val="8"/>
        <rFont val="Arial"/>
        <family val="2"/>
      </rPr>
      <t>167,45</t>
    </r>
  </si>
  <si>
    <r>
      <rPr>
        <sz val="8"/>
        <rFont val="Arial"/>
        <family val="2"/>
      </rPr>
      <t>09.84.110</t>
    </r>
  </si>
  <si>
    <r>
      <rPr>
        <sz val="8"/>
        <rFont val="Arial"/>
        <family val="2"/>
      </rPr>
      <t>ADEQUAÇÃO DE LUMINARIA FLUORESCENTE 2X16W PARA LED TUBULAR POLICARBONATO 10W TEMPERATURA DE COR 4000ºK</t>
    </r>
  </si>
  <si>
    <r>
      <rPr>
        <sz val="8"/>
        <rFont val="Arial"/>
        <family val="2"/>
      </rPr>
      <t>88,51</t>
    </r>
  </si>
  <si>
    <r>
      <rPr>
        <sz val="8"/>
        <rFont val="Arial"/>
        <family val="2"/>
      </rPr>
      <t>09.85.005</t>
    </r>
  </si>
  <si>
    <r>
      <rPr>
        <sz val="8"/>
        <rFont val="Arial"/>
        <family val="2"/>
      </rPr>
      <t>LAMPADA FLUORESCENTE DE 32W</t>
    </r>
  </si>
  <si>
    <r>
      <rPr>
        <sz val="8"/>
        <rFont val="Arial"/>
        <family val="2"/>
      </rPr>
      <t>29,38</t>
    </r>
  </si>
  <si>
    <r>
      <rPr>
        <sz val="8"/>
        <rFont val="Arial"/>
        <family val="2"/>
      </rPr>
      <t>09.85.006</t>
    </r>
  </si>
  <si>
    <r>
      <rPr>
        <sz val="8"/>
        <rFont val="Arial"/>
        <family val="2"/>
      </rPr>
      <t>LAMPADA FLUORESCENTE COMPACTA 23W</t>
    </r>
  </si>
  <si>
    <r>
      <rPr>
        <sz val="8"/>
        <rFont val="Arial"/>
        <family val="2"/>
      </rPr>
      <t>28,40</t>
    </r>
  </si>
  <si>
    <r>
      <rPr>
        <sz val="8"/>
        <rFont val="Arial"/>
        <family val="2"/>
      </rPr>
      <t>09.85.010</t>
    </r>
  </si>
  <si>
    <r>
      <rPr>
        <sz val="8"/>
        <rFont val="Arial"/>
        <family val="2"/>
      </rPr>
      <t>LAMPADA VAPOR DE SODIO 70W</t>
    </r>
  </si>
  <si>
    <r>
      <rPr>
        <sz val="8"/>
        <rFont val="Arial"/>
        <family val="2"/>
      </rPr>
      <t>66,31</t>
    </r>
  </si>
  <si>
    <r>
      <rPr>
        <sz val="8"/>
        <rFont val="Arial"/>
        <family val="2"/>
      </rPr>
      <t>09.85.011</t>
    </r>
  </si>
  <si>
    <r>
      <rPr>
        <sz val="8"/>
        <rFont val="Arial"/>
        <family val="2"/>
      </rPr>
      <t>LAMPADA VAPOR DE SODIO 150W</t>
    </r>
  </si>
  <si>
    <r>
      <rPr>
        <sz val="8"/>
        <rFont val="Arial"/>
        <family val="2"/>
      </rPr>
      <t>85,17</t>
    </r>
  </si>
  <si>
    <r>
      <rPr>
        <sz val="8"/>
        <rFont val="Arial"/>
        <family val="2"/>
      </rPr>
      <t>09.85.012</t>
    </r>
  </si>
  <si>
    <r>
      <rPr>
        <sz val="8"/>
        <rFont val="Arial"/>
        <family val="2"/>
      </rPr>
      <t>LAMPADA VAPOR DE SODIO 250W</t>
    </r>
  </si>
  <si>
    <r>
      <rPr>
        <sz val="8"/>
        <rFont val="Arial"/>
        <family val="2"/>
      </rPr>
      <t>84,13</t>
    </r>
  </si>
  <si>
    <r>
      <rPr>
        <sz val="8"/>
        <rFont val="Arial"/>
        <family val="2"/>
      </rPr>
      <t>09.85.017</t>
    </r>
  </si>
  <si>
    <r>
      <rPr>
        <sz val="8"/>
        <rFont val="Arial"/>
        <family val="2"/>
      </rPr>
      <t>LAMPADA VAPOR METÁLICO 70W</t>
    </r>
  </si>
  <si>
    <r>
      <rPr>
        <sz val="8"/>
        <rFont val="Arial"/>
        <family val="2"/>
      </rPr>
      <t>412,14</t>
    </r>
  </si>
  <si>
    <r>
      <rPr>
        <sz val="8"/>
        <rFont val="Arial"/>
        <family val="2"/>
      </rPr>
      <t>09.85.018</t>
    </r>
  </si>
  <si>
    <r>
      <rPr>
        <sz val="8"/>
        <rFont val="Arial"/>
        <family val="2"/>
      </rPr>
      <t>LAMPADA VAPOR METALICO 150W</t>
    </r>
  </si>
  <si>
    <r>
      <rPr>
        <sz val="8"/>
        <rFont val="Arial"/>
        <family val="2"/>
      </rPr>
      <t>523,45</t>
    </r>
  </si>
  <si>
    <r>
      <rPr>
        <sz val="8"/>
        <rFont val="Arial"/>
        <family val="2"/>
      </rPr>
      <t>09.85.019</t>
    </r>
  </si>
  <si>
    <r>
      <rPr>
        <sz val="8"/>
        <rFont val="Arial"/>
        <family val="2"/>
      </rPr>
      <t>LAMPADA VAPOR METALICO 250W</t>
    </r>
  </si>
  <si>
    <r>
      <rPr>
        <sz val="8"/>
        <rFont val="Arial"/>
        <family val="2"/>
      </rPr>
      <t>127,29</t>
    </r>
  </si>
  <si>
    <r>
      <rPr>
        <sz val="8"/>
        <rFont val="Arial"/>
        <family val="2"/>
      </rPr>
      <t>09.85.023</t>
    </r>
  </si>
  <si>
    <r>
      <rPr>
        <sz val="8"/>
        <rFont val="Arial"/>
        <family val="2"/>
      </rPr>
      <t>LUMIN. BLINDADA ARANDELA P/ LAMP. MISTA 160 W</t>
    </r>
  </si>
  <si>
    <r>
      <rPr>
        <sz val="8"/>
        <rFont val="Arial"/>
        <family val="2"/>
      </rPr>
      <t>340,73</t>
    </r>
  </si>
  <si>
    <r>
      <rPr>
        <sz val="8"/>
        <rFont val="Arial"/>
        <family val="2"/>
      </rPr>
      <t>09.85.024</t>
    </r>
  </si>
  <si>
    <r>
      <rPr>
        <sz val="8"/>
        <rFont val="Arial"/>
        <family val="2"/>
      </rPr>
      <t>LUMIN. BLINDADA PLAFONIER P/ LAMP. MISTA 160W</t>
    </r>
  </si>
  <si>
    <r>
      <rPr>
        <sz val="8"/>
        <rFont val="Arial"/>
        <family val="2"/>
      </rPr>
      <t>273,44</t>
    </r>
  </si>
  <si>
    <r>
      <rPr>
        <sz val="8"/>
        <rFont val="Arial"/>
        <family val="2"/>
      </rPr>
      <t>09.85.025</t>
    </r>
  </si>
  <si>
    <r>
      <rPr>
        <sz val="8"/>
        <rFont val="Arial"/>
        <family val="2"/>
      </rPr>
      <t>ARANDELA ALUMÍNIO INCLINADA 45° BLINDADA LÂMPADA BULBO LED ROSCA E27</t>
    </r>
  </si>
  <si>
    <r>
      <rPr>
        <sz val="8"/>
        <rFont val="Arial"/>
        <family val="2"/>
      </rPr>
      <t>333,21</t>
    </r>
  </si>
  <si>
    <r>
      <rPr>
        <sz val="8"/>
        <rFont val="Arial"/>
        <family val="2"/>
      </rPr>
      <t>09.85.037</t>
    </r>
  </si>
  <si>
    <r>
      <rPr>
        <sz val="8"/>
        <rFont val="Arial"/>
        <family val="2"/>
      </rPr>
      <t>BRACO ACO GALVANIZADO DN 1 1/2" X 2,00 M</t>
    </r>
  </si>
  <si>
    <r>
      <rPr>
        <sz val="8"/>
        <rFont val="Arial"/>
        <family val="2"/>
      </rPr>
      <t>400,64</t>
    </r>
  </si>
  <si>
    <r>
      <rPr>
        <sz val="8"/>
        <rFont val="Arial"/>
        <family val="2"/>
      </rPr>
      <t>09.85.039</t>
    </r>
  </si>
  <si>
    <r>
      <rPr>
        <sz val="8"/>
        <rFont val="Arial"/>
        <family val="2"/>
      </rPr>
      <t>BRACO ACO GALVANIZADO DE 1" X 1.00M</t>
    </r>
  </si>
  <si>
    <r>
      <rPr>
        <sz val="8"/>
        <rFont val="Arial"/>
        <family val="2"/>
      </rPr>
      <t>233,55</t>
    </r>
  </si>
  <si>
    <r>
      <rPr>
        <sz val="8"/>
        <rFont val="Arial"/>
        <family val="2"/>
      </rPr>
      <t>09.85.043</t>
    </r>
  </si>
  <si>
    <r>
      <rPr>
        <sz val="8"/>
        <rFont val="Arial"/>
        <family val="2"/>
      </rPr>
      <t>LUMINARIA ABERTA (APARELHO) TIPO ECON. P/ LAMP. V. MERC./MISTA 250W</t>
    </r>
  </si>
  <si>
    <r>
      <rPr>
        <sz val="8"/>
        <rFont val="Arial"/>
        <family val="2"/>
      </rPr>
      <t>216,07</t>
    </r>
  </si>
  <si>
    <r>
      <rPr>
        <sz val="8"/>
        <rFont val="Arial"/>
        <family val="2"/>
      </rPr>
      <t>09.85.045</t>
    </r>
  </si>
  <si>
    <r>
      <rPr>
        <sz val="8"/>
        <rFont val="Arial"/>
        <family val="2"/>
      </rPr>
      <t>CRUZETA DE FERRO GALVANIZADO PARA 2 PROJETORES</t>
    </r>
  </si>
  <si>
    <r>
      <rPr>
        <sz val="8"/>
        <rFont val="Arial"/>
        <family val="2"/>
      </rPr>
      <t>466,29</t>
    </r>
  </si>
  <si>
    <r>
      <rPr>
        <sz val="8"/>
        <rFont val="Arial"/>
        <family val="2"/>
      </rPr>
      <t>09.85.047</t>
    </r>
  </si>
  <si>
    <r>
      <rPr>
        <sz val="8"/>
        <rFont val="Arial"/>
        <family val="2"/>
      </rPr>
      <t>POSTE ACO GALVANIZADO RETO 4" X6.00M P/ILUMIN EXTERNA</t>
    </r>
  </si>
  <si>
    <r>
      <rPr>
        <sz val="8"/>
        <rFont val="Arial"/>
        <family val="2"/>
      </rPr>
      <t>1806,71</t>
    </r>
  </si>
  <si>
    <r>
      <rPr>
        <sz val="8"/>
        <rFont val="Arial"/>
        <family val="2"/>
      </rPr>
      <t>09.85.048</t>
    </r>
  </si>
  <si>
    <r>
      <rPr>
        <sz val="8"/>
        <rFont val="Arial"/>
        <family val="2"/>
      </rPr>
      <t>POSTE DE AÇO GALV.TIPO CURVO,C/JANELAS INSP H=7 M ACIMA DO SOLO</t>
    </r>
  </si>
  <si>
    <r>
      <rPr>
        <sz val="8"/>
        <rFont val="Arial"/>
        <family val="2"/>
      </rPr>
      <t>2462,48</t>
    </r>
  </si>
  <si>
    <r>
      <rPr>
        <sz val="8"/>
        <rFont val="Arial"/>
        <family val="2"/>
      </rPr>
      <t>09.85.050</t>
    </r>
  </si>
  <si>
    <r>
      <rPr>
        <sz val="8"/>
        <rFont val="Arial"/>
        <family val="2"/>
      </rPr>
      <t>POSTE DE AÇO GALV.TIPO RETO, C/JANELA INSP. H=10M ACIMA DO SOLO</t>
    </r>
  </si>
  <si>
    <r>
      <rPr>
        <sz val="8"/>
        <rFont val="Arial"/>
        <family val="2"/>
      </rPr>
      <t>4926,88</t>
    </r>
  </si>
  <si>
    <r>
      <rPr>
        <sz val="8"/>
        <rFont val="Arial"/>
        <family val="2"/>
      </rPr>
      <t>09.85.053</t>
    </r>
  </si>
  <si>
    <r>
      <rPr>
        <sz val="8"/>
        <rFont val="Arial"/>
        <family val="2"/>
      </rPr>
      <t>POSTE DE CONCRETO TUBULAR OCO DE 7 M DE COMPR C/ JANELA ISNPECAO</t>
    </r>
  </si>
  <si>
    <r>
      <rPr>
        <sz val="8"/>
        <rFont val="Arial"/>
        <family val="2"/>
      </rPr>
      <t>2006,75</t>
    </r>
  </si>
  <si>
    <r>
      <rPr>
        <sz val="8"/>
        <rFont val="Arial"/>
        <family val="2"/>
      </rPr>
      <t>09.85.060</t>
    </r>
  </si>
  <si>
    <r>
      <rPr>
        <sz val="8"/>
        <rFont val="Arial"/>
        <family val="2"/>
      </rPr>
      <t>CONDULETE DE 1"</t>
    </r>
  </si>
  <si>
    <r>
      <rPr>
        <sz val="8"/>
        <rFont val="Arial"/>
        <family val="2"/>
      </rPr>
      <t>43,55</t>
    </r>
  </si>
  <si>
    <r>
      <rPr>
        <sz val="8"/>
        <rFont val="Arial"/>
        <family val="2"/>
      </rPr>
      <t>09.85.061</t>
    </r>
  </si>
  <si>
    <r>
      <rPr>
        <sz val="8"/>
        <rFont val="Arial"/>
        <family val="2"/>
      </rPr>
      <t>CONDULETE DE 1 1/4"</t>
    </r>
  </si>
  <si>
    <r>
      <rPr>
        <sz val="8"/>
        <rFont val="Arial"/>
        <family val="2"/>
      </rPr>
      <t>67,40</t>
    </r>
  </si>
  <si>
    <r>
      <rPr>
        <sz val="8"/>
        <rFont val="Arial"/>
        <family val="2"/>
      </rPr>
      <t>09.85.062</t>
    </r>
  </si>
  <si>
    <r>
      <rPr>
        <sz val="8"/>
        <rFont val="Arial"/>
        <family val="2"/>
      </rPr>
      <t>CONDULETE DE 1 1/2"</t>
    </r>
  </si>
  <si>
    <r>
      <rPr>
        <sz val="8"/>
        <rFont val="Arial"/>
        <family val="2"/>
      </rPr>
      <t>78,86</t>
    </r>
  </si>
  <si>
    <r>
      <rPr>
        <sz val="8"/>
        <rFont val="Arial"/>
        <family val="2"/>
      </rPr>
      <t>09.85.063</t>
    </r>
  </si>
  <si>
    <r>
      <rPr>
        <sz val="8"/>
        <rFont val="Arial"/>
        <family val="2"/>
      </rPr>
      <t>CONDULETE DE 2"</t>
    </r>
  </si>
  <si>
    <r>
      <rPr>
        <sz val="8"/>
        <rFont val="Arial"/>
        <family val="2"/>
      </rPr>
      <t>110,57</t>
    </r>
  </si>
  <si>
    <r>
      <rPr>
        <sz val="8"/>
        <rFont val="Arial"/>
        <family val="2"/>
      </rPr>
      <t>09.85.064</t>
    </r>
  </si>
  <si>
    <r>
      <rPr>
        <sz val="8"/>
        <rFont val="Arial"/>
        <family val="2"/>
      </rPr>
      <t>CONDULETE DE 3/4"</t>
    </r>
  </si>
  <si>
    <r>
      <rPr>
        <sz val="8"/>
        <rFont val="Arial"/>
        <family val="2"/>
      </rPr>
      <t>35,14</t>
    </r>
  </si>
  <si>
    <r>
      <rPr>
        <sz val="8"/>
        <rFont val="Arial"/>
        <family val="2"/>
      </rPr>
      <t>09.85.065</t>
    </r>
  </si>
  <si>
    <r>
      <rPr>
        <sz val="8"/>
        <rFont val="Arial"/>
        <family val="2"/>
      </rPr>
      <t>CONDULETE DE 1/2"</t>
    </r>
  </si>
  <si>
    <r>
      <rPr>
        <sz val="8"/>
        <rFont val="Arial"/>
        <family val="2"/>
      </rPr>
      <t>09.85.066</t>
    </r>
  </si>
  <si>
    <r>
      <rPr>
        <sz val="8"/>
        <rFont val="Arial"/>
        <family val="2"/>
      </rPr>
      <t>LAMPADA BULBO LED  &lt;= 13W ROSCA E 27  BIVOLT. TEMPERATURA COR 3000ºK.</t>
    </r>
  </si>
  <si>
    <r>
      <rPr>
        <sz val="8"/>
        <rFont val="Arial"/>
        <family val="2"/>
      </rPr>
      <t>21,85</t>
    </r>
  </si>
  <si>
    <r>
      <rPr>
        <sz val="8"/>
        <rFont val="Arial"/>
        <family val="2"/>
      </rPr>
      <t>09.85.080</t>
    </r>
  </si>
  <si>
    <r>
      <rPr>
        <sz val="8"/>
        <rFont val="Arial"/>
        <family val="2"/>
      </rPr>
      <t>MOTOR PARA BOMBA DE RECALQUE DE 1/2 HP - 220 V BIFASICO</t>
    </r>
  </si>
  <si>
    <r>
      <rPr>
        <sz val="8"/>
        <rFont val="Arial"/>
        <family val="2"/>
      </rPr>
      <t>1241,90</t>
    </r>
  </si>
  <si>
    <r>
      <rPr>
        <sz val="8"/>
        <rFont val="Arial"/>
        <family val="2"/>
      </rPr>
      <t>09.85.081</t>
    </r>
  </si>
  <si>
    <r>
      <rPr>
        <sz val="8"/>
        <rFont val="Arial"/>
        <family val="2"/>
      </rPr>
      <t>MOTOR PARA BOMBA DE RECALQUE DE 3/4 HP - 220 V BIFASICO</t>
    </r>
  </si>
  <si>
    <r>
      <rPr>
        <sz val="8"/>
        <rFont val="Arial"/>
        <family val="2"/>
      </rPr>
      <t>1389,48</t>
    </r>
  </si>
  <si>
    <r>
      <rPr>
        <sz val="8"/>
        <rFont val="Arial"/>
        <family val="2"/>
      </rPr>
      <t>09.85.082</t>
    </r>
  </si>
  <si>
    <r>
      <rPr>
        <sz val="8"/>
        <rFont val="Arial"/>
        <family val="2"/>
      </rPr>
      <t>MOTOR PARA BOMBA DE RECALQUE DE 1 HP - 220 V BIFASICO</t>
    </r>
  </si>
  <si>
    <r>
      <rPr>
        <sz val="8"/>
        <rFont val="Arial"/>
        <family val="2"/>
      </rPr>
      <t>1527,09</t>
    </r>
  </si>
  <si>
    <r>
      <rPr>
        <sz val="8"/>
        <rFont val="Arial"/>
        <family val="2"/>
      </rPr>
      <t>09.85.083</t>
    </r>
  </si>
  <si>
    <r>
      <rPr>
        <sz val="8"/>
        <rFont val="Arial"/>
        <family val="2"/>
      </rPr>
      <t>MOTOR PARA BOMBA DE RECALQUE DE 2 HP - 220 V TRIFASICO</t>
    </r>
  </si>
  <si>
    <r>
      <rPr>
        <sz val="8"/>
        <rFont val="Arial"/>
        <family val="2"/>
      </rPr>
      <t>1532,51</t>
    </r>
  </si>
  <si>
    <r>
      <rPr>
        <sz val="8"/>
        <rFont val="Arial"/>
        <family val="2"/>
      </rPr>
      <t>09.85.084</t>
    </r>
  </si>
  <si>
    <r>
      <rPr>
        <sz val="8"/>
        <rFont val="Arial"/>
        <family val="2"/>
      </rPr>
      <t>MOTOR PARA BOMBA DE RECALQUE DE 3 HP - 220 V TRIFASICO</t>
    </r>
  </si>
  <si>
    <r>
      <rPr>
        <sz val="8"/>
        <rFont val="Arial"/>
        <family val="2"/>
      </rPr>
      <t>1801,77</t>
    </r>
  </si>
  <si>
    <r>
      <rPr>
        <sz val="8"/>
        <rFont val="Arial"/>
        <family val="2"/>
      </rPr>
      <t>09.85.085</t>
    </r>
  </si>
  <si>
    <r>
      <rPr>
        <sz val="8"/>
        <rFont val="Arial"/>
        <family val="2"/>
      </rPr>
      <t>MOTOR PARA BOMBA DE RECALQUE DE 5 HP - 220 V TRIFASICO</t>
    </r>
  </si>
  <si>
    <r>
      <rPr>
        <sz val="8"/>
        <rFont val="Arial"/>
        <family val="2"/>
      </rPr>
      <t>4343,52</t>
    </r>
  </si>
  <si>
    <r>
      <rPr>
        <sz val="8"/>
        <rFont val="Arial"/>
        <family val="2"/>
      </rPr>
      <t>09.85.086</t>
    </r>
  </si>
  <si>
    <r>
      <rPr>
        <sz val="8"/>
        <rFont val="Arial"/>
        <family val="2"/>
      </rPr>
      <t>LAMPADA LED TUBULAR VIDRO DE 10W C/TEMPERATURA DE COR 4000° K</t>
    </r>
  </si>
  <si>
    <r>
      <rPr>
        <sz val="8"/>
        <rFont val="Arial"/>
        <family val="2"/>
      </rPr>
      <t>20,09</t>
    </r>
  </si>
  <si>
    <r>
      <rPr>
        <sz val="8"/>
        <rFont val="Arial"/>
        <family val="2"/>
      </rPr>
      <t>09.85.087</t>
    </r>
  </si>
  <si>
    <r>
      <rPr>
        <sz val="8"/>
        <rFont val="Arial"/>
        <family val="2"/>
      </rPr>
      <t xml:space="preserve">LAMPADA LED TUBULAR POLICARBONATO DE 10W C/TEMPERATURA DE COR 4000°
</t>
    </r>
    <r>
      <rPr>
        <sz val="8"/>
        <rFont val="Arial"/>
        <family val="2"/>
      </rPr>
      <t>K</t>
    </r>
  </si>
  <si>
    <r>
      <rPr>
        <sz val="8"/>
        <rFont val="Arial"/>
        <family val="2"/>
      </rPr>
      <t>40,39</t>
    </r>
  </si>
  <si>
    <r>
      <rPr>
        <sz val="8"/>
        <rFont val="Arial"/>
        <family val="2"/>
      </rPr>
      <t>09.85.088</t>
    </r>
  </si>
  <si>
    <r>
      <rPr>
        <sz val="8"/>
        <rFont val="Arial"/>
        <family val="2"/>
      </rPr>
      <t>LAMPADA LED TUBULAR VIDRO DE 18W C/TEMPERATURA DE COR 4000° K</t>
    </r>
  </si>
  <si>
    <r>
      <rPr>
        <sz val="8"/>
        <rFont val="Arial"/>
        <family val="2"/>
      </rPr>
      <t>30,08</t>
    </r>
  </si>
  <si>
    <r>
      <rPr>
        <sz val="8"/>
        <rFont val="Arial"/>
        <family val="2"/>
      </rPr>
      <t>09.85.089</t>
    </r>
  </si>
  <si>
    <r>
      <rPr>
        <sz val="8"/>
        <rFont val="Arial"/>
        <family val="2"/>
      </rPr>
      <t>LAMPADA LED TUBULAR POLICARBONATO DE 18W C/TEMPERATURA DE COR 4000° K</t>
    </r>
  </si>
  <si>
    <r>
      <rPr>
        <sz val="8"/>
        <rFont val="Arial"/>
        <family val="2"/>
      </rPr>
      <t>46,62</t>
    </r>
  </si>
  <si>
    <r>
      <rPr>
        <sz val="8"/>
        <rFont val="Arial"/>
        <family val="2"/>
      </rPr>
      <t>09.85.099</t>
    </r>
  </si>
  <si>
    <r>
      <rPr>
        <sz val="8"/>
        <rFont val="Arial"/>
        <family val="2"/>
      </rPr>
      <t>09.86.001</t>
    </r>
  </si>
  <si>
    <r>
      <rPr>
        <sz val="8"/>
        <rFont val="Arial"/>
        <family val="2"/>
      </rPr>
      <t>CAPTOR TIPO FRANKLIN, BOUQUET NIQUELADO DE 4 PONTAS-CONECTOR GRANDE</t>
    </r>
  </si>
  <si>
    <r>
      <rPr>
        <sz val="8"/>
        <rFont val="Arial"/>
        <family val="2"/>
      </rPr>
      <t>318,02</t>
    </r>
  </si>
  <si>
    <r>
      <rPr>
        <sz val="8"/>
        <rFont val="Arial"/>
        <family val="2"/>
      </rPr>
      <t>09.86.020</t>
    </r>
  </si>
  <si>
    <r>
      <rPr>
        <sz val="8"/>
        <rFont val="Arial"/>
        <family val="2"/>
      </rPr>
      <t>SUPORTE SIMPLES COM ROLDANA PARA CABO DE COBRE NU 25 A 35 MM2</t>
    </r>
  </si>
  <si>
    <r>
      <rPr>
        <sz val="8"/>
        <rFont val="Arial"/>
        <family val="2"/>
      </rPr>
      <t>53,26</t>
    </r>
  </si>
  <si>
    <r>
      <rPr>
        <sz val="8"/>
        <rFont val="Arial"/>
        <family val="2"/>
      </rPr>
      <t>09.86.021</t>
    </r>
  </si>
  <si>
    <r>
      <rPr>
        <sz val="8"/>
        <rFont val="Arial"/>
        <family val="2"/>
      </rPr>
      <t>SUPORTE SIMPLES COM ROLDANA PARA CABO DE COBRE NU 70 A 95 MM2</t>
    </r>
  </si>
  <si>
    <r>
      <rPr>
        <sz val="8"/>
        <rFont val="Arial"/>
        <family val="2"/>
      </rPr>
      <t>09.86.025</t>
    </r>
  </si>
  <si>
    <r>
      <rPr>
        <sz val="8"/>
        <rFont val="Arial"/>
        <family val="2"/>
      </rPr>
      <t>CONECTOR TIPO SPLIT-BOLT PARA CABO DE 25 MM2</t>
    </r>
  </si>
  <si>
    <r>
      <rPr>
        <sz val="8"/>
        <rFont val="Arial"/>
        <family val="2"/>
      </rPr>
      <t>19,24</t>
    </r>
  </si>
  <si>
    <r>
      <rPr>
        <sz val="8"/>
        <rFont val="Arial"/>
        <family val="2"/>
      </rPr>
      <t>09.86.026</t>
    </r>
  </si>
  <si>
    <r>
      <rPr>
        <sz val="8"/>
        <rFont val="Arial"/>
        <family val="2"/>
      </rPr>
      <t>CONECTOR TIPO SPLIT-BOLT PARA CABO DE 35 MM2</t>
    </r>
  </si>
  <si>
    <r>
      <rPr>
        <sz val="8"/>
        <rFont val="Arial"/>
        <family val="2"/>
      </rPr>
      <t>21,17</t>
    </r>
  </si>
  <si>
    <r>
      <rPr>
        <sz val="8"/>
        <rFont val="Arial"/>
        <family val="2"/>
      </rPr>
      <t>09.86.027</t>
    </r>
  </si>
  <si>
    <r>
      <rPr>
        <sz val="8"/>
        <rFont val="Arial"/>
        <family val="2"/>
      </rPr>
      <t>CONECTOR TIPO SPLIT-BOLT PARA CABO DE 95 MM2</t>
    </r>
  </si>
  <si>
    <r>
      <rPr>
        <sz val="8"/>
        <rFont val="Arial"/>
        <family val="2"/>
      </rPr>
      <t>46,40</t>
    </r>
  </si>
  <si>
    <r>
      <rPr>
        <sz val="8"/>
        <rFont val="Arial"/>
        <family val="2"/>
      </rPr>
      <t>09.86.035</t>
    </r>
  </si>
  <si>
    <r>
      <rPr>
        <sz val="8"/>
        <rFont val="Arial"/>
        <family val="2"/>
      </rPr>
      <t>ELETRODUTO DE PVC DE 2" X 3,00 M PARA PROTECAO DE CABO DE COBRE NU</t>
    </r>
  </si>
  <si>
    <r>
      <rPr>
        <sz val="8"/>
        <rFont val="Arial"/>
        <family val="2"/>
      </rPr>
      <t>100,35</t>
    </r>
  </si>
  <si>
    <r>
      <rPr>
        <sz val="8"/>
        <rFont val="Arial"/>
        <family val="2"/>
      </rPr>
      <t>09.86.099</t>
    </r>
  </si>
  <si>
    <r>
      <rPr>
        <sz val="8"/>
        <rFont val="Arial"/>
        <family val="2"/>
      </rPr>
      <t>OUTROS SERVICOS DE PARA-RAIOS E ATERRAMENTOS</t>
    </r>
  </si>
  <si>
    <r>
      <rPr>
        <sz val="8"/>
        <rFont val="Arial"/>
        <family val="2"/>
      </rPr>
      <t>10.01.020</t>
    </r>
  </si>
  <si>
    <r>
      <rPr>
        <sz val="8"/>
        <rFont val="Arial"/>
        <family val="2"/>
      </rPr>
      <t>FORRO DE TABUA APAR. 10X1CM MACHO-FEMEA G1-C4  SEMI ENTARUGADO</t>
    </r>
  </si>
  <si>
    <r>
      <rPr>
        <sz val="8"/>
        <rFont val="Arial"/>
        <family val="2"/>
      </rPr>
      <t>149,08</t>
    </r>
  </si>
  <si>
    <r>
      <rPr>
        <sz val="8"/>
        <rFont val="Arial"/>
        <family val="2"/>
      </rPr>
      <t>10.01.021</t>
    </r>
  </si>
  <si>
    <r>
      <rPr>
        <sz val="8"/>
        <rFont val="Arial"/>
        <family val="2"/>
      </rPr>
      <t>FORRO DE TABUA APAR. 10X1CM MACHO-FEMEA G1-C4 ENTARUGADO</t>
    </r>
  </si>
  <si>
    <r>
      <rPr>
        <sz val="8"/>
        <rFont val="Arial"/>
        <family val="2"/>
      </rPr>
      <t>184,20</t>
    </r>
  </si>
  <si>
    <r>
      <rPr>
        <sz val="8"/>
        <rFont val="Arial"/>
        <family val="2"/>
      </rPr>
      <t>10.01.022</t>
    </r>
  </si>
  <si>
    <r>
      <rPr>
        <sz val="8"/>
        <rFont val="Arial"/>
        <family val="2"/>
      </rPr>
      <t>FORRO ACUSTICO COR BRANCA TIPO NUVEM PLACA 60X60CM H=50MM INCLUSIVE ELEMENTOS DE FIXAÇÃO FORNEC. E INSTAL - USO EXCLUSIVO SALA DE INOVAÇÃO</t>
    </r>
  </si>
  <si>
    <r>
      <rPr>
        <sz val="8"/>
        <rFont val="Arial"/>
        <family val="2"/>
      </rPr>
      <t>946,44</t>
    </r>
  </si>
  <si>
    <r>
      <rPr>
        <sz val="8"/>
        <rFont val="Arial"/>
        <family val="2"/>
      </rPr>
      <t>10.01.023</t>
    </r>
  </si>
  <si>
    <r>
      <rPr>
        <sz val="8"/>
        <rFont val="Arial"/>
        <family val="2"/>
      </rPr>
      <t>FORRO ACUSTICO COR BRANCA TIPO NUVEM PLACA 120X60CM H=50MM INCLUSIVE ELEMENTOS DE FIXAÇÃO FORNEC. E INSTAL - USO EXCLUSIVO SALA DE INOVAÇÃO</t>
    </r>
  </si>
  <si>
    <r>
      <rPr>
        <sz val="8"/>
        <rFont val="Arial"/>
        <family val="2"/>
      </rPr>
      <t>762,86</t>
    </r>
  </si>
  <si>
    <r>
      <rPr>
        <sz val="8"/>
        <rFont val="Arial"/>
        <family val="2"/>
      </rPr>
      <t>10.01.049</t>
    </r>
  </si>
  <si>
    <r>
      <rPr>
        <sz val="8"/>
        <rFont val="Arial"/>
        <family val="2"/>
      </rPr>
      <t>FORRO DE GESSO ACARTONADO INCL ESTRUTURA</t>
    </r>
  </si>
  <si>
    <r>
      <rPr>
        <sz val="8"/>
        <rFont val="Arial"/>
        <family val="2"/>
      </rPr>
      <t>10.01.058</t>
    </r>
  </si>
  <si>
    <r>
      <rPr>
        <sz val="8"/>
        <rFont val="Arial"/>
        <family val="2"/>
      </rPr>
      <t>ISOLACAO TERMOACUSTICA - LA DE VIDRO ESP 1"</t>
    </r>
  </si>
  <si>
    <r>
      <rPr>
        <sz val="8"/>
        <rFont val="Arial"/>
        <family val="2"/>
      </rPr>
      <t>27,81</t>
    </r>
  </si>
  <si>
    <r>
      <rPr>
        <sz val="8"/>
        <rFont val="Arial"/>
        <family val="2"/>
      </rPr>
      <t>10.01.059</t>
    </r>
  </si>
  <si>
    <r>
      <rPr>
        <sz val="8"/>
        <rFont val="Arial"/>
        <family val="2"/>
      </rPr>
      <t>ISOLACAO TERMOACUSTICA - LA DE VIDRO E=2"</t>
    </r>
  </si>
  <si>
    <r>
      <rPr>
        <sz val="8"/>
        <rFont val="Arial"/>
        <family val="2"/>
      </rPr>
      <t>41,42</t>
    </r>
  </si>
  <si>
    <r>
      <rPr>
        <sz val="8"/>
        <rFont val="Arial"/>
        <family val="2"/>
      </rPr>
      <t>10.01.060</t>
    </r>
  </si>
  <si>
    <r>
      <rPr>
        <sz val="8"/>
        <rFont val="Arial"/>
        <family val="2"/>
      </rPr>
      <t>ISOLACAO TERMICA - CHAPA DE ISOPOR E=30MM</t>
    </r>
  </si>
  <si>
    <r>
      <rPr>
        <sz val="8"/>
        <rFont val="Arial"/>
        <family val="2"/>
      </rPr>
      <t>15,37</t>
    </r>
  </si>
  <si>
    <r>
      <rPr>
        <sz val="8"/>
        <rFont val="Arial"/>
        <family val="2"/>
      </rPr>
      <t>10.01.061</t>
    </r>
  </si>
  <si>
    <r>
      <rPr>
        <sz val="8"/>
        <rFont val="Arial"/>
        <family val="2"/>
      </rPr>
      <t>ISOLACAO TERMOACUSTICA - LA DE ROCHA E=2``</t>
    </r>
  </si>
  <si>
    <r>
      <rPr>
        <sz val="8"/>
        <rFont val="Arial"/>
        <family val="2"/>
      </rPr>
      <t>34,22</t>
    </r>
  </si>
  <si>
    <r>
      <rPr>
        <sz val="8"/>
        <rFont val="Arial"/>
        <family val="2"/>
      </rPr>
      <t>10.01.071</t>
    </r>
  </si>
  <si>
    <r>
      <rPr>
        <sz val="8"/>
        <rFont val="Arial"/>
        <family val="2"/>
      </rPr>
      <t>FORRO PLACA MINERAL NRC 0,55 GERGIAN INCL.PERFIS FORNEC/INST.</t>
    </r>
  </si>
  <si>
    <r>
      <rPr>
        <sz val="8"/>
        <rFont val="Arial"/>
        <family val="2"/>
      </rPr>
      <t>179,70</t>
    </r>
  </si>
  <si>
    <r>
      <rPr>
        <sz val="8"/>
        <rFont val="Arial"/>
        <family val="2"/>
      </rPr>
      <t>10.01.074</t>
    </r>
  </si>
  <si>
    <r>
      <rPr>
        <sz val="8"/>
        <rFont val="Arial"/>
        <family val="2"/>
      </rPr>
      <t>FORRO PLACA MINERAL NRC 0,65 SAHARA INCL.PERFIS FORNEC/INST.</t>
    </r>
  </si>
  <si>
    <r>
      <rPr>
        <sz val="8"/>
        <rFont val="Arial"/>
        <family val="2"/>
      </rPr>
      <t>221,38</t>
    </r>
  </si>
  <si>
    <r>
      <rPr>
        <sz val="8"/>
        <rFont val="Arial"/>
        <family val="2"/>
      </rPr>
      <t>10.01.075</t>
    </r>
  </si>
  <si>
    <r>
      <rPr>
        <sz val="8"/>
        <rFont val="Arial"/>
        <family val="2"/>
      </rPr>
      <t>FORRO PLACA MINERAL NRC 0,70 CONSTELATION INCL.PERFIS FORNEC/INST.</t>
    </r>
  </si>
  <si>
    <r>
      <rPr>
        <sz val="8"/>
        <rFont val="Arial"/>
        <family val="2"/>
      </rPr>
      <t>145,79</t>
    </r>
  </si>
  <si>
    <r>
      <rPr>
        <sz val="8"/>
        <rFont val="Arial"/>
        <family val="2"/>
      </rPr>
      <t>10.01.076</t>
    </r>
  </si>
  <si>
    <r>
      <rPr>
        <sz val="8"/>
        <rFont val="Arial"/>
        <family val="2"/>
      </rPr>
      <t>FORRO PLACA MINERAL NRC 0,70 MP COMPLETE INCL.PERFIS FORNEC/INST.</t>
    </r>
  </si>
  <si>
    <r>
      <rPr>
        <sz val="8"/>
        <rFont val="Arial"/>
        <family val="2"/>
      </rPr>
      <t>209,26</t>
    </r>
  </si>
  <si>
    <r>
      <rPr>
        <sz val="8"/>
        <rFont val="Arial"/>
        <family val="2"/>
      </rPr>
      <t>10.01.077</t>
    </r>
  </si>
  <si>
    <r>
      <rPr>
        <sz val="8"/>
        <rFont val="Arial"/>
        <family val="2"/>
      </rPr>
      <t>FORRO PLACA MINERAL NRC 0,85 THERMOFON INCL.PERFIS FORNEC/INST.</t>
    </r>
  </si>
  <si>
    <r>
      <rPr>
        <sz val="8"/>
        <rFont val="Arial"/>
        <family val="2"/>
      </rPr>
      <t>235,70</t>
    </r>
  </si>
  <si>
    <r>
      <rPr>
        <sz val="8"/>
        <rFont val="Arial"/>
        <family val="2"/>
      </rPr>
      <t>10.01.078</t>
    </r>
  </si>
  <si>
    <r>
      <rPr>
        <sz val="8"/>
        <rFont val="Arial"/>
        <family val="2"/>
      </rPr>
      <t>FORRO EM PLACA MINERAL NRC 0,75 TÔNICA INC. PERFIS FORNEC/INSTALADO</t>
    </r>
  </si>
  <si>
    <r>
      <rPr>
        <sz val="8"/>
        <rFont val="Arial"/>
        <family val="2"/>
      </rPr>
      <t>365,71</t>
    </r>
  </si>
  <si>
    <r>
      <rPr>
        <sz val="8"/>
        <rFont val="Arial"/>
        <family val="2"/>
      </rPr>
      <t>10.01.082</t>
    </r>
  </si>
  <si>
    <r>
      <rPr>
        <sz val="8"/>
        <rFont val="Arial"/>
        <family val="2"/>
      </rPr>
      <t>FORRO EM LÂMINA DE PVC 200MM E = 7 OU 8MM</t>
    </r>
  </si>
  <si>
    <r>
      <rPr>
        <sz val="8"/>
        <rFont val="Arial"/>
        <family val="2"/>
      </rPr>
      <t>42,63</t>
    </r>
  </si>
  <si>
    <r>
      <rPr>
        <sz val="8"/>
        <rFont val="Arial"/>
        <family val="2"/>
      </rPr>
      <t>10.01.083</t>
    </r>
  </si>
  <si>
    <r>
      <rPr>
        <sz val="8"/>
        <rFont val="Arial"/>
        <family val="2"/>
      </rPr>
      <t>ESTRUTURA METÁLICA TUBULAR 20X20 GALV. E=0,95MM MALHA 1,20X0,40M P/SUSTENTAÇÃO DE FORRO PVC</t>
    </r>
  </si>
  <si>
    <r>
      <rPr>
        <sz val="8"/>
        <rFont val="Arial"/>
        <family val="2"/>
      </rPr>
      <t>61,38</t>
    </r>
  </si>
  <si>
    <r>
      <rPr>
        <sz val="8"/>
        <rFont val="Arial"/>
        <family val="2"/>
      </rPr>
      <t>10.01.099</t>
    </r>
  </si>
  <si>
    <r>
      <rPr>
        <sz val="8"/>
        <rFont val="Arial"/>
        <family val="2"/>
      </rPr>
      <t>FORROS</t>
    </r>
  </si>
  <si>
    <r>
      <rPr>
        <sz val="8"/>
        <rFont val="Arial"/>
        <family val="2"/>
      </rPr>
      <t>10.50.001</t>
    </r>
  </si>
  <si>
    <r>
      <rPr>
        <sz val="8"/>
        <rFont val="Arial"/>
        <family val="2"/>
      </rPr>
      <t>DEMOLIÇÃO DE FORRO DE ESTUQUE OU MADEIRA, INCLUSIVE ENTARUGAMENTO</t>
    </r>
  </si>
  <si>
    <r>
      <rPr>
        <sz val="8"/>
        <rFont val="Arial"/>
        <family val="2"/>
      </rPr>
      <t>2,94</t>
    </r>
  </si>
  <si>
    <r>
      <rPr>
        <sz val="8"/>
        <rFont val="Arial"/>
        <family val="2"/>
      </rPr>
      <t>10.50.003</t>
    </r>
  </si>
  <si>
    <r>
      <rPr>
        <sz val="8"/>
        <rFont val="Arial"/>
        <family val="2"/>
      </rPr>
      <t>DEMOLIÇÃO DE FORRO EM GESSO</t>
    </r>
  </si>
  <si>
    <r>
      <rPr>
        <sz val="8"/>
        <rFont val="Arial"/>
        <family val="2"/>
      </rPr>
      <t>4,04</t>
    </r>
  </si>
  <si>
    <r>
      <rPr>
        <sz val="8"/>
        <rFont val="Arial"/>
        <family val="2"/>
      </rPr>
      <t>10.50.004</t>
    </r>
  </si>
  <si>
    <r>
      <rPr>
        <sz val="8"/>
        <rFont val="Arial"/>
        <family val="2"/>
      </rPr>
      <t>DEMOLIÇÃO DE ENTARUGAMENTO</t>
    </r>
  </si>
  <si>
    <r>
      <rPr>
        <sz val="8"/>
        <rFont val="Arial"/>
        <family val="2"/>
      </rPr>
      <t>1,47</t>
    </r>
  </si>
  <si>
    <r>
      <rPr>
        <sz val="8"/>
        <rFont val="Arial"/>
        <family val="2"/>
      </rPr>
      <t>10.50.005</t>
    </r>
  </si>
  <si>
    <r>
      <rPr>
        <sz val="8"/>
        <rFont val="Arial"/>
        <family val="2"/>
      </rPr>
      <t>DEMOLIÇÃO DE FORROS DE MADEIRA, EXCLUSIVE ENTARUGAMENTO.</t>
    </r>
  </si>
  <si>
    <r>
      <rPr>
        <sz val="8"/>
        <rFont val="Arial"/>
        <family val="2"/>
      </rPr>
      <t>10.50.099</t>
    </r>
  </si>
  <si>
    <r>
      <rPr>
        <sz val="8"/>
        <rFont val="Arial"/>
        <family val="2"/>
      </rPr>
      <t>10.60.001</t>
    </r>
  </si>
  <si>
    <r>
      <rPr>
        <sz val="8"/>
        <rFont val="Arial"/>
        <family val="2"/>
      </rPr>
      <t>RETIRADA DE FORROS DE MADEIRA PREGADOS (PLACAS OU TABUAS)</t>
    </r>
  </si>
  <si>
    <r>
      <rPr>
        <sz val="8"/>
        <rFont val="Arial"/>
        <family val="2"/>
      </rPr>
      <t>11,41</t>
    </r>
  </si>
  <si>
    <r>
      <rPr>
        <sz val="8"/>
        <rFont val="Arial"/>
        <family val="2"/>
      </rPr>
      <t>10.60.002</t>
    </r>
  </si>
  <si>
    <r>
      <rPr>
        <sz val="8"/>
        <rFont val="Arial"/>
        <family val="2"/>
      </rPr>
      <t>RETIRADA DE FORROS EM PLACAS APOIADAS</t>
    </r>
  </si>
  <si>
    <r>
      <rPr>
        <sz val="8"/>
        <rFont val="Arial"/>
        <family val="2"/>
      </rPr>
      <t>10.60.005</t>
    </r>
  </si>
  <si>
    <r>
      <rPr>
        <sz val="8"/>
        <rFont val="Arial"/>
        <family val="2"/>
      </rPr>
      <t>RETIRADA DE FORRO DE PVC EM LAMINAS</t>
    </r>
  </si>
  <si>
    <r>
      <rPr>
        <sz val="8"/>
        <rFont val="Arial"/>
        <family val="2"/>
      </rPr>
      <t>10.60.099</t>
    </r>
  </si>
  <si>
    <r>
      <rPr>
        <sz val="8"/>
        <rFont val="Arial"/>
        <family val="2"/>
      </rPr>
      <t>10.70.001</t>
    </r>
  </si>
  <si>
    <r>
      <rPr>
        <sz val="8"/>
        <rFont val="Arial"/>
        <family val="2"/>
      </rPr>
      <t>RECOLOCAÇÃO DE FORRO DE MADEIRA PREGADO (PLACAS OU TABUAS)</t>
    </r>
  </si>
  <si>
    <r>
      <rPr>
        <sz val="8"/>
        <rFont val="Arial"/>
        <family val="2"/>
      </rPr>
      <t>13,32</t>
    </r>
  </si>
  <si>
    <r>
      <rPr>
        <sz val="8"/>
        <rFont val="Arial"/>
        <family val="2"/>
      </rPr>
      <t>10.70.002</t>
    </r>
  </si>
  <si>
    <r>
      <rPr>
        <sz val="8"/>
        <rFont val="Arial"/>
        <family val="2"/>
      </rPr>
      <t>RECOLOCAÇÃO DE FORRO EM PLACAS APOIADAS</t>
    </r>
  </si>
  <si>
    <r>
      <rPr>
        <sz val="8"/>
        <rFont val="Arial"/>
        <family val="2"/>
      </rPr>
      <t>10.70.005</t>
    </r>
  </si>
  <si>
    <r>
      <rPr>
        <sz val="8"/>
        <rFont val="Arial"/>
        <family val="2"/>
      </rPr>
      <t>RECOLOCACAO DE FORRO DE PVC EM LAMINAS</t>
    </r>
  </si>
  <si>
    <r>
      <rPr>
        <sz val="8"/>
        <rFont val="Arial"/>
        <family val="2"/>
      </rPr>
      <t>10.70.099</t>
    </r>
  </si>
  <si>
    <r>
      <rPr>
        <sz val="8"/>
        <rFont val="Arial"/>
        <family val="2"/>
      </rPr>
      <t>RECOLOCACOES DE FORROS</t>
    </r>
  </si>
  <si>
    <r>
      <rPr>
        <sz val="8"/>
        <rFont val="Arial"/>
        <family val="2"/>
      </rPr>
      <t>10.80.012</t>
    </r>
  </si>
  <si>
    <r>
      <rPr>
        <sz val="8"/>
        <rFont val="Arial"/>
        <family val="2"/>
      </rPr>
      <t>FORRO DE ESTUQUE</t>
    </r>
  </si>
  <si>
    <r>
      <rPr>
        <sz val="8"/>
        <rFont val="Arial"/>
        <family val="2"/>
      </rPr>
      <t>173,43</t>
    </r>
  </si>
  <si>
    <r>
      <rPr>
        <sz val="8"/>
        <rFont val="Arial"/>
        <family val="2"/>
      </rPr>
      <t>10.80.033</t>
    </r>
  </si>
  <si>
    <r>
      <rPr>
        <sz val="8"/>
        <rFont val="Arial"/>
        <family val="2"/>
      </rPr>
      <t>PERFIL DE FERRO SECCAO CARTOLA EM CHAPA N 20 P/SUST DE FORRO</t>
    </r>
  </si>
  <si>
    <r>
      <rPr>
        <sz val="8"/>
        <rFont val="Arial"/>
        <family val="2"/>
      </rPr>
      <t>36,61</t>
    </r>
  </si>
  <si>
    <r>
      <rPr>
        <sz val="8"/>
        <rFont val="Arial"/>
        <family val="2"/>
      </rPr>
      <t>10.80.034</t>
    </r>
  </si>
  <si>
    <r>
      <rPr>
        <sz val="8"/>
        <rFont val="Arial"/>
        <family val="2"/>
      </rPr>
      <t>TABUA DE 10 X 1 CM TIPO MACHO-FEMEA G1-C4 PARA FORRO</t>
    </r>
  </si>
  <si>
    <r>
      <rPr>
        <sz val="8"/>
        <rFont val="Arial"/>
        <family val="2"/>
      </rPr>
      <t>117,15</t>
    </r>
  </si>
  <si>
    <r>
      <rPr>
        <sz val="8"/>
        <rFont val="Arial"/>
        <family val="2"/>
      </rPr>
      <t>10.80.038</t>
    </r>
  </si>
  <si>
    <r>
      <rPr>
        <sz val="8"/>
        <rFont val="Arial"/>
        <family val="2"/>
      </rPr>
      <t>REPREGAMENTO DE FORROS DE MADEIRA</t>
    </r>
  </si>
  <si>
    <r>
      <rPr>
        <sz val="8"/>
        <rFont val="Arial"/>
        <family val="2"/>
      </rPr>
      <t>5,01</t>
    </r>
  </si>
  <si>
    <r>
      <rPr>
        <sz val="8"/>
        <rFont val="Arial"/>
        <family val="2"/>
      </rPr>
      <t>10.80.040</t>
    </r>
  </si>
  <si>
    <r>
      <rPr>
        <sz val="8"/>
        <rFont val="Arial"/>
        <family val="2"/>
      </rPr>
      <t>ESTRUTURA DE ENTARUGAMENTO PARA FORRO DE MADEIRA</t>
    </r>
  </si>
  <si>
    <r>
      <rPr>
        <sz val="8"/>
        <rFont val="Arial"/>
        <family val="2"/>
      </rPr>
      <t>64,94</t>
    </r>
  </si>
  <si>
    <r>
      <rPr>
        <sz val="8"/>
        <rFont val="Arial"/>
        <family val="2"/>
      </rPr>
      <t>10.80.099</t>
    </r>
  </si>
  <si>
    <r>
      <rPr>
        <sz val="8"/>
        <rFont val="Arial"/>
        <family val="2"/>
      </rPr>
      <t>SERVICOS EM FORROS - CONSERVACAO</t>
    </r>
  </si>
  <si>
    <r>
      <rPr>
        <sz val="8"/>
        <rFont val="Arial"/>
        <family val="2"/>
      </rPr>
      <t>11.01.001</t>
    </r>
  </si>
  <si>
    <r>
      <rPr>
        <sz val="8"/>
        <rFont val="Arial"/>
        <family val="2"/>
      </rPr>
      <t>IMPERMEABILIZACAO DE SUB-SOLOS C/ARG CIM-AREIA 1:3 CONTENDO HIDROFUGO</t>
    </r>
  </si>
  <si>
    <r>
      <rPr>
        <sz val="8"/>
        <rFont val="Arial"/>
        <family val="2"/>
      </rPr>
      <t>62,52</t>
    </r>
  </si>
  <si>
    <r>
      <rPr>
        <sz val="8"/>
        <rFont val="Arial"/>
        <family val="2"/>
      </rPr>
      <t>11.01.002</t>
    </r>
  </si>
  <si>
    <r>
      <rPr>
        <sz val="8"/>
        <rFont val="Arial"/>
        <family val="2"/>
      </rPr>
      <t>IMPERMEABILIZACAO DE SUB-SOLOS C/ARG CIM-AREIA 1:3 HIDR TINTA BETUMINOSA</t>
    </r>
  </si>
  <si>
    <r>
      <rPr>
        <sz val="8"/>
        <rFont val="Arial"/>
        <family val="2"/>
      </rPr>
      <t>96,19</t>
    </r>
  </si>
  <si>
    <r>
      <rPr>
        <sz val="8"/>
        <rFont val="Arial"/>
        <family val="2"/>
      </rPr>
      <t>11.01.003</t>
    </r>
  </si>
  <si>
    <r>
      <rPr>
        <sz val="8"/>
        <rFont val="Arial"/>
        <family val="2"/>
      </rPr>
      <t>11.01.010</t>
    </r>
  </si>
  <si>
    <r>
      <rPr>
        <sz val="8"/>
        <rFont val="Arial"/>
        <family val="2"/>
      </rPr>
      <t>IMPERMEAB C/ ARGAM POLIMERICA SEMIFLEXIVEL P/ CORTINAS E POCOS DE ELEV COM APLICAÇAO 4 DEMAOS</t>
    </r>
  </si>
  <si>
    <r>
      <rPr>
        <sz val="8"/>
        <rFont val="Arial"/>
        <family val="2"/>
      </rPr>
      <t>22,71</t>
    </r>
  </si>
  <si>
    <r>
      <rPr>
        <sz val="8"/>
        <rFont val="Arial"/>
        <family val="2"/>
      </rPr>
      <t>11.01.099</t>
    </r>
  </si>
  <si>
    <r>
      <rPr>
        <sz val="8"/>
        <rFont val="Arial"/>
        <family val="2"/>
      </rPr>
      <t>11.02.022</t>
    </r>
  </si>
  <si>
    <r>
      <rPr>
        <sz val="8"/>
        <rFont val="Arial"/>
        <family val="2"/>
      </rPr>
      <t>IMPERMEABILIZACAO MULTIMEMBRANAS ASFALTICAS - FELTRO ASFALTO</t>
    </r>
  </si>
  <si>
    <r>
      <rPr>
        <sz val="8"/>
        <rFont val="Arial"/>
        <family val="2"/>
      </rPr>
      <t>409,82</t>
    </r>
  </si>
  <si>
    <r>
      <rPr>
        <sz val="8"/>
        <rFont val="Arial"/>
        <family val="2"/>
      </rPr>
      <t>11.02.023</t>
    </r>
  </si>
  <si>
    <r>
      <rPr>
        <sz val="8"/>
        <rFont val="Arial"/>
        <family val="2"/>
      </rPr>
      <t>IMPERMEABILIZACAO COM MANTA ELASTOMERICA BUTILICA OU EPDM</t>
    </r>
  </si>
  <si>
    <r>
      <rPr>
        <sz val="8"/>
        <rFont val="Arial"/>
        <family val="2"/>
      </rPr>
      <t>531,11</t>
    </r>
  </si>
  <si>
    <r>
      <rPr>
        <sz val="8"/>
        <rFont val="Arial"/>
        <family val="2"/>
      </rPr>
      <t>11.02.024</t>
    </r>
  </si>
  <si>
    <r>
      <rPr>
        <sz val="8"/>
        <rFont val="Arial"/>
        <family val="2"/>
      </rPr>
      <t>IMPERMEABILIZACAO COM MANTA ASFALTICA PRE FABRICADA 4MM</t>
    </r>
  </si>
  <si>
    <r>
      <rPr>
        <sz val="8"/>
        <rFont val="Arial"/>
        <family val="2"/>
      </rPr>
      <t>151,83</t>
    </r>
  </si>
  <si>
    <r>
      <rPr>
        <sz val="8"/>
        <rFont val="Arial"/>
        <family val="2"/>
      </rPr>
      <t>11.02.025</t>
    </r>
  </si>
  <si>
    <r>
      <rPr>
        <sz val="8"/>
        <rFont val="Arial"/>
        <family val="2"/>
      </rPr>
      <t>IMPERMEABILIZACAO COM MANTA ASFALTICA PRE FABRICADA 4MM - ACAB AREIA</t>
    </r>
  </si>
  <si>
    <r>
      <rPr>
        <sz val="8"/>
        <rFont val="Arial"/>
        <family val="2"/>
      </rPr>
      <t>175,13</t>
    </r>
  </si>
  <si>
    <r>
      <rPr>
        <sz val="8"/>
        <rFont val="Arial"/>
        <family val="2"/>
      </rPr>
      <t>11.02.026</t>
    </r>
  </si>
  <si>
    <r>
      <rPr>
        <sz val="8"/>
        <rFont val="Arial"/>
        <family val="2"/>
      </rPr>
      <t>IMPERM C/ EMULSAO ACRILICA ESTRUT C/ VEU DE POLIESTER-6 DEMAOS / 2 EST</t>
    </r>
  </si>
  <si>
    <r>
      <rPr>
        <sz val="8"/>
        <rFont val="Arial"/>
        <family val="2"/>
      </rPr>
      <t>71,85</t>
    </r>
  </si>
  <si>
    <r>
      <rPr>
        <sz val="8"/>
        <rFont val="Arial"/>
        <family val="2"/>
      </rPr>
      <t>11.02.027</t>
    </r>
  </si>
  <si>
    <r>
      <rPr>
        <sz val="8"/>
        <rFont val="Arial"/>
        <family val="2"/>
      </rPr>
      <t>IMPERMEABILIZACAO C/ EMULSAO ACRILICA - 6 DEMAOS</t>
    </r>
  </si>
  <si>
    <r>
      <rPr>
        <sz val="8"/>
        <rFont val="Arial"/>
        <family val="2"/>
      </rPr>
      <t>57,63</t>
    </r>
  </si>
  <si>
    <r>
      <rPr>
        <sz val="8"/>
        <rFont val="Arial"/>
        <family val="2"/>
      </rPr>
      <t>11.02.035</t>
    </r>
  </si>
  <si>
    <r>
      <rPr>
        <sz val="8"/>
        <rFont val="Arial"/>
        <family val="2"/>
      </rPr>
      <t>IMPERMEAB C/ MANTA ASF PRE-FABR 4MM ACAB ALUMIN SEM PROT MECANICA</t>
    </r>
  </si>
  <si>
    <r>
      <rPr>
        <sz val="8"/>
        <rFont val="Arial"/>
        <family val="2"/>
      </rPr>
      <t>166,35</t>
    </r>
  </si>
  <si>
    <r>
      <rPr>
        <sz val="8"/>
        <rFont val="Arial"/>
        <family val="2"/>
      </rPr>
      <t>11.02.040</t>
    </r>
  </si>
  <si>
    <r>
      <rPr>
        <sz val="8"/>
        <rFont val="Arial"/>
        <family val="2"/>
      </rPr>
      <t>IMPERMEABIL.EMULSAO ASFALTICA ELASTOMERICA MONOCOMPONENTE. APLICAÇAO 4 DEMÃOS INCLUS.TELA ESTRUTURANTE</t>
    </r>
  </si>
  <si>
    <r>
      <rPr>
        <sz val="8"/>
        <rFont val="Arial"/>
        <family val="2"/>
      </rPr>
      <t>102,43</t>
    </r>
  </si>
  <si>
    <r>
      <rPr>
        <sz val="8"/>
        <rFont val="Arial"/>
        <family val="2"/>
      </rPr>
      <t>11.02.050</t>
    </r>
  </si>
  <si>
    <r>
      <rPr>
        <sz val="8"/>
        <rFont val="Arial"/>
        <family val="2"/>
      </rPr>
      <t>11.02.054</t>
    </r>
  </si>
  <si>
    <r>
      <rPr>
        <sz val="8"/>
        <rFont val="Arial"/>
        <family val="2"/>
      </rPr>
      <t>ISOLAMENTO TERMICO COM CAMADAS DE ARGILA EXPANDIDA</t>
    </r>
  </si>
  <si>
    <r>
      <rPr>
        <sz val="8"/>
        <rFont val="Arial"/>
        <family val="2"/>
      </rPr>
      <t>686,07</t>
    </r>
  </si>
  <si>
    <r>
      <rPr>
        <sz val="8"/>
        <rFont val="Arial"/>
        <family val="2"/>
      </rPr>
      <t>11.02.055</t>
    </r>
  </si>
  <si>
    <r>
      <rPr>
        <sz val="8"/>
        <rFont val="Arial"/>
        <family val="2"/>
      </rPr>
      <t>FORNEC E COLOCACAO DE ISOPOR P/ TRATAMENTO ACUSTICO ENTRE LAJES</t>
    </r>
  </si>
  <si>
    <r>
      <rPr>
        <sz val="8"/>
        <rFont val="Arial"/>
        <family val="2"/>
      </rPr>
      <t>462,55</t>
    </r>
  </si>
  <si>
    <r>
      <rPr>
        <sz val="8"/>
        <rFont val="Arial"/>
        <family val="2"/>
      </rPr>
      <t>11.02.062</t>
    </r>
  </si>
  <si>
    <r>
      <rPr>
        <sz val="8"/>
        <rFont val="Arial"/>
        <family val="2"/>
      </rPr>
      <t>PROTECAO TERMO-MECANICA C/LADR HIDRAUL 1 COR INCL ARGAM ASSENT</t>
    </r>
  </si>
  <si>
    <r>
      <rPr>
        <sz val="8"/>
        <rFont val="Arial"/>
        <family val="2"/>
      </rPr>
      <t>161,91</t>
    </r>
  </si>
  <si>
    <r>
      <rPr>
        <sz val="8"/>
        <rFont val="Arial"/>
        <family val="2"/>
      </rPr>
      <t>11.02.066</t>
    </r>
  </si>
  <si>
    <r>
      <rPr>
        <sz val="8"/>
        <rFont val="Arial"/>
        <family val="2"/>
      </rPr>
      <t>REGULARIZACAO DE SUPERFICIE P/ PREPARO IMPERM 1:3 E=2,5CM</t>
    </r>
  </si>
  <si>
    <r>
      <rPr>
        <sz val="8"/>
        <rFont val="Arial"/>
        <family val="2"/>
      </rPr>
      <t>31,19</t>
    </r>
  </si>
  <si>
    <r>
      <rPr>
        <sz val="8"/>
        <rFont val="Arial"/>
        <family val="2"/>
      </rPr>
      <t>11.02.067</t>
    </r>
  </si>
  <si>
    <r>
      <rPr>
        <sz val="8"/>
        <rFont val="Arial"/>
        <family val="2"/>
      </rPr>
      <t xml:space="preserve">ARGAMASSA PARA PROTEÇAO MECANICA SOBRE SUPERFICIE IMPERMEABILIZADA
</t>
    </r>
    <r>
      <rPr>
        <sz val="8"/>
        <rFont val="Arial"/>
        <family val="2"/>
      </rPr>
      <t>TRAÇO 1:4  ESPESSURA 3CM</t>
    </r>
  </si>
  <si>
    <r>
      <rPr>
        <sz val="8"/>
        <rFont val="Arial"/>
        <family val="2"/>
      </rPr>
      <t>34,58</t>
    </r>
  </si>
  <si>
    <r>
      <rPr>
        <sz val="8"/>
        <rFont val="Arial"/>
        <family val="2"/>
      </rPr>
      <t>11.02.099</t>
    </r>
  </si>
  <si>
    <r>
      <rPr>
        <sz val="8"/>
        <rFont val="Arial"/>
        <family val="2"/>
      </rPr>
      <t>11.03.001</t>
    </r>
  </si>
  <si>
    <r>
      <rPr>
        <sz val="8"/>
        <rFont val="Arial"/>
        <family val="2"/>
      </rPr>
      <t>COM ARGAMASSA CIM AREIA 1:3 COM HIDROFUGO (APLICACAO INTERNA)</t>
    </r>
  </si>
  <si>
    <r>
      <rPr>
        <sz val="8"/>
        <rFont val="Arial"/>
        <family val="2"/>
      </rPr>
      <t>11.03.002</t>
    </r>
  </si>
  <si>
    <r>
      <rPr>
        <sz val="8"/>
        <rFont val="Arial"/>
        <family val="2"/>
      </rPr>
      <t>COM ARGAMASSA CIM AREIA 1:3 COM HIDROFUGO E TINTA BET (APLIC INTERNA)</t>
    </r>
  </si>
  <si>
    <r>
      <rPr>
        <sz val="8"/>
        <rFont val="Arial"/>
        <family val="2"/>
      </rPr>
      <t>11.03.004</t>
    </r>
  </si>
  <si>
    <r>
      <rPr>
        <sz val="8"/>
        <rFont val="Arial"/>
        <family val="2"/>
      </rPr>
      <t>IMPERMEABILIZACAO POR CRISTALIZACAO - RESERVATORIOS ENTERRADOS</t>
    </r>
  </si>
  <si>
    <r>
      <rPr>
        <sz val="8"/>
        <rFont val="Arial"/>
        <family val="2"/>
      </rPr>
      <t>11.03.006</t>
    </r>
  </si>
  <si>
    <r>
      <rPr>
        <sz val="8"/>
        <rFont val="Arial"/>
        <family val="2"/>
      </rPr>
      <t>IMPERMEABILIZAÇAO RESERV.ELEV COM ARGAMASSA POLIMERICA APLICAÇAO 2 DEMÃOS SEMIFLEXIVEL + 4 DEMÃOS FLEXIVEL INCLUS.TELA ESTRUTURANTE</t>
    </r>
  </si>
  <si>
    <r>
      <rPr>
        <sz val="8"/>
        <rFont val="Arial"/>
        <family val="2"/>
      </rPr>
      <t>68,61</t>
    </r>
  </si>
  <si>
    <r>
      <rPr>
        <sz val="8"/>
        <rFont val="Arial"/>
        <family val="2"/>
      </rPr>
      <t>11.03.007</t>
    </r>
  </si>
  <si>
    <r>
      <rPr>
        <sz val="8"/>
        <rFont val="Arial"/>
        <family val="2"/>
      </rPr>
      <t>IMPERMEABIL RESERV.ENTERRADO COM ARGAMASSA POLIMERICA SEMIFLEXIVEL COM APLICAÇÃO 4 DEMÃOS</t>
    </r>
  </si>
  <si>
    <r>
      <rPr>
        <sz val="8"/>
        <rFont val="Arial"/>
        <family val="2"/>
      </rPr>
      <t>26,81</t>
    </r>
  </si>
  <si>
    <r>
      <rPr>
        <sz val="8"/>
        <rFont val="Arial"/>
        <family val="2"/>
      </rPr>
      <t>11.03.010</t>
    </r>
  </si>
  <si>
    <r>
      <rPr>
        <sz val="8"/>
        <rFont val="Arial"/>
        <family val="2"/>
      </rPr>
      <t>COM TINTA BETUMINOSA (APLICACAO EXTERNA)</t>
    </r>
  </si>
  <si>
    <r>
      <rPr>
        <sz val="8"/>
        <rFont val="Arial"/>
        <family val="2"/>
      </rPr>
      <t>19,59</t>
    </r>
  </si>
  <si>
    <r>
      <rPr>
        <sz val="8"/>
        <rFont val="Arial"/>
        <family val="2"/>
      </rPr>
      <t>11.03.099</t>
    </r>
  </si>
  <si>
    <r>
      <rPr>
        <sz val="8"/>
        <rFont val="Arial"/>
        <family val="2"/>
      </rPr>
      <t>11.04.002</t>
    </r>
  </si>
  <si>
    <r>
      <rPr>
        <sz val="8"/>
        <rFont val="Arial"/>
        <family val="2"/>
      </rPr>
      <t>JUNTAS DE DILATACAO FUGENBAND ELASTICO PERFIL 0-12</t>
    </r>
  </si>
  <si>
    <r>
      <rPr>
        <sz val="8"/>
        <rFont val="Arial"/>
        <family val="2"/>
      </rPr>
      <t>78,26</t>
    </r>
  </si>
  <si>
    <r>
      <rPr>
        <sz val="8"/>
        <rFont val="Arial"/>
        <family val="2"/>
      </rPr>
      <t>11.04.003</t>
    </r>
  </si>
  <si>
    <r>
      <rPr>
        <sz val="8"/>
        <rFont val="Arial"/>
        <family val="2"/>
      </rPr>
      <t>JUNTAS DE DILATACAO FUGENBANB ELASTICO PERFIL 0-22</t>
    </r>
  </si>
  <si>
    <r>
      <rPr>
        <sz val="8"/>
        <rFont val="Arial"/>
        <family val="2"/>
      </rPr>
      <t>139,98</t>
    </r>
  </si>
  <si>
    <r>
      <rPr>
        <sz val="8"/>
        <rFont val="Arial"/>
        <family val="2"/>
      </rPr>
      <t>11.04.004</t>
    </r>
  </si>
  <si>
    <r>
      <rPr>
        <sz val="8"/>
        <rFont val="Arial"/>
        <family val="2"/>
      </rPr>
      <t>JUNTAS DE DILATACAO/MASTIQUE ELASTICO OU POLIURETANO</t>
    </r>
  </si>
  <si>
    <r>
      <rPr>
        <sz val="8"/>
        <rFont val="Arial"/>
        <family val="2"/>
      </rPr>
      <t>C3</t>
    </r>
  </si>
  <si>
    <r>
      <rPr>
        <sz val="8"/>
        <rFont val="Arial"/>
        <family val="2"/>
      </rPr>
      <t>0,27</t>
    </r>
  </si>
  <si>
    <r>
      <rPr>
        <sz val="8"/>
        <rFont val="Arial"/>
        <family val="2"/>
      </rPr>
      <t>11.04.010</t>
    </r>
  </si>
  <si>
    <r>
      <rPr>
        <sz val="8"/>
        <rFont val="Arial"/>
        <family val="2"/>
      </rPr>
      <t>MANGUEIRA PLASTICA FLEXIVEL PARA JUNTA DE DILATACAO</t>
    </r>
  </si>
  <si>
    <r>
      <rPr>
        <sz val="8"/>
        <rFont val="Arial"/>
        <family val="2"/>
      </rPr>
      <t>14,85</t>
    </r>
  </si>
  <si>
    <r>
      <rPr>
        <sz val="8"/>
        <rFont val="Arial"/>
        <family val="2"/>
      </rPr>
      <t>11.04.012</t>
    </r>
  </si>
  <si>
    <r>
      <rPr>
        <sz val="8"/>
        <rFont val="Arial"/>
        <family val="2"/>
      </rPr>
      <t>ISOPOR PARA SUPORTE DE MASTIQUE</t>
    </r>
  </si>
  <si>
    <r>
      <rPr>
        <sz val="8"/>
        <rFont val="Arial"/>
        <family val="2"/>
      </rPr>
      <t>7,15</t>
    </r>
  </si>
  <si>
    <r>
      <rPr>
        <sz val="8"/>
        <rFont val="Arial"/>
        <family val="2"/>
      </rPr>
      <t>11.04.021</t>
    </r>
  </si>
  <si>
    <r>
      <rPr>
        <sz val="8"/>
        <rFont val="Arial"/>
        <family val="2"/>
      </rPr>
      <t>JUNTA ELASTICA ESTRUTURAL NEOPRENE (REF 2020F) INCLUSIVE LIMPEZA</t>
    </r>
  </si>
  <si>
    <r>
      <rPr>
        <sz val="8"/>
        <rFont val="Arial"/>
        <family val="2"/>
      </rPr>
      <t>249,61</t>
    </r>
  </si>
  <si>
    <r>
      <rPr>
        <sz val="8"/>
        <rFont val="Arial"/>
        <family val="2"/>
      </rPr>
      <t>11.04.022</t>
    </r>
  </si>
  <si>
    <r>
      <rPr>
        <sz val="8"/>
        <rFont val="Arial"/>
        <family val="2"/>
      </rPr>
      <t>JUNTA ELASTICA ESTRUTURAL NEOPRENE (REF 2027M) INCLUSIVE LIMPEZA</t>
    </r>
  </si>
  <si>
    <r>
      <rPr>
        <sz val="8"/>
        <rFont val="Arial"/>
        <family val="2"/>
      </rPr>
      <t>195,98</t>
    </r>
  </si>
  <si>
    <r>
      <rPr>
        <sz val="8"/>
        <rFont val="Arial"/>
        <family val="2"/>
      </rPr>
      <t>11.04.030</t>
    </r>
  </si>
  <si>
    <r>
      <rPr>
        <sz val="8"/>
        <rFont val="Arial"/>
        <family val="2"/>
      </rPr>
      <t>CANTONEIRA DE ABAS IGUAIS 1"x1/8" ALUMINIO</t>
    </r>
  </si>
  <si>
    <r>
      <rPr>
        <sz val="8"/>
        <rFont val="Arial"/>
        <family val="2"/>
      </rPr>
      <t>49,99</t>
    </r>
  </si>
  <si>
    <r>
      <rPr>
        <sz val="8"/>
        <rFont val="Arial"/>
        <family val="2"/>
      </rPr>
      <t>11.04.041</t>
    </r>
  </si>
  <si>
    <r>
      <rPr>
        <sz val="8"/>
        <rFont val="Arial"/>
        <family val="2"/>
      </rPr>
      <t>SELANTE DE POLIURETANO P/JUNTAS MOVIMENTACAO/DESSOLIDARIZACAO QUADRO</t>
    </r>
  </si>
  <si>
    <r>
      <rPr>
        <sz val="8"/>
        <rFont val="Arial"/>
        <family val="2"/>
      </rPr>
      <t>33,66</t>
    </r>
  </si>
  <si>
    <r>
      <rPr>
        <sz val="8"/>
        <rFont val="Arial"/>
        <family val="2"/>
      </rPr>
      <t>11.04.099</t>
    </r>
  </si>
  <si>
    <r>
      <rPr>
        <sz val="8"/>
        <rFont val="Arial"/>
        <family val="2"/>
      </rPr>
      <t>SERVICOS EM JUNTAS DE DILATACAO</t>
    </r>
  </si>
  <si>
    <r>
      <rPr>
        <sz val="8"/>
        <rFont val="Arial"/>
        <family val="2"/>
      </rPr>
      <t>11.50.001</t>
    </r>
  </si>
  <si>
    <r>
      <rPr>
        <sz val="8"/>
        <rFont val="Arial"/>
        <family val="2"/>
      </rPr>
      <t>DEMOLIÇÃO DE IMPERMEABILIZACOES COM MULTIMEMBRANAS ASFALT - ELEM SINT</t>
    </r>
  </si>
  <si>
    <r>
      <rPr>
        <sz val="8"/>
        <rFont val="Arial"/>
        <family val="2"/>
      </rPr>
      <t>11.50.002</t>
    </r>
  </si>
  <si>
    <r>
      <rPr>
        <sz val="8"/>
        <rFont val="Arial"/>
        <family val="2"/>
      </rPr>
      <t>DEMOLIÇÃO DE ARGAMASSA COM IMPERMEABILIZANTE</t>
    </r>
  </si>
  <si>
    <r>
      <rPr>
        <sz val="8"/>
        <rFont val="Arial"/>
        <family val="2"/>
      </rPr>
      <t>11.50.003</t>
    </r>
  </si>
  <si>
    <r>
      <rPr>
        <sz val="8"/>
        <rFont val="Arial"/>
        <family val="2"/>
      </rPr>
      <t>DEMOLIÇÃO DE ISOLAMENTO TÉRMICO COM CONCRETO CELULAR</t>
    </r>
  </si>
  <si>
    <r>
      <rPr>
        <sz val="8"/>
        <rFont val="Arial"/>
        <family val="2"/>
      </rPr>
      <t>11.50.004</t>
    </r>
  </si>
  <si>
    <r>
      <rPr>
        <sz val="8"/>
        <rFont val="Arial"/>
        <family val="2"/>
      </rPr>
      <t>DEMOLIÇÃO DE ISOLAMENTO TÉRMICO DE MANTA DE LA DE VIDRO</t>
    </r>
  </si>
  <si>
    <r>
      <rPr>
        <sz val="8"/>
        <rFont val="Arial"/>
        <family val="2"/>
      </rPr>
      <t>0,91</t>
    </r>
  </si>
  <si>
    <r>
      <rPr>
        <sz val="8"/>
        <rFont val="Arial"/>
        <family val="2"/>
      </rPr>
      <t>11.50.005</t>
    </r>
  </si>
  <si>
    <r>
      <rPr>
        <sz val="8"/>
        <rFont val="Arial"/>
        <family val="2"/>
      </rPr>
      <t>DEMOLIÇÃO PROTECAO TERMOMECANICA COM CONCRETO CELULAR</t>
    </r>
  </si>
  <si>
    <r>
      <rPr>
        <sz val="8"/>
        <rFont val="Arial"/>
        <family val="2"/>
      </rPr>
      <t>11.50.050</t>
    </r>
  </si>
  <si>
    <r>
      <rPr>
        <sz val="8"/>
        <rFont val="Arial"/>
        <family val="2"/>
      </rPr>
      <t>DEMOLIÇÃO DE JUNTAS DE DILATACAO METALICAS</t>
    </r>
  </si>
  <si>
    <r>
      <rPr>
        <sz val="8"/>
        <rFont val="Arial"/>
        <family val="2"/>
      </rPr>
      <t>11.50.099</t>
    </r>
  </si>
  <si>
    <r>
      <rPr>
        <sz val="8"/>
        <rFont val="Arial"/>
        <family val="2"/>
      </rPr>
      <t>11.60.001</t>
    </r>
  </si>
  <si>
    <r>
      <rPr>
        <sz val="8"/>
        <rFont val="Arial"/>
        <family val="2"/>
      </rPr>
      <t>RETIRADA DE ISOLAMENTO TÉRMICO COM CONCRETO CELULAR OU TIJOLOS CERÂMICOS</t>
    </r>
  </si>
  <si>
    <r>
      <rPr>
        <sz val="8"/>
        <rFont val="Arial"/>
        <family val="2"/>
      </rPr>
      <t>11.60.002</t>
    </r>
  </si>
  <si>
    <r>
      <rPr>
        <sz val="8"/>
        <rFont val="Arial"/>
        <family val="2"/>
      </rPr>
      <t>RETIRADA DE ISOLAMENTO TERMICO COM DOLOMITA/SEIXOS ROLADOS/ARGILA EXPANDIDA</t>
    </r>
  </si>
  <si>
    <r>
      <rPr>
        <sz val="8"/>
        <rFont val="Arial"/>
        <family val="2"/>
      </rPr>
      <t>11.60.099</t>
    </r>
  </si>
  <si>
    <r>
      <rPr>
        <sz val="8"/>
        <rFont val="Arial"/>
        <family val="2"/>
      </rPr>
      <t>11.70.015</t>
    </r>
  </si>
  <si>
    <r>
      <rPr>
        <sz val="8"/>
        <rFont val="Arial"/>
        <family val="2"/>
      </rPr>
      <t>RECOLOCAÇÃO DE ISOLAMENTO TÉRMICO EM BRITA E SEIXO ROLADO.</t>
    </r>
  </si>
  <si>
    <r>
      <rPr>
        <sz val="8"/>
        <rFont val="Arial"/>
        <family val="2"/>
      </rPr>
      <t>79,11</t>
    </r>
  </si>
  <si>
    <r>
      <rPr>
        <sz val="8"/>
        <rFont val="Arial"/>
        <family val="2"/>
      </rPr>
      <t>11.70.099</t>
    </r>
  </si>
  <si>
    <r>
      <rPr>
        <sz val="8"/>
        <rFont val="Arial"/>
        <family val="2"/>
      </rPr>
      <t>RECOLOCACOES DE IMPERMEABILIZACOES/JUNTA DE DILATACAO</t>
    </r>
  </si>
  <si>
    <r>
      <rPr>
        <sz val="8"/>
        <rFont val="Arial"/>
        <family val="2"/>
      </rPr>
      <t>11.80.099</t>
    </r>
  </si>
  <si>
    <r>
      <rPr>
        <sz val="8"/>
        <rFont val="Arial"/>
        <family val="2"/>
      </rPr>
      <t>SERVICOS DE IMPERMEABILIZACAO/JUNTAS DE DILATACAO - CONSERVACAO</t>
    </r>
  </si>
  <si>
    <r>
      <rPr>
        <sz val="8"/>
        <rFont val="Arial"/>
        <family val="2"/>
      </rPr>
      <t>12.01.001</t>
    </r>
  </si>
  <si>
    <r>
      <rPr>
        <sz val="8"/>
        <rFont val="Arial"/>
        <family val="2"/>
      </rPr>
      <t>CHAPISCO</t>
    </r>
  </si>
  <si>
    <r>
      <rPr>
        <sz val="8"/>
        <rFont val="Arial"/>
        <family val="2"/>
      </rPr>
      <t>12,06</t>
    </r>
  </si>
  <si>
    <r>
      <rPr>
        <sz val="8"/>
        <rFont val="Arial"/>
        <family val="2"/>
      </rPr>
      <t>12.01.006</t>
    </r>
  </si>
  <si>
    <r>
      <rPr>
        <sz val="8"/>
        <rFont val="Arial"/>
        <family val="2"/>
      </rPr>
      <t>EMBOCO DESEMPENADO</t>
    </r>
  </si>
  <si>
    <r>
      <rPr>
        <sz val="8"/>
        <rFont val="Arial"/>
        <family val="2"/>
      </rPr>
      <t>42,60</t>
    </r>
  </si>
  <si>
    <r>
      <rPr>
        <sz val="8"/>
        <rFont val="Arial"/>
        <family val="2"/>
      </rPr>
      <t>12.01.099</t>
    </r>
  </si>
  <si>
    <r>
      <rPr>
        <sz val="8"/>
        <rFont val="Arial"/>
        <family val="2"/>
      </rPr>
      <t>REVESTIMENTOS PARA TETOS</t>
    </r>
  </si>
  <si>
    <r>
      <rPr>
        <sz val="8"/>
        <rFont val="Arial"/>
        <family val="2"/>
      </rPr>
      <t>12.02.002</t>
    </r>
  </si>
  <si>
    <r>
      <rPr>
        <sz val="8"/>
        <rFont val="Arial"/>
        <family val="2"/>
      </rPr>
      <t>6,86</t>
    </r>
  </si>
  <si>
    <r>
      <rPr>
        <sz val="8"/>
        <rFont val="Arial"/>
        <family val="2"/>
      </rPr>
      <t>12.02.003</t>
    </r>
  </si>
  <si>
    <r>
      <rPr>
        <sz val="8"/>
        <rFont val="Arial"/>
        <family val="2"/>
      </rPr>
      <t>CHAPISCO ROLADO PARA SUPERFICIES LISAS</t>
    </r>
  </si>
  <si>
    <r>
      <rPr>
        <sz val="8"/>
        <rFont val="Arial"/>
        <family val="2"/>
      </rPr>
      <t>10,05</t>
    </r>
  </si>
  <si>
    <r>
      <rPr>
        <sz val="8"/>
        <rFont val="Arial"/>
        <family val="2"/>
      </rPr>
      <t>12.02.005</t>
    </r>
  </si>
  <si>
    <r>
      <rPr>
        <sz val="8"/>
        <rFont val="Arial"/>
        <family val="2"/>
      </rPr>
      <t>EMBOCO</t>
    </r>
  </si>
  <si>
    <r>
      <rPr>
        <sz val="8"/>
        <rFont val="Arial"/>
        <family val="2"/>
      </rPr>
      <t>35,42</t>
    </r>
  </si>
  <si>
    <r>
      <rPr>
        <sz val="8"/>
        <rFont val="Arial"/>
        <family val="2"/>
      </rPr>
      <t>12.02.006</t>
    </r>
  </si>
  <si>
    <r>
      <rPr>
        <sz val="8"/>
        <rFont val="Arial"/>
        <family val="2"/>
      </rPr>
      <t>42,89</t>
    </r>
  </si>
  <si>
    <r>
      <rPr>
        <sz val="8"/>
        <rFont val="Arial"/>
        <family val="2"/>
      </rPr>
      <t>12.02.007</t>
    </r>
  </si>
  <si>
    <r>
      <rPr>
        <sz val="8"/>
        <rFont val="Arial"/>
        <family val="2"/>
      </rPr>
      <t>REBOCO</t>
    </r>
  </si>
  <si>
    <r>
      <rPr>
        <sz val="8"/>
        <rFont val="Arial"/>
        <family val="2"/>
      </rPr>
      <t>25,12</t>
    </r>
  </si>
  <si>
    <r>
      <rPr>
        <sz val="8"/>
        <rFont val="Arial"/>
        <family val="2"/>
      </rPr>
      <t>12.02.009</t>
    </r>
  </si>
  <si>
    <r>
      <rPr>
        <sz val="8"/>
        <rFont val="Arial"/>
        <family val="2"/>
      </rPr>
      <t>REVESTIMENTO COM GESSO</t>
    </r>
  </si>
  <si>
    <r>
      <rPr>
        <sz val="8"/>
        <rFont val="Arial"/>
        <family val="2"/>
      </rPr>
      <t>21,58</t>
    </r>
  </si>
  <si>
    <r>
      <rPr>
        <sz val="8"/>
        <rFont val="Arial"/>
        <family val="2"/>
      </rPr>
      <t>12.02.010</t>
    </r>
  </si>
  <si>
    <r>
      <rPr>
        <sz val="8"/>
        <rFont val="Arial"/>
        <family val="2"/>
      </rPr>
      <t>REVESTIMENTO TEXTURIZADO ACRILICO BRANCO</t>
    </r>
  </si>
  <si>
    <r>
      <rPr>
        <sz val="8"/>
        <rFont val="Arial"/>
        <family val="2"/>
      </rPr>
      <t>41,44</t>
    </r>
  </si>
  <si>
    <r>
      <rPr>
        <sz val="8"/>
        <rFont val="Arial"/>
        <family val="2"/>
      </rPr>
      <t>12.02.011</t>
    </r>
  </si>
  <si>
    <r>
      <rPr>
        <sz val="8"/>
        <rFont val="Arial"/>
        <family val="2"/>
      </rPr>
      <t>REVESTIMENTO TEXTURIZADO ACRILICO BRANCO E PINTURA ACRILICA</t>
    </r>
  </si>
  <si>
    <r>
      <rPr>
        <sz val="8"/>
        <rFont val="Arial"/>
        <family val="2"/>
      </rPr>
      <t>47,32</t>
    </r>
  </si>
  <si>
    <r>
      <rPr>
        <sz val="8"/>
        <rFont val="Arial"/>
        <family val="2"/>
      </rPr>
      <t>12.02.012</t>
    </r>
  </si>
  <si>
    <r>
      <rPr>
        <sz val="8"/>
        <rFont val="Arial"/>
        <family val="2"/>
      </rPr>
      <t>CERAMICA ESMALTADA 10X10CM - LARANJA,VERMELHO,AMARELO</t>
    </r>
  </si>
  <si>
    <r>
      <rPr>
        <sz val="8"/>
        <rFont val="Arial"/>
        <family val="2"/>
      </rPr>
      <t>206,42</t>
    </r>
  </si>
  <si>
    <r>
      <rPr>
        <sz val="8"/>
        <rFont val="Arial"/>
        <family val="2"/>
      </rPr>
      <t>12.02.013</t>
    </r>
  </si>
  <si>
    <r>
      <rPr>
        <sz val="8"/>
        <rFont val="Arial"/>
        <family val="2"/>
      </rPr>
      <t>CERAMICA ESMALTADA 10X10CM - AZUL,VERDE,PRETO</t>
    </r>
  </si>
  <si>
    <r>
      <rPr>
        <sz val="8"/>
        <rFont val="Arial"/>
        <family val="2"/>
      </rPr>
      <t>160,97</t>
    </r>
  </si>
  <si>
    <r>
      <rPr>
        <sz val="8"/>
        <rFont val="Arial"/>
        <family val="2"/>
      </rPr>
      <t>12.02.014</t>
    </r>
  </si>
  <si>
    <r>
      <rPr>
        <sz val="8"/>
        <rFont val="Arial"/>
        <family val="2"/>
      </rPr>
      <t>CERAMICA ESMALTADA 10X10CM - BRANCO,AREIA,BEGE,OCRE,CINZA</t>
    </r>
  </si>
  <si>
    <r>
      <rPr>
        <sz val="8"/>
        <rFont val="Arial"/>
        <family val="2"/>
      </rPr>
      <t>152,54</t>
    </r>
  </si>
  <si>
    <r>
      <rPr>
        <sz val="8"/>
        <rFont val="Arial"/>
        <family val="2"/>
      </rPr>
      <t>12.02.029</t>
    </r>
  </si>
  <si>
    <r>
      <rPr>
        <sz val="8"/>
        <rFont val="Arial"/>
        <family val="2"/>
      </rPr>
      <t>CERAMICA ESMALTADA 20X20CM</t>
    </r>
  </si>
  <si>
    <r>
      <rPr>
        <sz val="8"/>
        <rFont val="Arial"/>
        <family val="2"/>
      </rPr>
      <t>111,08</t>
    </r>
  </si>
  <si>
    <r>
      <rPr>
        <sz val="8"/>
        <rFont val="Arial"/>
        <family val="2"/>
      </rPr>
      <t>12.02.036</t>
    </r>
  </si>
  <si>
    <r>
      <rPr>
        <sz val="8"/>
        <rFont val="Arial"/>
        <family val="2"/>
      </rPr>
      <t>REVESTIMENTO COM AZULEJOS  RETIFICADOS LISOS BRANCO BRILHANTE</t>
    </r>
  </si>
  <si>
    <r>
      <rPr>
        <sz val="8"/>
        <rFont val="Arial"/>
        <family val="2"/>
      </rPr>
      <t>121,97</t>
    </r>
  </si>
  <si>
    <r>
      <rPr>
        <sz val="8"/>
        <rFont val="Arial"/>
        <family val="2"/>
      </rPr>
      <t>12.02.043</t>
    </r>
  </si>
  <si>
    <r>
      <rPr>
        <sz val="8"/>
        <rFont val="Arial"/>
        <family val="2"/>
      </rPr>
      <t>PERFIL SEXTAVADO EM ALUMINIO PARA AZULEJO</t>
    </r>
  </si>
  <si>
    <r>
      <rPr>
        <sz val="8"/>
        <rFont val="Arial"/>
        <family val="2"/>
      </rPr>
      <t>12,22</t>
    </r>
  </si>
  <si>
    <r>
      <rPr>
        <sz val="8"/>
        <rFont val="Arial"/>
        <family val="2"/>
      </rPr>
      <t>12.02.044</t>
    </r>
  </si>
  <si>
    <r>
      <rPr>
        <sz val="8"/>
        <rFont val="Arial"/>
        <family val="2"/>
      </rPr>
      <t>PERFIL CANTONEIRA EM ALUMINIO PARA REBOCO</t>
    </r>
  </si>
  <si>
    <r>
      <rPr>
        <sz val="8"/>
        <rFont val="Arial"/>
        <family val="2"/>
      </rPr>
      <t>26,84</t>
    </r>
  </si>
  <si>
    <r>
      <rPr>
        <sz val="8"/>
        <rFont val="Arial"/>
        <family val="2"/>
      </rPr>
      <t>12.02.050</t>
    </r>
  </si>
  <si>
    <r>
      <rPr>
        <sz val="8"/>
        <rFont val="Arial"/>
        <family val="2"/>
      </rPr>
      <t>REVESTIMENTO TEXT. ACRIL. PIGMENTADO (CORES PRONTAS) - ACAB RANHURADO</t>
    </r>
  </si>
  <si>
    <r>
      <rPr>
        <sz val="8"/>
        <rFont val="Arial"/>
        <family val="2"/>
      </rPr>
      <t>39,70</t>
    </r>
  </si>
  <si>
    <r>
      <rPr>
        <sz val="8"/>
        <rFont val="Arial"/>
        <family val="2"/>
      </rPr>
      <t>12.02.051</t>
    </r>
  </si>
  <si>
    <r>
      <rPr>
        <sz val="8"/>
        <rFont val="Arial"/>
        <family val="2"/>
      </rPr>
      <t>REVESTIMENTO TEXTURIZADO ACRILICO PIGMENTADO (CORES PRONTAS)</t>
    </r>
  </si>
  <si>
    <r>
      <rPr>
        <sz val="8"/>
        <rFont val="Arial"/>
        <family val="2"/>
      </rPr>
      <t>31,98</t>
    </r>
  </si>
  <si>
    <r>
      <rPr>
        <sz val="8"/>
        <rFont val="Arial"/>
        <family val="2"/>
      </rPr>
      <t>12.02.072</t>
    </r>
  </si>
  <si>
    <r>
      <rPr>
        <sz val="8"/>
        <rFont val="Arial"/>
        <family val="2"/>
      </rPr>
      <t>GUARNIÇÃO APARELHADA 5 X 1 CM G1-C4 P/ACABAM JUNTAS DILATACAO</t>
    </r>
  </si>
  <si>
    <r>
      <rPr>
        <sz val="8"/>
        <rFont val="Arial"/>
        <family val="2"/>
      </rPr>
      <t>17,01</t>
    </r>
  </si>
  <si>
    <r>
      <rPr>
        <sz val="8"/>
        <rFont val="Arial"/>
        <family val="2"/>
      </rPr>
      <t>12.02.099</t>
    </r>
  </si>
  <si>
    <r>
      <rPr>
        <sz val="8"/>
        <rFont val="Arial"/>
        <family val="2"/>
      </rPr>
      <t>REVESTIMENTOS P/ PAREDES INTERNAS</t>
    </r>
  </si>
  <si>
    <r>
      <rPr>
        <sz val="8"/>
        <rFont val="Arial"/>
        <family val="2"/>
      </rPr>
      <t>12.04.004</t>
    </r>
  </si>
  <si>
    <r>
      <rPr>
        <sz val="8"/>
        <rFont val="Arial"/>
        <family val="2"/>
      </rPr>
      <t>12.04.005</t>
    </r>
  </si>
  <si>
    <r>
      <rPr>
        <sz val="8"/>
        <rFont val="Arial"/>
        <family val="2"/>
      </rPr>
      <t>12.04.006</t>
    </r>
  </si>
  <si>
    <r>
      <rPr>
        <sz val="8"/>
        <rFont val="Arial"/>
        <family val="2"/>
      </rPr>
      <t>12.04.007</t>
    </r>
  </si>
  <si>
    <r>
      <rPr>
        <sz val="8"/>
        <rFont val="Arial"/>
        <family val="2"/>
      </rPr>
      <t>12.04.008</t>
    </r>
  </si>
  <si>
    <r>
      <rPr>
        <sz val="8"/>
        <rFont val="Arial"/>
        <family val="2"/>
      </rPr>
      <t>CHAPISCO FINO PENEIRADO</t>
    </r>
  </si>
  <si>
    <r>
      <rPr>
        <sz val="8"/>
        <rFont val="Arial"/>
        <family val="2"/>
      </rPr>
      <t>12.04.013</t>
    </r>
  </si>
  <si>
    <r>
      <rPr>
        <sz val="8"/>
        <rFont val="Arial"/>
        <family val="2"/>
      </rPr>
      <t>REVESTIMENTO TEXT. ACRIL. PIGMENTADO (CORES PRONTAS)- ACAB RANHURADO</t>
    </r>
  </si>
  <si>
    <r>
      <rPr>
        <sz val="8"/>
        <rFont val="Arial"/>
        <family val="2"/>
      </rPr>
      <t>12.04.014</t>
    </r>
  </si>
  <si>
    <r>
      <rPr>
        <sz val="8"/>
        <rFont val="Arial"/>
        <family val="2"/>
      </rPr>
      <t>REVESTIMENTO TEXTURIZADO ACRILICO PIGMENTADO (CORES PRONTA)</t>
    </r>
  </si>
  <si>
    <r>
      <rPr>
        <sz val="8"/>
        <rFont val="Arial"/>
        <family val="2"/>
      </rPr>
      <t>12.04.018</t>
    </r>
  </si>
  <si>
    <r>
      <rPr>
        <sz val="8"/>
        <rFont val="Arial"/>
        <family val="2"/>
      </rPr>
      <t>12.04.019</t>
    </r>
  </si>
  <si>
    <r>
      <rPr>
        <sz val="8"/>
        <rFont val="Arial"/>
        <family val="2"/>
      </rPr>
      <t>12.04.020</t>
    </r>
  </si>
  <si>
    <r>
      <rPr>
        <sz val="8"/>
        <rFont val="Arial"/>
        <family val="2"/>
      </rPr>
      <t>REVESTIMENTO COM PASTILHAS NATURAIS 2,5X2,5CM</t>
    </r>
  </si>
  <si>
    <r>
      <rPr>
        <sz val="8"/>
        <rFont val="Arial"/>
        <family val="2"/>
      </rPr>
      <t>454,36</t>
    </r>
  </si>
  <si>
    <r>
      <rPr>
        <sz val="8"/>
        <rFont val="Arial"/>
        <family val="2"/>
      </rPr>
      <t>12.04.021</t>
    </r>
  </si>
  <si>
    <r>
      <rPr>
        <sz val="8"/>
        <rFont val="Arial"/>
        <family val="2"/>
      </rPr>
      <t>REVESTIMENTO COM PASTILHAS NATURAIS 5,0X5,0CM</t>
    </r>
  </si>
  <si>
    <r>
      <rPr>
        <sz val="8"/>
        <rFont val="Arial"/>
        <family val="2"/>
      </rPr>
      <t>326,27</t>
    </r>
  </si>
  <si>
    <r>
      <rPr>
        <sz val="8"/>
        <rFont val="Arial"/>
        <family val="2"/>
      </rPr>
      <t>12.04.022</t>
    </r>
  </si>
  <si>
    <r>
      <rPr>
        <sz val="8"/>
        <rFont val="Arial"/>
        <family val="2"/>
      </rPr>
      <t>REVESTIMENTO COM PASTILHAS ESMALTADAS 2,5X 2,5 CM</t>
    </r>
  </si>
  <si>
    <r>
      <rPr>
        <sz val="8"/>
        <rFont val="Arial"/>
        <family val="2"/>
      </rPr>
      <t>356,99</t>
    </r>
  </si>
  <si>
    <r>
      <rPr>
        <sz val="8"/>
        <rFont val="Arial"/>
        <family val="2"/>
      </rPr>
      <t>12.04.023</t>
    </r>
  </si>
  <si>
    <r>
      <rPr>
        <sz val="8"/>
        <rFont val="Arial"/>
        <family val="2"/>
      </rPr>
      <t>REVESTIMENTO COM PASTILHAS ESMALTADAS 4,0X 4,0 CM</t>
    </r>
  </si>
  <si>
    <r>
      <rPr>
        <sz val="8"/>
        <rFont val="Arial"/>
        <family val="2"/>
      </rPr>
      <t>177,42</t>
    </r>
  </si>
  <si>
    <r>
      <rPr>
        <sz val="8"/>
        <rFont val="Arial"/>
        <family val="2"/>
      </rPr>
      <t>12.04.024</t>
    </r>
  </si>
  <si>
    <r>
      <rPr>
        <sz val="8"/>
        <rFont val="Arial"/>
        <family val="2"/>
      </rPr>
      <t>REVESTIMENTO COM PASTILHAS ESMALTADAS 5,0X 5,0 CM</t>
    </r>
  </si>
  <si>
    <r>
      <rPr>
        <sz val="8"/>
        <rFont val="Arial"/>
        <family val="2"/>
      </rPr>
      <t>249,07</t>
    </r>
  </si>
  <si>
    <r>
      <rPr>
        <sz val="8"/>
        <rFont val="Arial"/>
        <family val="2"/>
      </rPr>
      <t>12.04.040</t>
    </r>
  </si>
  <si>
    <r>
      <rPr>
        <sz val="8"/>
        <rFont val="Arial"/>
        <family val="2"/>
      </rPr>
      <t>REVESTIMENTO C/ PLAQUETA LAMINADA</t>
    </r>
  </si>
  <si>
    <r>
      <rPr>
        <sz val="8"/>
        <rFont val="Arial"/>
        <family val="2"/>
      </rPr>
      <t>169,44</t>
    </r>
  </si>
  <si>
    <r>
      <rPr>
        <sz val="8"/>
        <rFont val="Arial"/>
        <family val="2"/>
      </rPr>
      <t>12.04.048</t>
    </r>
  </si>
  <si>
    <r>
      <rPr>
        <sz val="8"/>
        <rFont val="Arial"/>
        <family val="2"/>
      </rPr>
      <t>217,77</t>
    </r>
  </si>
  <si>
    <r>
      <rPr>
        <sz val="8"/>
        <rFont val="Arial"/>
        <family val="2"/>
      </rPr>
      <t>12.04.049</t>
    </r>
  </si>
  <si>
    <r>
      <rPr>
        <sz val="8"/>
        <rFont val="Arial"/>
        <family val="2"/>
      </rPr>
      <t>12.04.050</t>
    </r>
  </si>
  <si>
    <r>
      <rPr>
        <sz val="8"/>
        <rFont val="Arial"/>
        <family val="2"/>
      </rPr>
      <t>163,89</t>
    </r>
  </si>
  <si>
    <r>
      <rPr>
        <sz val="8"/>
        <rFont val="Arial"/>
        <family val="2"/>
      </rPr>
      <t>12.04.099</t>
    </r>
  </si>
  <si>
    <r>
      <rPr>
        <sz val="8"/>
        <rFont val="Arial"/>
        <family val="2"/>
      </rPr>
      <t>REVESTIMENTOS PARA PAREDES EXTERNAS</t>
    </r>
  </si>
  <si>
    <r>
      <rPr>
        <sz val="8"/>
        <rFont val="Arial"/>
        <family val="2"/>
      </rPr>
      <t>12.50.001</t>
    </r>
  </si>
  <si>
    <r>
      <rPr>
        <sz val="8"/>
        <rFont val="Arial"/>
        <family val="2"/>
      </rPr>
      <t>DEMOLIÇÃO DE REVESTIMENTO EM ARGAMASSA/GESSO EM FORRO E PAREDES</t>
    </r>
  </si>
  <si>
    <r>
      <rPr>
        <sz val="8"/>
        <rFont val="Arial"/>
        <family val="2"/>
      </rPr>
      <t>10,31</t>
    </r>
  </si>
  <si>
    <r>
      <rPr>
        <sz val="8"/>
        <rFont val="Arial"/>
        <family val="2"/>
      </rPr>
      <t>12.50.002</t>
    </r>
  </si>
  <si>
    <r>
      <rPr>
        <sz val="8"/>
        <rFont val="Arial"/>
        <family val="2"/>
      </rPr>
      <t xml:space="preserve">DEMOLIÇÃO DE REVEST DE AZULEJOS, PASTILHAS E LADRILHOS INCL ARG
</t>
    </r>
    <r>
      <rPr>
        <sz val="8"/>
        <rFont val="Arial"/>
        <family val="2"/>
      </rPr>
      <t>ASSENTAMENTO</t>
    </r>
  </si>
  <si>
    <r>
      <rPr>
        <sz val="8"/>
        <rFont val="Arial"/>
        <family val="2"/>
      </rPr>
      <t>15,47</t>
    </r>
  </si>
  <si>
    <r>
      <rPr>
        <sz val="8"/>
        <rFont val="Arial"/>
        <family val="2"/>
      </rPr>
      <t>12.50.003</t>
    </r>
  </si>
  <si>
    <r>
      <rPr>
        <sz val="8"/>
        <rFont val="Arial"/>
        <family val="2"/>
      </rPr>
      <t>DEMOLIÇÃO SOMENTE DE AZULEJO</t>
    </r>
  </si>
  <si>
    <r>
      <rPr>
        <sz val="8"/>
        <rFont val="Arial"/>
        <family val="2"/>
      </rPr>
      <t>12.50.099</t>
    </r>
  </si>
  <si>
    <r>
      <rPr>
        <sz val="8"/>
        <rFont val="Arial"/>
        <family val="2"/>
      </rPr>
      <t>12.60.001</t>
    </r>
  </si>
  <si>
    <r>
      <rPr>
        <sz val="8"/>
        <rFont val="Arial"/>
        <family val="2"/>
      </rPr>
      <t>RETIRADA DE MÁRMORE PEDRAS OU GRANITOS INCL DEMOLICÃO ARGAMASSA ASSENTAMENTO</t>
    </r>
  </si>
  <si>
    <r>
      <rPr>
        <sz val="8"/>
        <rFont val="Arial"/>
        <family val="2"/>
      </rPr>
      <t>33,11</t>
    </r>
  </si>
  <si>
    <r>
      <rPr>
        <sz val="8"/>
        <rFont val="Arial"/>
        <family val="2"/>
      </rPr>
      <t>12.60.099</t>
    </r>
  </si>
  <si>
    <r>
      <rPr>
        <sz val="8"/>
        <rFont val="Arial"/>
        <family val="2"/>
      </rPr>
      <t>12.70.001</t>
    </r>
  </si>
  <si>
    <r>
      <rPr>
        <sz val="8"/>
        <rFont val="Arial"/>
        <family val="2"/>
      </rPr>
      <t>RECOLOCAÇÃO DE MÁRMORE, PEDRAS E GRANITOS</t>
    </r>
  </si>
  <si>
    <r>
      <rPr>
        <sz val="8"/>
        <rFont val="Arial"/>
        <family val="2"/>
      </rPr>
      <t>110,04</t>
    </r>
  </si>
  <si>
    <r>
      <rPr>
        <sz val="8"/>
        <rFont val="Arial"/>
        <family val="2"/>
      </rPr>
      <t>12.70.099</t>
    </r>
  </si>
  <si>
    <r>
      <rPr>
        <sz val="8"/>
        <rFont val="Arial"/>
        <family val="2"/>
      </rPr>
      <t>RECOLOCACOES DE REVESTIMENTOS DE FORRO E PAREDE</t>
    </r>
  </si>
  <si>
    <r>
      <rPr>
        <sz val="8"/>
        <rFont val="Arial"/>
        <family val="2"/>
      </rPr>
      <t>12.80.003</t>
    </r>
  </si>
  <si>
    <r>
      <rPr>
        <sz val="8"/>
        <rFont val="Arial"/>
        <family val="2"/>
      </rPr>
      <t>CHAPISCO RUSTICO COM PEDRISCO</t>
    </r>
  </si>
  <si>
    <r>
      <rPr>
        <sz val="8"/>
        <rFont val="Arial"/>
        <family val="2"/>
      </rPr>
      <t>12,39</t>
    </r>
  </si>
  <si>
    <r>
      <rPr>
        <sz val="8"/>
        <rFont val="Arial"/>
        <family val="2"/>
      </rPr>
      <t>12.80.030</t>
    </r>
  </si>
  <si>
    <r>
      <rPr>
        <sz val="8"/>
        <rFont val="Arial"/>
        <family val="2"/>
      </rPr>
      <t>REPARO EM TRINCAS E RACHADURAS</t>
    </r>
  </si>
  <si>
    <r>
      <rPr>
        <sz val="8"/>
        <rFont val="Arial"/>
        <family val="2"/>
      </rPr>
      <t>14,12</t>
    </r>
  </si>
  <si>
    <r>
      <rPr>
        <sz val="8"/>
        <rFont val="Arial"/>
        <family val="2"/>
      </rPr>
      <t>12.80.050</t>
    </r>
  </si>
  <si>
    <r>
      <rPr>
        <sz val="8"/>
        <rFont val="Arial"/>
        <family val="2"/>
      </rPr>
      <t>CANTONEIRA DE FERRO DE 1"X1"X1/8"</t>
    </r>
  </si>
  <si>
    <r>
      <rPr>
        <sz val="8"/>
        <rFont val="Arial"/>
        <family val="2"/>
      </rPr>
      <t>45,17</t>
    </r>
  </si>
  <si>
    <r>
      <rPr>
        <sz val="8"/>
        <rFont val="Arial"/>
        <family val="2"/>
      </rPr>
      <t>12.80.051</t>
    </r>
  </si>
  <si>
    <r>
      <rPr>
        <sz val="8"/>
        <rFont val="Arial"/>
        <family val="2"/>
      </rPr>
      <t>46,31</t>
    </r>
  </si>
  <si>
    <r>
      <rPr>
        <sz val="8"/>
        <rFont val="Arial"/>
        <family val="2"/>
      </rPr>
      <t>12.80.099</t>
    </r>
  </si>
  <si>
    <r>
      <rPr>
        <sz val="8"/>
        <rFont val="Arial"/>
        <family val="2"/>
      </rPr>
      <t>SERVICOS EM REVESTIMENTOS DE FORRO E PAREDE - CONSERVACAO</t>
    </r>
  </si>
  <si>
    <r>
      <rPr>
        <sz val="8"/>
        <rFont val="Arial"/>
        <family val="2"/>
      </rPr>
      <t>13.01.004</t>
    </r>
  </si>
  <si>
    <r>
      <rPr>
        <sz val="8"/>
        <rFont val="Arial"/>
        <family val="2"/>
      </rPr>
      <t>LASTRO DE CONCRETO C/ HIDROFUGO E=5CM</t>
    </r>
  </si>
  <si>
    <r>
      <rPr>
        <sz val="8"/>
        <rFont val="Arial"/>
        <family val="2"/>
      </rPr>
      <t>43,14</t>
    </r>
  </si>
  <si>
    <r>
      <rPr>
        <sz val="8"/>
        <rFont val="Arial"/>
        <family val="2"/>
      </rPr>
      <t>13.01.006</t>
    </r>
  </si>
  <si>
    <r>
      <rPr>
        <sz val="8"/>
        <rFont val="Arial"/>
        <family val="2"/>
      </rPr>
      <t>13.01.010</t>
    </r>
  </si>
  <si>
    <r>
      <rPr>
        <sz val="8"/>
        <rFont val="Arial"/>
        <family val="2"/>
      </rPr>
      <t>ENCHIMENTO DE REBAIXO DE LAJE COM TIJOLOS CERAMICOS FURADOS</t>
    </r>
  </si>
  <si>
    <r>
      <rPr>
        <sz val="8"/>
        <rFont val="Arial"/>
        <family val="2"/>
      </rPr>
      <t>13.01.011</t>
    </r>
  </si>
  <si>
    <r>
      <rPr>
        <sz val="8"/>
        <rFont val="Arial"/>
        <family val="2"/>
      </rPr>
      <t>ENCHIMENTO DE REBAIXO DE LAJE COM CACOS DE CONCRETO CELULAR</t>
    </r>
  </si>
  <si>
    <r>
      <rPr>
        <sz val="8"/>
        <rFont val="Arial"/>
        <family val="2"/>
      </rPr>
      <t>654,48</t>
    </r>
  </si>
  <si>
    <r>
      <rPr>
        <sz val="8"/>
        <rFont val="Arial"/>
        <family val="2"/>
      </rPr>
      <t>13.01.017</t>
    </r>
  </si>
  <si>
    <r>
      <rPr>
        <sz val="8"/>
        <rFont val="Arial"/>
        <family val="2"/>
      </rPr>
      <t>ARGAMASSA DE REGULARIZACAO CIM/AREIA 1:3 ESP=2,50CM</t>
    </r>
  </si>
  <si>
    <r>
      <rPr>
        <sz val="8"/>
        <rFont val="Arial"/>
        <family val="2"/>
      </rPr>
      <t>13.01.018</t>
    </r>
  </si>
  <si>
    <r>
      <rPr>
        <sz val="8"/>
        <rFont val="Arial"/>
        <family val="2"/>
      </rPr>
      <t>ARGAMASSA DE REGULARIZACAO CIM/AREIA 1:3 C/ IMPERM. ESP=2,50CM</t>
    </r>
  </si>
  <si>
    <r>
      <rPr>
        <sz val="8"/>
        <rFont val="Arial"/>
        <family val="2"/>
      </rPr>
      <t>33,01</t>
    </r>
  </si>
  <si>
    <r>
      <rPr>
        <sz val="8"/>
        <rFont val="Arial"/>
        <family val="2"/>
      </rPr>
      <t>13.01.099</t>
    </r>
  </si>
  <si>
    <r>
      <rPr>
        <sz val="8"/>
        <rFont val="Arial"/>
        <family val="2"/>
      </rPr>
      <t>SERVICOS DE LASTROS E/OU ENCHIMENTOS</t>
    </r>
  </si>
  <si>
    <r>
      <rPr>
        <sz val="8"/>
        <rFont val="Arial"/>
        <family val="2"/>
      </rPr>
      <t>13.02.004</t>
    </r>
  </si>
  <si>
    <r>
      <rPr>
        <sz val="8"/>
        <rFont val="Arial"/>
        <family val="2"/>
      </rPr>
      <t>CIMENTADO DESEMPENADO E ALISADO C/ CORANTE E=3,5CM INCL ARG REG</t>
    </r>
  </si>
  <si>
    <r>
      <rPr>
        <sz val="8"/>
        <rFont val="Arial"/>
        <family val="2"/>
      </rPr>
      <t>68,96</t>
    </r>
  </si>
  <si>
    <r>
      <rPr>
        <sz val="8"/>
        <rFont val="Arial"/>
        <family val="2"/>
      </rPr>
      <t>13.02.005</t>
    </r>
  </si>
  <si>
    <r>
      <rPr>
        <sz val="8"/>
        <rFont val="Arial"/>
        <family val="2"/>
      </rPr>
      <t>CIMENTADO DESEMPENADO ALISADO E=3,50CM INCL ARG REG</t>
    </r>
  </si>
  <si>
    <r>
      <rPr>
        <sz val="8"/>
        <rFont val="Arial"/>
        <family val="2"/>
      </rPr>
      <t>62,97</t>
    </r>
  </si>
  <si>
    <r>
      <rPr>
        <sz val="8"/>
        <rFont val="Arial"/>
        <family val="2"/>
      </rPr>
      <t>13.02.006</t>
    </r>
  </si>
  <si>
    <r>
      <rPr>
        <sz val="8"/>
        <rFont val="Arial"/>
        <family val="2"/>
      </rPr>
      <t>PISO DE CONCRETO Fck 25MPa DESEMPENAMENTO MECÂNICO E=8CM</t>
    </r>
  </si>
  <si>
    <r>
      <rPr>
        <sz val="8"/>
        <rFont val="Arial"/>
        <family val="2"/>
      </rPr>
      <t>78,91</t>
    </r>
  </si>
  <si>
    <r>
      <rPr>
        <sz val="8"/>
        <rFont val="Arial"/>
        <family val="2"/>
      </rPr>
      <t>13.02.007</t>
    </r>
  </si>
  <si>
    <r>
      <rPr>
        <sz val="8"/>
        <rFont val="Arial"/>
        <family val="2"/>
      </rPr>
      <t>PISO DE CONCRETO LISO-FUNDACAO DIRETA FCK-25 MPA</t>
    </r>
  </si>
  <si>
    <r>
      <rPr>
        <sz val="8"/>
        <rFont val="Arial"/>
        <family val="2"/>
      </rPr>
      <t>192,34</t>
    </r>
  </si>
  <si>
    <r>
      <rPr>
        <sz val="8"/>
        <rFont val="Arial"/>
        <family val="2"/>
      </rPr>
      <t>13.02.009</t>
    </r>
  </si>
  <si>
    <r>
      <rPr>
        <sz val="8"/>
        <rFont val="Arial"/>
        <family val="2"/>
      </rPr>
      <t>PISO DE CONCRETO CAMURCADO-FUNDACAO DIRETA FCK-25 MPA</t>
    </r>
  </si>
  <si>
    <r>
      <rPr>
        <sz val="8"/>
        <rFont val="Arial"/>
        <family val="2"/>
      </rPr>
      <t>183,47</t>
    </r>
  </si>
  <si>
    <r>
      <rPr>
        <sz val="8"/>
        <rFont val="Arial"/>
        <family val="2"/>
      </rPr>
      <t>13.02.010</t>
    </r>
  </si>
  <si>
    <r>
      <rPr>
        <sz val="8"/>
        <rFont val="Arial"/>
        <family val="2"/>
      </rPr>
      <t>QE-26 QUADRA DE ESPORTES/DE CONCRETO/LAJE ALVEOLAR</t>
    </r>
  </si>
  <si>
    <r>
      <rPr>
        <sz val="8"/>
        <rFont val="Arial"/>
        <family val="2"/>
      </rPr>
      <t>28,48</t>
    </r>
  </si>
  <si>
    <r>
      <rPr>
        <sz val="8"/>
        <rFont val="Arial"/>
        <family val="2"/>
      </rPr>
      <t>13.02.011</t>
    </r>
  </si>
  <si>
    <r>
      <rPr>
        <sz val="8"/>
        <rFont val="Arial"/>
        <family val="2"/>
      </rPr>
      <t>QE-27 QUADRA DE ESPORTES/PISO DE CONCRETO/PRE-LAJE TRELICADA</t>
    </r>
  </si>
  <si>
    <r>
      <rPr>
        <sz val="8"/>
        <rFont val="Arial"/>
        <family val="2"/>
      </rPr>
      <t>13.02.012</t>
    </r>
  </si>
  <si>
    <r>
      <rPr>
        <sz val="8"/>
        <rFont val="Arial"/>
        <family val="2"/>
      </rPr>
      <t>QE-28 QUADRA DE ESPORTES/PISO COM PROTECAO ACUSTICA SOBRE LAJE</t>
    </r>
  </si>
  <si>
    <r>
      <rPr>
        <sz val="8"/>
        <rFont val="Arial"/>
        <family val="2"/>
      </rPr>
      <t>297,36</t>
    </r>
  </si>
  <si>
    <r>
      <rPr>
        <sz val="8"/>
        <rFont val="Arial"/>
        <family val="2"/>
      </rPr>
      <t>13.02.013</t>
    </r>
  </si>
  <si>
    <r>
      <rPr>
        <sz val="8"/>
        <rFont val="Arial"/>
        <family val="2"/>
      </rPr>
      <t>QE-29 ESPACO MULTIESPORTIVO/PISO DE CONCRETO/LAJE ALVEOLAR</t>
    </r>
  </si>
  <si>
    <r>
      <rPr>
        <sz val="8"/>
        <rFont val="Arial"/>
        <family val="2"/>
      </rPr>
      <t>45,60</t>
    </r>
  </si>
  <si>
    <r>
      <rPr>
        <sz val="8"/>
        <rFont val="Arial"/>
        <family val="2"/>
      </rPr>
      <t>13.02.014</t>
    </r>
  </si>
  <si>
    <r>
      <rPr>
        <sz val="8"/>
        <rFont val="Arial"/>
        <family val="2"/>
      </rPr>
      <t>QE-30 ESPACO MULTIESPORTIVO/PISO DE CONCRETO/PRE-LAJE TRELICADA</t>
    </r>
  </si>
  <si>
    <r>
      <rPr>
        <sz val="8"/>
        <rFont val="Arial"/>
        <family val="2"/>
      </rPr>
      <t>45,71</t>
    </r>
  </si>
  <si>
    <r>
      <rPr>
        <sz val="8"/>
        <rFont val="Arial"/>
        <family val="2"/>
      </rPr>
      <t>13.02.015</t>
    </r>
  </si>
  <si>
    <r>
      <rPr>
        <sz val="8"/>
        <rFont val="Arial"/>
        <family val="2"/>
      </rPr>
      <t>QE-31 ESPACO MULTIESPORTIVO/PISO COM PROTECAO ACUSTICA SOBRE LAJE</t>
    </r>
  </si>
  <si>
    <r>
      <rPr>
        <sz val="8"/>
        <rFont val="Arial"/>
        <family val="2"/>
      </rPr>
      <t>302,18</t>
    </r>
  </si>
  <si>
    <r>
      <rPr>
        <sz val="8"/>
        <rFont val="Arial"/>
        <family val="2"/>
      </rPr>
      <t>13.02.017</t>
    </r>
  </si>
  <si>
    <r>
      <rPr>
        <sz val="8"/>
        <rFont val="Arial"/>
        <family val="2"/>
      </rPr>
      <t>LADRILHOS HIDRAULICOS DE 20X20 CM LISOS EM UMA COR</t>
    </r>
  </si>
  <si>
    <r>
      <rPr>
        <sz val="8"/>
        <rFont val="Arial"/>
        <family val="2"/>
      </rPr>
      <t>126,69</t>
    </r>
  </si>
  <si>
    <r>
      <rPr>
        <sz val="8"/>
        <rFont val="Arial"/>
        <family val="2"/>
      </rPr>
      <t>13.02.019</t>
    </r>
  </si>
  <si>
    <r>
      <rPr>
        <sz val="8"/>
        <rFont val="Arial"/>
        <family val="2"/>
      </rPr>
      <t>LADRILHO HIDRAULICO 25X25 E=2CM - PISO TATIL DE ALERTA</t>
    </r>
  </si>
  <si>
    <r>
      <rPr>
        <sz val="8"/>
        <rFont val="Arial"/>
        <family val="2"/>
      </rPr>
      <t>167,27</t>
    </r>
  </si>
  <si>
    <r>
      <rPr>
        <sz val="8"/>
        <rFont val="Arial"/>
        <family val="2"/>
      </rPr>
      <t>13.02.020</t>
    </r>
  </si>
  <si>
    <r>
      <rPr>
        <sz val="8"/>
        <rFont val="Arial"/>
        <family val="2"/>
      </rPr>
      <t>LADRILHO HIDRAULICO 25X25 E=2CM - PISO TATIL DIRECIONAL</t>
    </r>
  </si>
  <si>
    <r>
      <rPr>
        <sz val="8"/>
        <rFont val="Arial"/>
        <family val="2"/>
      </rPr>
      <t>166,52</t>
    </r>
  </si>
  <si>
    <r>
      <rPr>
        <sz val="8"/>
        <rFont val="Arial"/>
        <family val="2"/>
      </rPr>
      <t>13.02.023</t>
    </r>
  </si>
  <si>
    <r>
      <rPr>
        <sz val="8"/>
        <rFont val="Arial"/>
        <family val="2"/>
      </rPr>
      <t>BORRACHA COLADA - PISO TATIL DIRECIONAL</t>
    </r>
  </si>
  <si>
    <r>
      <rPr>
        <sz val="8"/>
        <rFont val="Arial"/>
        <family val="2"/>
      </rPr>
      <t>243,16</t>
    </r>
  </si>
  <si>
    <r>
      <rPr>
        <sz val="8"/>
        <rFont val="Arial"/>
        <family val="2"/>
      </rPr>
      <t>13.02.024</t>
    </r>
  </si>
  <si>
    <r>
      <rPr>
        <sz val="8"/>
        <rFont val="Arial"/>
        <family val="2"/>
      </rPr>
      <t>BORRACHA ASSENTADA C/ ARGAMASSA - PISO TATIL DIRECIONAL</t>
    </r>
  </si>
  <si>
    <r>
      <rPr>
        <sz val="8"/>
        <rFont val="Arial"/>
        <family val="2"/>
      </rPr>
      <t>516,17</t>
    </r>
  </si>
  <si>
    <r>
      <rPr>
        <sz val="8"/>
        <rFont val="Arial"/>
        <family val="2"/>
      </rPr>
      <t>13.02.031</t>
    </r>
  </si>
  <si>
    <r>
      <rPr>
        <sz val="8"/>
        <rFont val="Arial"/>
        <family val="2"/>
      </rPr>
      <t>QE-32 QUADRA DE ESPORTES/PISO DE CONCRETO ARMADO/FUNDACAO DIRETA</t>
    </r>
  </si>
  <si>
    <r>
      <rPr>
        <sz val="8"/>
        <rFont val="Arial"/>
        <family val="2"/>
      </rPr>
      <t>156,39</t>
    </r>
  </si>
  <si>
    <r>
      <rPr>
        <sz val="8"/>
        <rFont val="Arial"/>
        <family val="2"/>
      </rPr>
      <t>13.02.032</t>
    </r>
  </si>
  <si>
    <r>
      <rPr>
        <sz val="8"/>
        <rFont val="Arial"/>
        <family val="2"/>
      </rPr>
      <t>FAIXA ANTIDERRAPANTE A BASE DE RESINA EPÓXICA E AREIA QUARTZOSA L=4CM</t>
    </r>
  </si>
  <si>
    <r>
      <rPr>
        <sz val="8"/>
        <rFont val="Arial"/>
        <family val="2"/>
      </rPr>
      <t>15,32</t>
    </r>
  </si>
  <si>
    <r>
      <rPr>
        <sz val="8"/>
        <rFont val="Arial"/>
        <family val="2"/>
      </rPr>
      <t>13.02.033</t>
    </r>
  </si>
  <si>
    <r>
      <rPr>
        <sz val="8"/>
        <rFont val="Arial"/>
        <family val="2"/>
      </rPr>
      <t>QE-33 ESPACO MULTIESPORTIVO/PISO DE CONCRETO ARMADO/FUNDACAO DIRETA</t>
    </r>
  </si>
  <si>
    <r>
      <rPr>
        <sz val="8"/>
        <rFont val="Arial"/>
        <family val="2"/>
      </rPr>
      <t>159,08</t>
    </r>
  </si>
  <si>
    <r>
      <rPr>
        <sz val="8"/>
        <rFont val="Arial"/>
        <family val="2"/>
      </rPr>
      <t>13.02.034</t>
    </r>
  </si>
  <si>
    <r>
      <rPr>
        <sz val="8"/>
        <rFont val="Arial"/>
        <family val="2"/>
      </rPr>
      <t>GRANILITE CINZA / CIMENTO COMUM 8MM C/ POLIMENTO</t>
    </r>
  </si>
  <si>
    <r>
      <rPr>
        <sz val="8"/>
        <rFont val="Arial"/>
        <family val="2"/>
      </rPr>
      <t>195,80</t>
    </r>
  </si>
  <si>
    <r>
      <rPr>
        <sz val="8"/>
        <rFont val="Arial"/>
        <family val="2"/>
      </rPr>
      <t>13.02.038</t>
    </r>
  </si>
  <si>
    <r>
      <rPr>
        <sz val="8"/>
        <rFont val="Arial"/>
        <family val="2"/>
      </rPr>
      <t>GRANILITE PRETO/CIMENTO COMUM E=8MM COM POLIMENTO</t>
    </r>
  </si>
  <si>
    <r>
      <rPr>
        <sz val="8"/>
        <rFont val="Arial"/>
        <family val="2"/>
      </rPr>
      <t>200,23</t>
    </r>
  </si>
  <si>
    <r>
      <rPr>
        <sz val="8"/>
        <rFont val="Arial"/>
        <family val="2"/>
      </rPr>
      <t>13.02.040</t>
    </r>
  </si>
  <si>
    <r>
      <rPr>
        <sz val="8"/>
        <rFont val="Arial"/>
        <family val="2"/>
      </rPr>
      <t>PISO DE ALTA RESISTENCIA TIPO MEDIO, POLIDO E=8MM PRETO/CIMENTO COMUM</t>
    </r>
  </si>
  <si>
    <r>
      <rPr>
        <sz val="8"/>
        <rFont val="Arial"/>
        <family val="2"/>
      </rPr>
      <t>118,20</t>
    </r>
  </si>
  <si>
    <r>
      <rPr>
        <sz val="8"/>
        <rFont val="Arial"/>
        <family val="2"/>
      </rPr>
      <t>13.02.041</t>
    </r>
  </si>
  <si>
    <r>
      <rPr>
        <sz val="8"/>
        <rFont val="Arial"/>
        <family val="2"/>
      </rPr>
      <t>PISO DE ALTA RESISTENCIA TIPO MEDIO, POLIDO E=8MM CINZA/CIMENTO COMUM</t>
    </r>
  </si>
  <si>
    <r>
      <rPr>
        <sz val="8"/>
        <rFont val="Arial"/>
        <family val="2"/>
      </rPr>
      <t>108,26</t>
    </r>
  </si>
  <si>
    <r>
      <rPr>
        <sz val="8"/>
        <rFont val="Arial"/>
        <family val="2"/>
      </rPr>
      <t>13.02.042</t>
    </r>
  </si>
  <si>
    <r>
      <rPr>
        <sz val="8"/>
        <rFont val="Arial"/>
        <family val="2"/>
      </rPr>
      <t>13.02.047</t>
    </r>
  </si>
  <si>
    <r>
      <rPr>
        <sz val="8"/>
        <rFont val="Arial"/>
        <family val="2"/>
      </rPr>
      <t>SOALHO DE TABUAS DE 10X2CM MACHO-FEMEA G1-C6 SOBRE LASTRO/LAJE</t>
    </r>
  </si>
  <si>
    <r>
      <rPr>
        <sz val="8"/>
        <rFont val="Arial"/>
        <family val="2"/>
      </rPr>
      <t>797,36</t>
    </r>
  </si>
  <si>
    <r>
      <rPr>
        <sz val="8"/>
        <rFont val="Arial"/>
        <family val="2"/>
      </rPr>
      <t>13.02.048</t>
    </r>
  </si>
  <si>
    <r>
      <rPr>
        <sz val="8"/>
        <rFont val="Arial"/>
        <family val="2"/>
      </rPr>
      <t>SOALHO DE TABUAS DE 20X2CM MACHO-FEMEA G1-C6 SOBRE LASTRO/LAJE</t>
    </r>
  </si>
  <si>
    <r>
      <rPr>
        <sz val="8"/>
        <rFont val="Arial"/>
        <family val="2"/>
      </rPr>
      <t>590,42</t>
    </r>
  </si>
  <si>
    <r>
      <rPr>
        <sz val="8"/>
        <rFont val="Arial"/>
        <family val="2"/>
      </rPr>
      <t>13.02.049</t>
    </r>
  </si>
  <si>
    <r>
      <rPr>
        <sz val="8"/>
        <rFont val="Arial"/>
        <family val="2"/>
      </rPr>
      <t>QE-34 QUADRA DE ESPORTES/PISO FIBRA POLIPROPILENO CORRUGADO/FUND DIR</t>
    </r>
  </si>
  <si>
    <r>
      <rPr>
        <sz val="8"/>
        <rFont val="Arial"/>
        <family val="2"/>
      </rPr>
      <t>137,85</t>
    </r>
  </si>
  <si>
    <r>
      <rPr>
        <sz val="8"/>
        <rFont val="Arial"/>
        <family val="2"/>
      </rPr>
      <t>13.02.050</t>
    </r>
  </si>
  <si>
    <r>
      <rPr>
        <sz val="8"/>
        <rFont val="Arial"/>
        <family val="2"/>
      </rPr>
      <t>QE-35 ESPACO MULTIESPORTIVO/PISO FIBRA POLIPROP CORRUGADO/FUND DIR</t>
    </r>
  </si>
  <si>
    <r>
      <rPr>
        <sz val="8"/>
        <rFont val="Arial"/>
        <family val="2"/>
      </rPr>
      <t>142,25</t>
    </r>
  </si>
  <si>
    <r>
      <rPr>
        <sz val="8"/>
        <rFont val="Arial"/>
        <family val="2"/>
      </rPr>
      <t>13.02.052</t>
    </r>
  </si>
  <si>
    <r>
      <rPr>
        <sz val="8"/>
        <rFont val="Arial"/>
        <family val="2"/>
      </rPr>
      <t>TRATAMENTO SELADOR PARA GRANILITE - BASE AGUA</t>
    </r>
  </si>
  <si>
    <r>
      <rPr>
        <sz val="8"/>
        <rFont val="Arial"/>
        <family val="2"/>
      </rPr>
      <t>11,01</t>
    </r>
  </si>
  <si>
    <r>
      <rPr>
        <sz val="8"/>
        <rFont val="Arial"/>
        <family val="2"/>
      </rPr>
      <t>13.02.053</t>
    </r>
  </si>
  <si>
    <r>
      <rPr>
        <sz val="8"/>
        <rFont val="Arial"/>
        <family val="2"/>
      </rPr>
      <t>BORRACHA COLADA - PISO TATIL DE ALERTA</t>
    </r>
  </si>
  <si>
    <r>
      <rPr>
        <sz val="8"/>
        <rFont val="Arial"/>
        <family val="2"/>
      </rPr>
      <t>13.02.055</t>
    </r>
  </si>
  <si>
    <r>
      <rPr>
        <sz val="8"/>
        <rFont val="Arial"/>
        <family val="2"/>
      </rPr>
      <t>BORRACHA ASSENTADA C/ ARGAMASSA  - PISO TATIL DE ALERTA</t>
    </r>
  </si>
  <si>
    <r>
      <rPr>
        <sz val="8"/>
        <rFont val="Arial"/>
        <family val="2"/>
      </rPr>
      <t>13.02.058</t>
    </r>
  </si>
  <si>
    <r>
      <rPr>
        <sz val="8"/>
        <rFont val="Arial"/>
        <family val="2"/>
      </rPr>
      <t>SINALIZAÇÃO VISUAL DE DEGRAUS-PINTURA ESMALTE EPOXI</t>
    </r>
  </si>
  <si>
    <r>
      <rPr>
        <sz val="8"/>
        <rFont val="Arial"/>
        <family val="2"/>
      </rPr>
      <t>14,08</t>
    </r>
  </si>
  <si>
    <r>
      <rPr>
        <sz val="8"/>
        <rFont val="Arial"/>
        <family val="2"/>
      </rPr>
      <t>13.02.059</t>
    </r>
  </si>
  <si>
    <r>
      <rPr>
        <sz val="8"/>
        <rFont val="Arial"/>
        <family val="2"/>
      </rPr>
      <t>SINALIZAÇÃO VISUAL DE DEGRAUS FITA ADESIVA COR AMARELA 25x200MM (2 FAIXAS)</t>
    </r>
  </si>
  <si>
    <r>
      <rPr>
        <sz val="8"/>
        <rFont val="Arial"/>
        <family val="2"/>
      </rPr>
      <t>14,14</t>
    </r>
  </si>
  <si>
    <r>
      <rPr>
        <sz val="8"/>
        <rFont val="Arial"/>
        <family val="2"/>
      </rPr>
      <t>13.02.061</t>
    </r>
  </si>
  <si>
    <r>
      <rPr>
        <sz val="8"/>
        <rFont val="Arial"/>
        <family val="2"/>
      </rPr>
      <t>PISO DE BORRACHA SINT PASTILHADA COR PRETA ESP 7MM FIXAVEL C/ARGAMASSA</t>
    </r>
  </si>
  <si>
    <r>
      <rPr>
        <sz val="8"/>
        <rFont val="Arial"/>
        <family val="2"/>
      </rPr>
      <t>318,16</t>
    </r>
  </si>
  <si>
    <r>
      <rPr>
        <sz val="8"/>
        <rFont val="Arial"/>
        <family val="2"/>
      </rPr>
      <t>13.02.064</t>
    </r>
  </si>
  <si>
    <r>
      <rPr>
        <sz val="8"/>
        <rFont val="Arial"/>
        <family val="2"/>
      </rPr>
      <t>PORCELANATO TECNICO</t>
    </r>
  </si>
  <si>
    <r>
      <rPr>
        <sz val="8"/>
        <rFont val="Arial"/>
        <family val="2"/>
      </rPr>
      <t>256,44</t>
    </r>
  </si>
  <si>
    <r>
      <rPr>
        <sz val="8"/>
        <rFont val="Arial"/>
        <family val="2"/>
      </rPr>
      <t>13.02.066</t>
    </r>
  </si>
  <si>
    <r>
      <rPr>
        <sz val="8"/>
        <rFont val="Arial"/>
        <family val="2"/>
      </rPr>
      <t>PISO DE CONCRETO/LAJE ALVEOLAR (TIPO LAJE ZERO)</t>
    </r>
  </si>
  <si>
    <r>
      <rPr>
        <sz val="8"/>
        <rFont val="Arial"/>
        <family val="2"/>
      </rPr>
      <t>27,18</t>
    </r>
  </si>
  <si>
    <r>
      <rPr>
        <sz val="8"/>
        <rFont val="Arial"/>
        <family val="2"/>
      </rPr>
      <t>13.02.067</t>
    </r>
  </si>
  <si>
    <r>
      <rPr>
        <sz val="8"/>
        <rFont val="Arial"/>
        <family val="2"/>
      </rPr>
      <t>PISO DE CONCRETO/LAJE TRELICADA (TIPO LAJE ZERO)</t>
    </r>
  </si>
  <si>
    <r>
      <rPr>
        <sz val="8"/>
        <rFont val="Arial"/>
        <family val="2"/>
      </rPr>
      <t>13.02.068</t>
    </r>
  </si>
  <si>
    <r>
      <rPr>
        <sz val="8"/>
        <rFont val="Arial"/>
        <family val="2"/>
      </rPr>
      <t xml:space="preserve">PISO DE CONCRETO SOBRE LAJE IMPERMEABILIZADA OU SOBRE PROTECAO
</t>
    </r>
    <r>
      <rPr>
        <sz val="8"/>
        <rFont val="Arial"/>
        <family val="2"/>
      </rPr>
      <t>ACUSTICA</t>
    </r>
  </si>
  <si>
    <r>
      <rPr>
        <sz val="8"/>
        <rFont val="Arial"/>
        <family val="2"/>
      </rPr>
      <t>164,38</t>
    </r>
  </si>
  <si>
    <r>
      <rPr>
        <sz val="8"/>
        <rFont val="Arial"/>
        <family val="2"/>
      </rPr>
      <t>13.02.069</t>
    </r>
  </si>
  <si>
    <r>
      <rPr>
        <sz val="8"/>
        <rFont val="Arial"/>
        <family val="2"/>
      </rPr>
      <t>PORCELANATO ESMALTADO</t>
    </r>
  </si>
  <si>
    <r>
      <rPr>
        <sz val="8"/>
        <rFont val="Arial"/>
        <family val="2"/>
      </rPr>
      <t>229,80</t>
    </r>
  </si>
  <si>
    <r>
      <rPr>
        <sz val="8"/>
        <rFont val="Arial"/>
        <family val="2"/>
      </rPr>
      <t>13.02.075</t>
    </r>
  </si>
  <si>
    <r>
      <rPr>
        <sz val="8"/>
        <rFont val="Arial"/>
        <family val="2"/>
      </rPr>
      <t>CHAPAS VINILICAS (COR ESPECIFICAR) ESPESSURA DE 2 MM</t>
    </r>
  </si>
  <si>
    <r>
      <rPr>
        <sz val="8"/>
        <rFont val="Arial"/>
        <family val="2"/>
      </rPr>
      <t>185,87</t>
    </r>
  </si>
  <si>
    <r>
      <rPr>
        <sz val="8"/>
        <rFont val="Arial"/>
        <family val="2"/>
      </rPr>
      <t>13.02.076</t>
    </r>
  </si>
  <si>
    <r>
      <rPr>
        <sz val="8"/>
        <rFont val="Arial"/>
        <family val="2"/>
      </rPr>
      <t>PORCELANATO TÉCNICO 25X25 CM ESPESSURA 10 A 15MM - PISO TATIL DE ALERTA</t>
    </r>
  </si>
  <si>
    <r>
      <rPr>
        <sz val="8"/>
        <rFont val="Arial"/>
        <family val="2"/>
      </rPr>
      <t>972,69</t>
    </r>
  </si>
  <si>
    <r>
      <rPr>
        <sz val="8"/>
        <rFont val="Arial"/>
        <family val="2"/>
      </rPr>
      <t>13.02.077</t>
    </r>
  </si>
  <si>
    <r>
      <rPr>
        <sz val="8"/>
        <rFont val="Arial"/>
        <family val="2"/>
      </rPr>
      <t>CHAPAS VINILICAS/TRANSITO PESADO (COR ESPECIFICAR) ESP 2MM</t>
    </r>
  </si>
  <si>
    <r>
      <rPr>
        <sz val="8"/>
        <rFont val="Arial"/>
        <family val="2"/>
      </rPr>
      <t>300,12</t>
    </r>
  </si>
  <si>
    <r>
      <rPr>
        <sz val="8"/>
        <rFont val="Arial"/>
        <family val="2"/>
      </rPr>
      <t>13.02.078</t>
    </r>
  </si>
  <si>
    <r>
      <rPr>
        <sz val="8"/>
        <rFont val="Arial"/>
        <family val="2"/>
      </rPr>
      <t>PISO VINIILICO EM MANTA LARG.DE 2,00M  H=2MM INCLUSO RODAPÉ CURVO 10CM FORNEC E INSTAL.- USO EXCLUSIVO SALA DE INOVAÇÃO</t>
    </r>
  </si>
  <si>
    <r>
      <rPr>
        <sz val="8"/>
        <rFont val="Arial"/>
        <family val="2"/>
      </rPr>
      <t>319,88</t>
    </r>
  </si>
  <si>
    <r>
      <rPr>
        <sz val="8"/>
        <rFont val="Arial"/>
        <family val="2"/>
      </rPr>
      <t>13.02.080</t>
    </r>
  </si>
  <si>
    <r>
      <rPr>
        <sz val="8"/>
        <rFont val="Arial"/>
        <family val="2"/>
      </rPr>
      <t>PISO VINIÍLICO EM MANTA COM TRATAMENTO SUPERFÍCIE COM PUR  LARG.DE 2,00 E=2MM  INCLUSO RODAPÉ CURVO H= 5CM  FORNEC E INSTALADO.</t>
    </r>
  </si>
  <si>
    <r>
      <rPr>
        <sz val="8"/>
        <rFont val="Arial"/>
        <family val="2"/>
      </rPr>
      <t>321,25</t>
    </r>
  </si>
  <si>
    <r>
      <rPr>
        <sz val="8"/>
        <rFont val="Arial"/>
        <family val="2"/>
      </rPr>
      <t>13.02.085</t>
    </r>
  </si>
  <si>
    <r>
      <rPr>
        <sz val="8"/>
        <rFont val="Arial"/>
        <family val="2"/>
      </rPr>
      <t>PORCELANATO TÉCNICO 25X25 CM ESPESSURA 10 A 15MM - PISO TATIL DIRECIONA</t>
    </r>
  </si>
  <si>
    <r>
      <rPr>
        <sz val="8"/>
        <rFont val="Arial"/>
        <family val="2"/>
      </rPr>
      <t>995,71</t>
    </r>
  </si>
  <si>
    <r>
      <rPr>
        <sz val="8"/>
        <rFont val="Arial"/>
        <family val="2"/>
      </rPr>
      <t>13.02.087</t>
    </r>
  </si>
  <si>
    <r>
      <rPr>
        <sz val="8"/>
        <rFont val="Arial"/>
        <family val="2"/>
      </rPr>
      <t>TACO MADEIRA G1-C6 APLICADO COM COLA</t>
    </r>
  </si>
  <si>
    <r>
      <rPr>
        <sz val="8"/>
        <rFont val="Arial"/>
        <family val="2"/>
      </rPr>
      <t>371,58</t>
    </r>
  </si>
  <si>
    <r>
      <rPr>
        <sz val="8"/>
        <rFont val="Arial"/>
        <family val="2"/>
      </rPr>
      <t>13.02.092</t>
    </r>
  </si>
  <si>
    <r>
      <rPr>
        <sz val="8"/>
        <rFont val="Arial"/>
        <family val="2"/>
      </rPr>
      <t>SINTEKO - DUAS DEMAOS INCLUSIVE RASPAGEM - APLICADO</t>
    </r>
  </si>
  <si>
    <r>
      <rPr>
        <sz val="8"/>
        <rFont val="Arial"/>
        <family val="2"/>
      </rPr>
      <t>177,83</t>
    </r>
  </si>
  <si>
    <r>
      <rPr>
        <sz val="8"/>
        <rFont val="Arial"/>
        <family val="2"/>
      </rPr>
      <t>13.02.093</t>
    </r>
  </si>
  <si>
    <r>
      <rPr>
        <sz val="8"/>
        <rFont val="Arial"/>
        <family val="2"/>
      </rPr>
      <t>RASPAGEM COM CALAFETACAO E APLICACAO DE CERA</t>
    </r>
  </si>
  <si>
    <r>
      <rPr>
        <sz val="8"/>
        <rFont val="Arial"/>
        <family val="2"/>
      </rPr>
      <t>62,96</t>
    </r>
  </si>
  <si>
    <r>
      <rPr>
        <sz val="8"/>
        <rFont val="Arial"/>
        <family val="2"/>
      </rPr>
      <t>13.02.099</t>
    </r>
  </si>
  <si>
    <r>
      <rPr>
        <sz val="8"/>
        <rFont val="Arial"/>
        <family val="2"/>
      </rPr>
      <t>SERVICOS DE REVESTIMENTO DE PISOS</t>
    </r>
  </si>
  <si>
    <r>
      <rPr>
        <sz val="8"/>
        <rFont val="Arial"/>
        <family val="2"/>
      </rPr>
      <t>13.02.100</t>
    </r>
  </si>
  <si>
    <r>
      <rPr>
        <sz val="8"/>
        <rFont val="Arial"/>
        <family val="2"/>
      </rPr>
      <t>CERAMICA ESMALT.ANTIDER. ABSORÇÃO DE AGUA 3% A 8% PEI 4/5 COEF.ATRITO MINIMO 0,4 USO EXCLUSIVO PADRAO CRECHE</t>
    </r>
  </si>
  <si>
    <r>
      <rPr>
        <sz val="8"/>
        <rFont val="Arial"/>
        <family val="2"/>
      </rPr>
      <t>92,96</t>
    </r>
  </si>
  <si>
    <r>
      <rPr>
        <sz val="8"/>
        <rFont val="Arial"/>
        <family val="2"/>
      </rPr>
      <t>13.02.102</t>
    </r>
  </si>
  <si>
    <r>
      <rPr>
        <sz val="8"/>
        <rFont val="Arial"/>
        <family val="2"/>
      </rPr>
      <t>FAIXA ( FITA ADESIVA ) SEGURANÇA ANTIDERRAPANTE  L=50MM COR PRETA</t>
    </r>
  </si>
  <si>
    <r>
      <rPr>
        <sz val="8"/>
        <rFont val="Arial"/>
        <family val="2"/>
      </rPr>
      <t>27,76</t>
    </r>
  </si>
  <si>
    <r>
      <rPr>
        <sz val="8"/>
        <rFont val="Arial"/>
        <family val="2"/>
      </rPr>
      <t>13.03.042</t>
    </r>
  </si>
  <si>
    <r>
      <rPr>
        <sz val="8"/>
        <rFont val="Arial"/>
        <family val="2"/>
      </rPr>
      <t>PEDRA ARDOSIA 40X40CM E=7A10MM</t>
    </r>
  </si>
  <si>
    <r>
      <rPr>
        <sz val="8"/>
        <rFont val="Arial"/>
        <family val="2"/>
      </rPr>
      <t>123,38</t>
    </r>
  </si>
  <si>
    <r>
      <rPr>
        <sz val="8"/>
        <rFont val="Arial"/>
        <family val="2"/>
      </rPr>
      <t>13.03.099</t>
    </r>
  </si>
  <si>
    <r>
      <rPr>
        <sz val="8"/>
        <rFont val="Arial"/>
        <family val="2"/>
      </rPr>
      <t>13.04.001</t>
    </r>
  </si>
  <si>
    <r>
      <rPr>
        <sz val="8"/>
        <rFont val="Arial"/>
        <family val="2"/>
      </rPr>
      <t>DEGRAUS EM ARGAMASSA DE CIMENTO E AREIA 1:3 ESPESSURA DE 2 CM</t>
    </r>
  </si>
  <si>
    <r>
      <rPr>
        <sz val="8"/>
        <rFont val="Arial"/>
        <family val="2"/>
      </rPr>
      <t>49,57</t>
    </r>
  </si>
  <si>
    <r>
      <rPr>
        <sz val="8"/>
        <rFont val="Arial"/>
        <family val="2"/>
      </rPr>
      <t>13.04.004</t>
    </r>
  </si>
  <si>
    <r>
      <rPr>
        <sz val="8"/>
        <rFont val="Arial"/>
        <family val="2"/>
      </rPr>
      <t>DEGRAU DE CONCRETO LISO</t>
    </r>
  </si>
  <si>
    <r>
      <rPr>
        <sz val="8"/>
        <rFont val="Arial"/>
        <family val="2"/>
      </rPr>
      <t>119,29</t>
    </r>
  </si>
  <si>
    <r>
      <rPr>
        <sz val="8"/>
        <rFont val="Arial"/>
        <family val="2"/>
      </rPr>
      <t>13.04.026</t>
    </r>
  </si>
  <si>
    <r>
      <rPr>
        <sz val="8"/>
        <rFont val="Arial"/>
        <family val="2"/>
      </rPr>
      <t>DEGRAUS DE GRANILITE MOLDADOS NO LOCAL</t>
    </r>
  </si>
  <si>
    <r>
      <rPr>
        <sz val="8"/>
        <rFont val="Arial"/>
        <family val="2"/>
      </rPr>
      <t>243,90</t>
    </r>
  </si>
  <si>
    <r>
      <rPr>
        <sz val="8"/>
        <rFont val="Arial"/>
        <family val="2"/>
      </rPr>
      <t>13.04.027</t>
    </r>
  </si>
  <si>
    <r>
      <rPr>
        <sz val="8"/>
        <rFont val="Arial"/>
        <family val="2"/>
      </rPr>
      <t>DEGRAUS DE GRANILITE PRE-MOLDADOS</t>
    </r>
  </si>
  <si>
    <r>
      <rPr>
        <sz val="8"/>
        <rFont val="Arial"/>
        <family val="2"/>
      </rPr>
      <t>75,92</t>
    </r>
  </si>
  <si>
    <r>
      <rPr>
        <sz val="8"/>
        <rFont val="Arial"/>
        <family val="2"/>
      </rPr>
      <t>13.04.040</t>
    </r>
  </si>
  <si>
    <r>
      <rPr>
        <sz val="8"/>
        <rFont val="Arial"/>
        <family val="2"/>
      </rPr>
      <t>DEGRAUS DE CHAPA VINILICA ESPESS 2 MM</t>
    </r>
  </si>
  <si>
    <r>
      <rPr>
        <sz val="8"/>
        <rFont val="Arial"/>
        <family val="2"/>
      </rPr>
      <t>199,51</t>
    </r>
  </si>
  <si>
    <r>
      <rPr>
        <sz val="8"/>
        <rFont val="Arial"/>
        <family val="2"/>
      </rPr>
      <t>13.04.050</t>
    </r>
  </si>
  <si>
    <r>
      <rPr>
        <sz val="8"/>
        <rFont val="Arial"/>
        <family val="2"/>
      </rPr>
      <t>DEGRAU DE BORRACHA SINTETICA COR PRETA C/TESTEIRA FIXAVEL C/ARG</t>
    </r>
  </si>
  <si>
    <r>
      <rPr>
        <sz val="8"/>
        <rFont val="Arial"/>
        <family val="2"/>
      </rPr>
      <t>280,26</t>
    </r>
  </si>
  <si>
    <r>
      <rPr>
        <sz val="8"/>
        <rFont val="Arial"/>
        <family val="2"/>
      </rPr>
      <t>13.04.099</t>
    </r>
  </si>
  <si>
    <r>
      <rPr>
        <sz val="8"/>
        <rFont val="Arial"/>
        <family val="2"/>
      </rPr>
      <t>SERVICOS DE REVESTIMENTO DE DEGRAUS</t>
    </r>
  </si>
  <si>
    <r>
      <rPr>
        <sz val="8"/>
        <rFont val="Arial"/>
        <family val="2"/>
      </rPr>
      <t>13.05.001</t>
    </r>
  </si>
  <si>
    <r>
      <rPr>
        <sz val="8"/>
        <rFont val="Arial"/>
        <family val="2"/>
      </rPr>
      <t>RODAPES DE ARGAM CIMENTO E AREIA 1:3 COM ALTURA DE 5 CM</t>
    </r>
  </si>
  <si>
    <r>
      <rPr>
        <sz val="8"/>
        <rFont val="Arial"/>
        <family val="2"/>
      </rPr>
      <t>22,17</t>
    </r>
  </si>
  <si>
    <r>
      <rPr>
        <sz val="8"/>
        <rFont val="Arial"/>
        <family val="2"/>
      </rPr>
      <t>13.05.003</t>
    </r>
  </si>
  <si>
    <r>
      <rPr>
        <sz val="8"/>
        <rFont val="Arial"/>
        <family val="2"/>
      </rPr>
      <t>RODAPE DE CIMENTADO DE 15 CM</t>
    </r>
  </si>
  <si>
    <r>
      <rPr>
        <sz val="8"/>
        <rFont val="Arial"/>
        <family val="2"/>
      </rPr>
      <t>23,01</t>
    </r>
  </si>
  <si>
    <r>
      <rPr>
        <sz val="8"/>
        <rFont val="Arial"/>
        <family val="2"/>
      </rPr>
      <t>13.05.004</t>
    </r>
  </si>
  <si>
    <r>
      <rPr>
        <sz val="8"/>
        <rFont val="Arial"/>
        <family val="2"/>
      </rPr>
      <t>RODAPES DE ARGAM CIMENTO E AREIA 1:3 COM ALTURA DE 10 CM</t>
    </r>
  </si>
  <si>
    <r>
      <rPr>
        <sz val="8"/>
        <rFont val="Arial"/>
        <family val="2"/>
      </rPr>
      <t>22,85</t>
    </r>
  </si>
  <si>
    <r>
      <rPr>
        <sz val="8"/>
        <rFont val="Arial"/>
        <family val="2"/>
      </rPr>
      <t>13.05.005</t>
    </r>
  </si>
  <si>
    <r>
      <rPr>
        <sz val="8"/>
        <rFont val="Arial"/>
        <family val="2"/>
      </rPr>
      <t>RODAPE DE ARGAMASSA DE CIM/AREIA 1:3 PARA ESCADA</t>
    </r>
  </si>
  <si>
    <r>
      <rPr>
        <sz val="8"/>
        <rFont val="Arial"/>
        <family val="2"/>
      </rPr>
      <t>37,45</t>
    </r>
  </si>
  <si>
    <r>
      <rPr>
        <sz val="8"/>
        <rFont val="Arial"/>
        <family val="2"/>
      </rPr>
      <t>13.05.006</t>
    </r>
  </si>
  <si>
    <r>
      <rPr>
        <sz val="8"/>
        <rFont val="Arial"/>
        <family val="2"/>
      </rPr>
      <t>RODAPÉ DE ARGAMASSA CIMENTO E AREIA 1:3 ESPESSURA 1,5CM X ALTURA DE 7CM</t>
    </r>
  </si>
  <si>
    <r>
      <rPr>
        <sz val="8"/>
        <rFont val="Arial"/>
        <family val="2"/>
      </rPr>
      <t>22,78</t>
    </r>
  </si>
  <si>
    <r>
      <rPr>
        <sz val="8"/>
        <rFont val="Arial"/>
        <family val="2"/>
      </rPr>
      <t>13.05.009</t>
    </r>
  </si>
  <si>
    <r>
      <rPr>
        <sz val="8"/>
        <rFont val="Arial"/>
        <family val="2"/>
      </rPr>
      <t>RODAPE DE MADEIRA DE 7X1,5CM G1-C4</t>
    </r>
  </si>
  <si>
    <r>
      <rPr>
        <sz val="8"/>
        <rFont val="Arial"/>
        <family val="2"/>
      </rPr>
      <t>30,38</t>
    </r>
  </si>
  <si>
    <r>
      <rPr>
        <sz val="8"/>
        <rFont val="Arial"/>
        <family val="2"/>
      </rPr>
      <t>13.05.014</t>
    </r>
  </si>
  <si>
    <r>
      <rPr>
        <sz val="8"/>
        <rFont val="Arial"/>
        <family val="2"/>
      </rPr>
      <t>RODAPES DE LADRILHO HIDRAULICO UMA COR COM 10 CM DE ALTURA</t>
    </r>
  </si>
  <si>
    <r>
      <rPr>
        <sz val="8"/>
        <rFont val="Arial"/>
        <family val="2"/>
      </rPr>
      <t>51,58</t>
    </r>
  </si>
  <si>
    <r>
      <rPr>
        <sz val="8"/>
        <rFont val="Arial"/>
        <family val="2"/>
      </rPr>
      <t>13.05.020</t>
    </r>
  </si>
  <si>
    <r>
      <rPr>
        <sz val="8"/>
        <rFont val="Arial"/>
        <family val="2"/>
      </rPr>
      <t>RODAPES DE GRANILITE SIMPLES DE 10 CM</t>
    </r>
  </si>
  <si>
    <r>
      <rPr>
        <sz val="8"/>
        <rFont val="Arial"/>
        <family val="2"/>
      </rPr>
      <t>63,22</t>
    </r>
  </si>
  <si>
    <r>
      <rPr>
        <sz val="8"/>
        <rFont val="Arial"/>
        <family val="2"/>
      </rPr>
      <t>13.05.022</t>
    </r>
  </si>
  <si>
    <r>
      <rPr>
        <sz val="8"/>
        <rFont val="Arial"/>
        <family val="2"/>
      </rPr>
      <t>RODAPE PORCELANATO ESMALTADO 7CM</t>
    </r>
  </si>
  <si>
    <r>
      <rPr>
        <sz val="8"/>
        <rFont val="Arial"/>
        <family val="2"/>
      </rPr>
      <t>24,24</t>
    </r>
  </si>
  <si>
    <r>
      <rPr>
        <sz val="8"/>
        <rFont val="Arial"/>
        <family val="2"/>
      </rPr>
      <t>13.05.023</t>
    </r>
  </si>
  <si>
    <r>
      <rPr>
        <sz val="8"/>
        <rFont val="Arial"/>
        <family val="2"/>
      </rPr>
      <t>RODAPE  PORCELANATO TECNICO 7CM</t>
    </r>
  </si>
  <si>
    <r>
      <rPr>
        <sz val="8"/>
        <rFont val="Arial"/>
        <family val="2"/>
      </rPr>
      <t>26,23</t>
    </r>
  </si>
  <si>
    <r>
      <rPr>
        <sz val="8"/>
        <rFont val="Arial"/>
        <family val="2"/>
      </rPr>
      <t>13.05.024</t>
    </r>
  </si>
  <si>
    <r>
      <rPr>
        <sz val="8"/>
        <rFont val="Arial"/>
        <family val="2"/>
      </rPr>
      <t>RODAPES DE GRANILITE PARA ESCADA DE 10 CM</t>
    </r>
  </si>
  <si>
    <r>
      <rPr>
        <sz val="8"/>
        <rFont val="Arial"/>
        <family val="2"/>
      </rPr>
      <t>65,30</t>
    </r>
  </si>
  <si>
    <r>
      <rPr>
        <sz val="8"/>
        <rFont val="Arial"/>
        <family val="2"/>
      </rPr>
      <t>13.05.025</t>
    </r>
  </si>
  <si>
    <r>
      <rPr>
        <sz val="8"/>
        <rFont val="Arial"/>
        <family val="2"/>
      </rPr>
      <t>RODAPE DE GRANILITE PARA ESCADA DE 7-CM</t>
    </r>
  </si>
  <si>
    <r>
      <rPr>
        <sz val="8"/>
        <rFont val="Arial"/>
        <family val="2"/>
      </rPr>
      <t>65,83</t>
    </r>
  </si>
  <si>
    <r>
      <rPr>
        <sz val="8"/>
        <rFont val="Arial"/>
        <family val="2"/>
      </rPr>
      <t>13.05.026</t>
    </r>
  </si>
  <si>
    <r>
      <rPr>
        <sz val="8"/>
        <rFont val="Arial"/>
        <family val="2"/>
      </rPr>
      <t>RODAPÉ DE GRANILITE SIMPLES ALTURA 7CM</t>
    </r>
  </si>
  <si>
    <r>
      <rPr>
        <sz val="8"/>
        <rFont val="Arial"/>
        <family val="2"/>
      </rPr>
      <t>68,50</t>
    </r>
  </si>
  <si>
    <r>
      <rPr>
        <sz val="8"/>
        <rFont val="Arial"/>
        <family val="2"/>
      </rPr>
      <t>13.05.028</t>
    </r>
  </si>
  <si>
    <r>
      <rPr>
        <sz val="8"/>
        <rFont val="Arial"/>
        <family val="2"/>
      </rPr>
      <t>RODAPES DE MASSA GRANIT ALTA RESISTENCIA DE 10 CM TIPO MEDIO SIMPLES</t>
    </r>
  </si>
  <si>
    <r>
      <rPr>
        <sz val="8"/>
        <rFont val="Arial"/>
        <family val="2"/>
      </rPr>
      <t>63,92</t>
    </r>
  </si>
  <si>
    <r>
      <rPr>
        <sz val="8"/>
        <rFont val="Arial"/>
        <family val="2"/>
      </rPr>
      <t>13.05.030</t>
    </r>
  </si>
  <si>
    <r>
      <rPr>
        <sz val="8"/>
        <rFont val="Arial"/>
        <family val="2"/>
      </rPr>
      <t>RODAPES MASSA GRANIT ALTA RES 10CM MEDIO P/ESCADA INCL TRIANG</t>
    </r>
  </si>
  <si>
    <r>
      <rPr>
        <sz val="8"/>
        <rFont val="Arial"/>
        <family val="2"/>
      </rPr>
      <t>69,26</t>
    </r>
  </si>
  <si>
    <r>
      <rPr>
        <sz val="8"/>
        <rFont val="Arial"/>
        <family val="2"/>
      </rPr>
      <t>13.05.031</t>
    </r>
  </si>
  <si>
    <r>
      <rPr>
        <sz val="8"/>
        <rFont val="Arial"/>
        <family val="2"/>
      </rPr>
      <t>RODAPE DE ALTA RESISTENCIA 7-CM TIPO MEDIO PARA ESCADA INCL TRIANGULO</t>
    </r>
  </si>
  <si>
    <r>
      <rPr>
        <sz val="8"/>
        <rFont val="Arial"/>
        <family val="2"/>
      </rPr>
      <t>60,68</t>
    </r>
  </si>
  <si>
    <r>
      <rPr>
        <sz val="8"/>
        <rFont val="Arial"/>
        <family val="2"/>
      </rPr>
      <t>13.05.068</t>
    </r>
  </si>
  <si>
    <r>
      <rPr>
        <sz val="8"/>
        <rFont val="Arial"/>
        <family val="2"/>
      </rPr>
      <t>RODAPE VINILICO DE 5 CM SIMPLES</t>
    </r>
  </si>
  <si>
    <r>
      <rPr>
        <sz val="8"/>
        <rFont val="Arial"/>
        <family val="2"/>
      </rPr>
      <t>13.05.069</t>
    </r>
  </si>
  <si>
    <r>
      <rPr>
        <sz val="8"/>
        <rFont val="Arial"/>
        <family val="2"/>
      </rPr>
      <t>RODAPE VINILICO DE 7 CM SIMPLES</t>
    </r>
  </si>
  <si>
    <r>
      <rPr>
        <sz val="8"/>
        <rFont val="Arial"/>
        <family val="2"/>
      </rPr>
      <t>40,48</t>
    </r>
  </si>
  <si>
    <r>
      <rPr>
        <sz val="8"/>
        <rFont val="Arial"/>
        <family val="2"/>
      </rPr>
      <t>13.05.074</t>
    </r>
  </si>
  <si>
    <r>
      <rPr>
        <sz val="8"/>
        <rFont val="Arial"/>
        <family val="2"/>
      </rPr>
      <t>RODAPE VINILICO DE 5 CM PARA ESCADA</t>
    </r>
  </si>
  <si>
    <r>
      <rPr>
        <sz val="8"/>
        <rFont val="Arial"/>
        <family val="2"/>
      </rPr>
      <t>35,12</t>
    </r>
  </si>
  <si>
    <r>
      <rPr>
        <sz val="8"/>
        <rFont val="Arial"/>
        <family val="2"/>
      </rPr>
      <t>13.05.075</t>
    </r>
  </si>
  <si>
    <r>
      <rPr>
        <sz val="8"/>
        <rFont val="Arial"/>
        <family val="2"/>
      </rPr>
      <t>RODAPE VINILICO DE 7,5 CM PARA ESCADA</t>
    </r>
  </si>
  <si>
    <r>
      <rPr>
        <sz val="8"/>
        <rFont val="Arial"/>
        <family val="2"/>
      </rPr>
      <t>43,89</t>
    </r>
  </si>
  <si>
    <r>
      <rPr>
        <sz val="8"/>
        <rFont val="Arial"/>
        <family val="2"/>
      </rPr>
      <t>13.05.099</t>
    </r>
  </si>
  <si>
    <r>
      <rPr>
        <sz val="8"/>
        <rFont val="Arial"/>
        <family val="2"/>
      </rPr>
      <t>SERVICOS DE REVESTIMENTO DE RODAPES</t>
    </r>
  </si>
  <si>
    <r>
      <rPr>
        <sz val="8"/>
        <rFont val="Arial"/>
        <family val="2"/>
      </rPr>
      <t>13.05.100</t>
    </r>
  </si>
  <si>
    <r>
      <rPr>
        <sz val="8"/>
        <rFont val="Arial"/>
        <family val="2"/>
      </rPr>
      <t xml:space="preserve">RODAPE CERAMICA ANTIDERRAPANTE ALTURA 7CM (MONOQUEIMA) USO
</t>
    </r>
    <r>
      <rPr>
        <sz val="8"/>
        <rFont val="Arial"/>
        <family val="2"/>
      </rPr>
      <t>EXCLUSIVO PADRAO CRECHE</t>
    </r>
  </si>
  <si>
    <r>
      <rPr>
        <sz val="8"/>
        <rFont val="Arial"/>
        <family val="2"/>
      </rPr>
      <t>13.06.005</t>
    </r>
  </si>
  <si>
    <r>
      <rPr>
        <sz val="8"/>
        <rFont val="Arial"/>
        <family val="2"/>
      </rPr>
      <t>SOLEIRA DE ARGAMASSA CIM/AREIA 1:3 EM RAMPA</t>
    </r>
  </si>
  <si>
    <r>
      <rPr>
        <sz val="8"/>
        <rFont val="Arial"/>
        <family val="2"/>
      </rPr>
      <t>23,54</t>
    </r>
  </si>
  <si>
    <r>
      <rPr>
        <sz val="8"/>
        <rFont val="Arial"/>
        <family val="2"/>
      </rPr>
      <t>13.06.074</t>
    </r>
  </si>
  <si>
    <r>
      <rPr>
        <sz val="8"/>
        <rFont val="Arial"/>
        <family val="2"/>
      </rPr>
      <t>SO-14 SOLEIRA RAMPADA DESNIVEL ATE 2CM (CIMENTADO / ALVENARIA 15,5CM)</t>
    </r>
  </si>
  <si>
    <r>
      <rPr>
        <sz val="8"/>
        <rFont val="Arial"/>
        <family val="2"/>
      </rPr>
      <t>127,22</t>
    </r>
  </si>
  <si>
    <r>
      <rPr>
        <sz val="8"/>
        <rFont val="Arial"/>
        <family val="2"/>
      </rPr>
      <t>13.06.075</t>
    </r>
  </si>
  <si>
    <r>
      <rPr>
        <sz val="8"/>
        <rFont val="Arial"/>
        <family val="2"/>
      </rPr>
      <t>SO-15 SOLEIRA RAMPADA DESNIVEL ATE 2CM (CIMENTADO / ALVENARIA 22CM)</t>
    </r>
  </si>
  <si>
    <r>
      <rPr>
        <sz val="8"/>
        <rFont val="Arial"/>
        <family val="2"/>
      </rPr>
      <t>139,19</t>
    </r>
  </si>
  <si>
    <r>
      <rPr>
        <sz val="8"/>
        <rFont val="Arial"/>
        <family val="2"/>
      </rPr>
      <t>13.06.076</t>
    </r>
  </si>
  <si>
    <r>
      <rPr>
        <sz val="8"/>
        <rFont val="Arial"/>
        <family val="2"/>
      </rPr>
      <t>SO-16 SOLEIRA RAMPADA DESNIVEL ATE 2CM (GRANILITE / ALVENARIA 15,5CM)</t>
    </r>
  </si>
  <si>
    <r>
      <rPr>
        <sz val="8"/>
        <rFont val="Arial"/>
        <family val="2"/>
      </rPr>
      <t>149,30</t>
    </r>
  </si>
  <si>
    <r>
      <rPr>
        <sz val="8"/>
        <rFont val="Arial"/>
        <family val="2"/>
      </rPr>
      <t>13.06.077</t>
    </r>
  </si>
  <si>
    <r>
      <rPr>
        <sz val="8"/>
        <rFont val="Arial"/>
        <family val="2"/>
      </rPr>
      <t>SO-17 SOLEIRA RAMPADA DESNIVEL ATE 2CM (GRANILITE / ALVENARIA 22CM)</t>
    </r>
  </si>
  <si>
    <r>
      <rPr>
        <sz val="8"/>
        <rFont val="Arial"/>
        <family val="2"/>
      </rPr>
      <t>170,60</t>
    </r>
  </si>
  <si>
    <r>
      <rPr>
        <sz val="8"/>
        <rFont val="Arial"/>
        <family val="2"/>
      </rPr>
      <t>13.06.082</t>
    </r>
  </si>
  <si>
    <r>
      <rPr>
        <sz val="8"/>
        <rFont val="Arial"/>
        <family val="2"/>
      </rPr>
      <t>SO-22 SOLEIRA DE GRANITO EM NIVEL 1 PEÇA (L= 14 A 17CM)</t>
    </r>
  </si>
  <si>
    <r>
      <rPr>
        <sz val="8"/>
        <rFont val="Arial"/>
        <family val="2"/>
      </rPr>
      <t>173,17</t>
    </r>
  </si>
  <si>
    <r>
      <rPr>
        <sz val="8"/>
        <rFont val="Arial"/>
        <family val="2"/>
      </rPr>
      <t>13.06.083</t>
    </r>
  </si>
  <si>
    <r>
      <rPr>
        <sz val="8"/>
        <rFont val="Arial"/>
        <family val="2"/>
      </rPr>
      <t>SO-23 SOLEIRA DE GRANITO EM NIVEL 1 PEÇA (L=19 A 22CM)</t>
    </r>
  </si>
  <si>
    <r>
      <rPr>
        <sz val="8"/>
        <rFont val="Arial"/>
        <family val="2"/>
      </rPr>
      <t>224,24</t>
    </r>
  </si>
  <si>
    <r>
      <rPr>
        <sz val="8"/>
        <rFont val="Arial"/>
        <family val="2"/>
      </rPr>
      <t>13.06.084</t>
    </r>
  </si>
  <si>
    <r>
      <rPr>
        <sz val="8"/>
        <rFont val="Arial"/>
        <family val="2"/>
      </rPr>
      <t>SO-24 - SOLEIRA DE GRANITO RAMPADA DESNIVEL ATE 2CM 2 PEÇAS (L=14 A 17CM)</t>
    </r>
  </si>
  <si>
    <r>
      <rPr>
        <sz val="8"/>
        <rFont val="Arial"/>
        <family val="2"/>
      </rPr>
      <t>232,59</t>
    </r>
  </si>
  <si>
    <r>
      <rPr>
        <sz val="8"/>
        <rFont val="Arial"/>
        <family val="2"/>
      </rPr>
      <t>13.06.085</t>
    </r>
  </si>
  <si>
    <r>
      <rPr>
        <sz val="8"/>
        <rFont val="Arial"/>
        <family val="2"/>
      </rPr>
      <t>SO-25 SOLEIRA DE GRANITO RAMPADA DESNIVEL ATE 2CM 2 PEÇAS (L=19 A 22CM)</t>
    </r>
  </si>
  <si>
    <r>
      <rPr>
        <sz val="8"/>
        <rFont val="Arial"/>
        <family val="2"/>
      </rPr>
      <t>283,70</t>
    </r>
  </si>
  <si>
    <r>
      <rPr>
        <sz val="8"/>
        <rFont val="Arial"/>
        <family val="2"/>
      </rPr>
      <t>13.06.086</t>
    </r>
  </si>
  <si>
    <r>
      <rPr>
        <sz val="8"/>
        <rFont val="Arial"/>
        <family val="2"/>
      </rPr>
      <t>SO-26 SOLEIRA DE GRANITO RAMPADA DESNIVEL ATE 2CM 3 PEÇAS (L=14 A 17CM)</t>
    </r>
  </si>
  <si>
    <r>
      <rPr>
        <sz val="8"/>
        <rFont val="Arial"/>
        <family val="2"/>
      </rPr>
      <t>291,85</t>
    </r>
  </si>
  <si>
    <r>
      <rPr>
        <sz val="8"/>
        <rFont val="Arial"/>
        <family val="2"/>
      </rPr>
      <t>13.06.087</t>
    </r>
  </si>
  <si>
    <r>
      <rPr>
        <sz val="8"/>
        <rFont val="Arial"/>
        <family val="2"/>
      </rPr>
      <t>SO-27 SOLEIRA DE GRANITO RAMPADA DESNIVEL ATE 2CM 3 PEÇAS (L=19 A 22CM)</t>
    </r>
  </si>
  <si>
    <r>
      <rPr>
        <sz val="8"/>
        <rFont val="Arial"/>
        <family val="2"/>
      </rPr>
      <t>342,95</t>
    </r>
  </si>
  <si>
    <r>
      <rPr>
        <sz val="8"/>
        <rFont val="Arial"/>
        <family val="2"/>
      </rPr>
      <t>13.06.099</t>
    </r>
  </si>
  <si>
    <r>
      <rPr>
        <sz val="8"/>
        <rFont val="Arial"/>
        <family val="2"/>
      </rPr>
      <t>SERVICOS DE REVESTIMENTO DE SOLEIRAS</t>
    </r>
  </si>
  <si>
    <r>
      <rPr>
        <sz val="8"/>
        <rFont val="Arial"/>
        <family val="2"/>
      </rPr>
      <t>13.07.002</t>
    </r>
  </si>
  <si>
    <r>
      <rPr>
        <sz val="8"/>
        <rFont val="Arial"/>
        <family val="2"/>
      </rPr>
      <t>PE-02 PEITORIL</t>
    </r>
  </si>
  <si>
    <r>
      <rPr>
        <sz val="8"/>
        <rFont val="Arial"/>
        <family val="2"/>
      </rPr>
      <t>85,14</t>
    </r>
  </si>
  <si>
    <r>
      <rPr>
        <sz val="8"/>
        <rFont val="Arial"/>
        <family val="2"/>
      </rPr>
      <t>13.07.099</t>
    </r>
  </si>
  <si>
    <r>
      <rPr>
        <sz val="8"/>
        <rFont val="Arial"/>
        <family val="2"/>
      </rPr>
      <t>SERVICOS DE REVESTIMENTO DE PEITORIS</t>
    </r>
  </si>
  <si>
    <r>
      <rPr>
        <sz val="8"/>
        <rFont val="Arial"/>
        <family val="2"/>
      </rPr>
      <t>13.50.001</t>
    </r>
  </si>
  <si>
    <r>
      <rPr>
        <sz val="8"/>
        <rFont val="Arial"/>
        <family val="2"/>
      </rPr>
      <t>DEMOLICAO PISO DE CONCRETO SIMPLES CAPEADO</t>
    </r>
  </si>
  <si>
    <r>
      <rPr>
        <sz val="8"/>
        <rFont val="Arial"/>
        <family val="2"/>
      </rPr>
      <t>13.50.002</t>
    </r>
  </si>
  <si>
    <r>
      <rPr>
        <sz val="8"/>
        <rFont val="Arial"/>
        <family val="2"/>
      </rPr>
      <t>DEMOLIÇAO PISO GRANILITE, LADRILHO HIDRAULICO, CERAMICO, CACOS, INCLUSIV BASE</t>
    </r>
  </si>
  <si>
    <r>
      <rPr>
        <sz val="8"/>
        <rFont val="Arial"/>
        <family val="2"/>
      </rPr>
      <t>28,89</t>
    </r>
  </si>
  <si>
    <r>
      <rPr>
        <sz val="8"/>
        <rFont val="Arial"/>
        <family val="2"/>
      </rPr>
      <t>13.50.003</t>
    </r>
  </si>
  <si>
    <r>
      <rPr>
        <sz val="8"/>
        <rFont val="Arial"/>
        <family val="2"/>
      </rPr>
      <t>DEMOLICAO PISO TACOS DE MADEIRA INCLUSIVE ARG ASSENTAMENTO</t>
    </r>
  </si>
  <si>
    <r>
      <rPr>
        <sz val="8"/>
        <rFont val="Arial"/>
        <family val="2"/>
      </rPr>
      <t>20,63</t>
    </r>
  </si>
  <si>
    <r>
      <rPr>
        <sz val="8"/>
        <rFont val="Arial"/>
        <family val="2"/>
      </rPr>
      <t>13.50.004</t>
    </r>
  </si>
  <si>
    <r>
      <rPr>
        <sz val="8"/>
        <rFont val="Arial"/>
        <family val="2"/>
      </rPr>
      <t>DEMOLICAO PISO SOALHO DE TABUAS INCLUSIVE VIGAMENTOS</t>
    </r>
  </si>
  <si>
    <r>
      <rPr>
        <sz val="8"/>
        <rFont val="Arial"/>
        <family val="2"/>
      </rPr>
      <t>18,57</t>
    </r>
  </si>
  <si>
    <r>
      <rPr>
        <sz val="8"/>
        <rFont val="Arial"/>
        <family val="2"/>
      </rPr>
      <t>13.50.006</t>
    </r>
  </si>
  <si>
    <r>
      <rPr>
        <sz val="8"/>
        <rFont val="Arial"/>
        <family val="2"/>
      </rPr>
      <t>DEMOLIÇÃO DE SOALHO SOMENTE TÁBUAS</t>
    </r>
  </si>
  <si>
    <r>
      <rPr>
        <sz val="8"/>
        <rFont val="Arial"/>
        <family val="2"/>
      </rPr>
      <t>9,28</t>
    </r>
  </si>
  <si>
    <r>
      <rPr>
        <sz val="8"/>
        <rFont val="Arial"/>
        <family val="2"/>
      </rPr>
      <t>13.50.010</t>
    </r>
  </si>
  <si>
    <r>
      <rPr>
        <sz val="8"/>
        <rFont val="Arial"/>
        <family val="2"/>
      </rPr>
      <t>DEMOLIÇÃO DE PISOS VINÍLICOS E DE BORRACHA INCL ARG ASSENT E REGULARIZACÃO</t>
    </r>
  </si>
  <si>
    <r>
      <rPr>
        <sz val="8"/>
        <rFont val="Arial"/>
        <family val="2"/>
      </rPr>
      <t>13.50.015</t>
    </r>
  </si>
  <si>
    <r>
      <rPr>
        <sz val="8"/>
        <rFont val="Arial"/>
        <family val="2"/>
      </rPr>
      <t>DEMOLIÇAO REVEST DE DEGRAUS DE ARG/GRANILITE/CACOS/LADRILHOS, INCL ARG ASSENT.</t>
    </r>
  </si>
  <si>
    <r>
      <rPr>
        <sz val="8"/>
        <rFont val="Arial"/>
        <family val="2"/>
      </rPr>
      <t>13.50.016</t>
    </r>
  </si>
  <si>
    <r>
      <rPr>
        <sz val="8"/>
        <rFont val="Arial"/>
        <family val="2"/>
      </rPr>
      <t>DEMOLICAO RODAPES EM GERAL INCLUSIVE ARGAMASSA ASSENTAMENTO</t>
    </r>
  </si>
  <si>
    <r>
      <rPr>
        <sz val="8"/>
        <rFont val="Arial"/>
        <family val="2"/>
      </rPr>
      <t>2,20</t>
    </r>
  </si>
  <si>
    <r>
      <rPr>
        <sz val="8"/>
        <rFont val="Arial"/>
        <family val="2"/>
      </rPr>
      <t>13.50.017</t>
    </r>
  </si>
  <si>
    <r>
      <rPr>
        <sz val="8"/>
        <rFont val="Arial"/>
        <family val="2"/>
      </rPr>
      <t>DEMOLICAO SOLEIRAS EM GERAL INCLUSIVE ARGAMASSA ASSENTAMENTO</t>
    </r>
  </si>
  <si>
    <r>
      <rPr>
        <sz val="8"/>
        <rFont val="Arial"/>
        <family val="2"/>
      </rPr>
      <t>13.50.018</t>
    </r>
  </si>
  <si>
    <r>
      <rPr>
        <sz val="8"/>
        <rFont val="Arial"/>
        <family val="2"/>
      </rPr>
      <t>DEMOLICAO PEITORIS EM GERAL INCLUSIVE ARGAMASSA ASSENTAMENTO</t>
    </r>
  </si>
  <si>
    <r>
      <rPr>
        <sz val="8"/>
        <rFont val="Arial"/>
        <family val="2"/>
      </rPr>
      <t>13.50.019</t>
    </r>
  </si>
  <si>
    <r>
      <rPr>
        <sz val="8"/>
        <rFont val="Arial"/>
        <family val="2"/>
      </rPr>
      <t>DEMOLICAO GUARDA-CORPOS EM GERAL INCLUSIVE ARGAMASSA ASSENTAMENTO</t>
    </r>
  </si>
  <si>
    <r>
      <rPr>
        <sz val="8"/>
        <rFont val="Arial"/>
        <family val="2"/>
      </rPr>
      <t>13.50.099</t>
    </r>
  </si>
  <si>
    <r>
      <rPr>
        <sz val="8"/>
        <rFont val="Arial"/>
        <family val="2"/>
      </rPr>
      <t>13.60.001</t>
    </r>
  </si>
  <si>
    <r>
      <rPr>
        <sz val="8"/>
        <rFont val="Arial"/>
        <family val="2"/>
      </rPr>
      <t>RETIRADA DE PISO VINILICO E BORRACHA</t>
    </r>
  </si>
  <si>
    <r>
      <rPr>
        <sz val="8"/>
        <rFont val="Arial"/>
        <family val="2"/>
      </rPr>
      <t>13.60.002</t>
    </r>
  </si>
  <si>
    <r>
      <rPr>
        <sz val="8"/>
        <rFont val="Arial"/>
        <family val="2"/>
      </rPr>
      <t>RETIRADA DE PISO DE BORRACHA ARGAMASSADO</t>
    </r>
  </si>
  <si>
    <r>
      <rPr>
        <sz val="8"/>
        <rFont val="Arial"/>
        <family val="2"/>
      </rPr>
      <t>8,96</t>
    </r>
  </si>
  <si>
    <r>
      <rPr>
        <sz val="8"/>
        <rFont val="Arial"/>
        <family val="2"/>
      </rPr>
      <t>13.60.003</t>
    </r>
  </si>
  <si>
    <r>
      <rPr>
        <sz val="8"/>
        <rFont val="Arial"/>
        <family val="2"/>
      </rPr>
      <t>RETIRADA DE PISO DE CERÂMICA OU LADRILHOS HIDRÁULICOS</t>
    </r>
  </si>
  <si>
    <r>
      <rPr>
        <sz val="8"/>
        <rFont val="Arial"/>
        <family val="2"/>
      </rPr>
      <t>13.60.004</t>
    </r>
  </si>
  <si>
    <r>
      <rPr>
        <sz val="8"/>
        <rFont val="Arial"/>
        <family val="2"/>
      </rPr>
      <t>RETIRADA DE PISO DE TACOS DE MADEIRA</t>
    </r>
  </si>
  <si>
    <r>
      <rPr>
        <sz val="8"/>
        <rFont val="Arial"/>
        <family val="2"/>
      </rPr>
      <t>13.60.005</t>
    </r>
  </si>
  <si>
    <r>
      <rPr>
        <sz val="8"/>
        <rFont val="Arial"/>
        <family val="2"/>
      </rPr>
      <t>RETIRADA DE SOALHO INCLUSIVE VIGAMENTO</t>
    </r>
  </si>
  <si>
    <r>
      <rPr>
        <sz val="8"/>
        <rFont val="Arial"/>
        <family val="2"/>
      </rPr>
      <t>13.60.006</t>
    </r>
  </si>
  <si>
    <r>
      <rPr>
        <sz val="8"/>
        <rFont val="Arial"/>
        <family val="2"/>
      </rPr>
      <t>RETIRADA DE SOALHO SOMENTE TÁBUAS</t>
    </r>
  </si>
  <si>
    <r>
      <rPr>
        <sz val="8"/>
        <rFont val="Arial"/>
        <family val="2"/>
      </rPr>
      <t>13.60.007</t>
    </r>
  </si>
  <si>
    <r>
      <rPr>
        <sz val="8"/>
        <rFont val="Arial"/>
        <family val="2"/>
      </rPr>
      <t>RETIRADA DE PISO DE PEDRA</t>
    </r>
  </si>
  <si>
    <r>
      <rPr>
        <sz val="8"/>
        <rFont val="Arial"/>
        <family val="2"/>
      </rPr>
      <t>13.60.008</t>
    </r>
  </si>
  <si>
    <r>
      <rPr>
        <sz val="8"/>
        <rFont val="Arial"/>
        <family val="2"/>
      </rPr>
      <t>RETIRADA DE PISO DE GRANITO OU MÁRMORE</t>
    </r>
  </si>
  <si>
    <r>
      <rPr>
        <sz val="8"/>
        <rFont val="Arial"/>
        <family val="2"/>
      </rPr>
      <t>13.60.009</t>
    </r>
  </si>
  <si>
    <r>
      <rPr>
        <sz val="8"/>
        <rFont val="Arial"/>
        <family val="2"/>
      </rPr>
      <t>RETIRADA DE DEGRAUS E ESPELHOS EM PEDRA</t>
    </r>
  </si>
  <si>
    <r>
      <rPr>
        <sz val="8"/>
        <rFont val="Arial"/>
        <family val="2"/>
      </rPr>
      <t>13.60.010</t>
    </r>
  </si>
  <si>
    <r>
      <rPr>
        <sz val="8"/>
        <rFont val="Arial"/>
        <family val="2"/>
      </rPr>
      <t>RETIRADA DE DEGRAUS E ESP DE GRANITO OU MÁRMORE</t>
    </r>
  </si>
  <si>
    <r>
      <rPr>
        <sz val="8"/>
        <rFont val="Arial"/>
        <family val="2"/>
      </rPr>
      <t>22,07</t>
    </r>
  </si>
  <si>
    <r>
      <rPr>
        <sz val="8"/>
        <rFont val="Arial"/>
        <family val="2"/>
      </rPr>
      <t>13.60.011</t>
    </r>
  </si>
  <si>
    <r>
      <rPr>
        <sz val="8"/>
        <rFont val="Arial"/>
        <family val="2"/>
      </rPr>
      <t>RETIRADA DE RODAPÉS DE CERAM LADR-HIDR GRANITO OU MÁRMORE</t>
    </r>
  </si>
  <si>
    <r>
      <rPr>
        <sz val="8"/>
        <rFont val="Arial"/>
        <family val="2"/>
      </rPr>
      <t>13.60.012</t>
    </r>
  </si>
  <si>
    <r>
      <rPr>
        <sz val="8"/>
        <rFont val="Arial"/>
        <family val="2"/>
      </rPr>
      <t>RETIRADA DE RODAPES DE MADEIRA INCLUSIVE CORDÃO</t>
    </r>
  </si>
  <si>
    <r>
      <rPr>
        <sz val="8"/>
        <rFont val="Arial"/>
        <family val="2"/>
      </rPr>
      <t>13.60.013</t>
    </r>
  </si>
  <si>
    <r>
      <rPr>
        <sz val="8"/>
        <rFont val="Arial"/>
        <family val="2"/>
      </rPr>
      <t>RETIRADA DE SOLEIRAS EM GERAL</t>
    </r>
  </si>
  <si>
    <r>
      <rPr>
        <sz val="8"/>
        <rFont val="Arial"/>
        <family val="2"/>
      </rPr>
      <t>13.60.014</t>
    </r>
  </si>
  <si>
    <r>
      <rPr>
        <sz val="8"/>
        <rFont val="Arial"/>
        <family val="2"/>
      </rPr>
      <t>RETIRADA DE PEITORIS EM GERAL</t>
    </r>
  </si>
  <si>
    <r>
      <rPr>
        <sz val="8"/>
        <rFont val="Arial"/>
        <family val="2"/>
      </rPr>
      <t>13.60.015</t>
    </r>
  </si>
  <si>
    <r>
      <rPr>
        <sz val="8"/>
        <rFont val="Arial"/>
        <family val="2"/>
      </rPr>
      <t>RETIRADA DE GUARDA-CORPOS EM GERAL</t>
    </r>
  </si>
  <si>
    <r>
      <rPr>
        <sz val="8"/>
        <rFont val="Arial"/>
        <family val="2"/>
      </rPr>
      <t>13.60.099</t>
    </r>
  </si>
  <si>
    <r>
      <rPr>
        <sz val="8"/>
        <rFont val="Arial"/>
        <family val="2"/>
      </rPr>
      <t>13.70.001</t>
    </r>
  </si>
  <si>
    <r>
      <rPr>
        <sz val="8"/>
        <rFont val="Arial"/>
        <family val="2"/>
      </rPr>
      <t>RECOLOCAÇÃO DE PISO VINÍLICO E BORRACHA</t>
    </r>
  </si>
  <si>
    <r>
      <rPr>
        <sz val="8"/>
        <rFont val="Arial"/>
        <family val="2"/>
      </rPr>
      <t>22,09</t>
    </r>
  </si>
  <si>
    <r>
      <rPr>
        <sz val="8"/>
        <rFont val="Arial"/>
        <family val="2"/>
      </rPr>
      <t>13.70.002</t>
    </r>
  </si>
  <si>
    <r>
      <rPr>
        <sz val="8"/>
        <rFont val="Arial"/>
        <family val="2"/>
      </rPr>
      <t>RECOLOCAÇÃO DE PISO DE BORRACHA ARGAMASSADO</t>
    </r>
  </si>
  <si>
    <r>
      <rPr>
        <sz val="8"/>
        <rFont val="Arial"/>
        <family val="2"/>
      </rPr>
      <t>69,61</t>
    </r>
  </si>
  <si>
    <r>
      <rPr>
        <sz val="8"/>
        <rFont val="Arial"/>
        <family val="2"/>
      </rPr>
      <t>13.70.005</t>
    </r>
  </si>
  <si>
    <r>
      <rPr>
        <sz val="8"/>
        <rFont val="Arial"/>
        <family val="2"/>
      </rPr>
      <t>RECOLOCAÇÃO E REPREGAMENTO DE SOALHO</t>
    </r>
  </si>
  <si>
    <r>
      <rPr>
        <sz val="8"/>
        <rFont val="Arial"/>
        <family val="2"/>
      </rPr>
      <t>13.70.050</t>
    </r>
  </si>
  <si>
    <r>
      <rPr>
        <sz val="8"/>
        <rFont val="Arial"/>
        <family val="2"/>
      </rPr>
      <t>RECOLOCAÇÃO DE RODAPÉS E CORDÕES DE MADEIRA</t>
    </r>
  </si>
  <si>
    <r>
      <rPr>
        <sz val="8"/>
        <rFont val="Arial"/>
        <family val="2"/>
      </rPr>
      <t>10,39</t>
    </r>
  </si>
  <si>
    <r>
      <rPr>
        <sz val="8"/>
        <rFont val="Arial"/>
        <family val="2"/>
      </rPr>
      <t>13.70.099</t>
    </r>
  </si>
  <si>
    <r>
      <rPr>
        <sz val="8"/>
        <rFont val="Arial"/>
        <family val="2"/>
      </rPr>
      <t>RECOLOCACOES DE PISOS</t>
    </r>
  </si>
  <si>
    <r>
      <rPr>
        <sz val="8"/>
        <rFont val="Arial"/>
        <family val="2"/>
      </rPr>
      <t>13.80.002</t>
    </r>
  </si>
  <si>
    <r>
      <rPr>
        <sz val="8"/>
        <rFont val="Arial"/>
        <family val="2"/>
      </rPr>
      <t>LASTRO DE CONCRETO</t>
    </r>
  </si>
  <si>
    <r>
      <rPr>
        <sz val="8"/>
        <rFont val="Arial"/>
        <family val="2"/>
      </rPr>
      <t>815,70</t>
    </r>
  </si>
  <si>
    <r>
      <rPr>
        <sz val="8"/>
        <rFont val="Arial"/>
        <family val="2"/>
      </rPr>
      <t>13.80.003</t>
    </r>
  </si>
  <si>
    <r>
      <rPr>
        <sz val="8"/>
        <rFont val="Arial"/>
        <family val="2"/>
      </rPr>
      <t>LASTRO DE BRITA GRADUADA COMPACTAÇÃO MECÂNICA E=8CM</t>
    </r>
  </si>
  <si>
    <r>
      <rPr>
        <sz val="8"/>
        <rFont val="Arial"/>
        <family val="2"/>
      </rPr>
      <t>19,93</t>
    </r>
  </si>
  <si>
    <r>
      <rPr>
        <sz val="8"/>
        <rFont val="Arial"/>
        <family val="2"/>
      </rPr>
      <t>13.80.005</t>
    </r>
  </si>
  <si>
    <r>
      <rPr>
        <sz val="8"/>
        <rFont val="Arial"/>
        <family val="2"/>
      </rPr>
      <t>13.80.006</t>
    </r>
  </si>
  <si>
    <r>
      <rPr>
        <sz val="8"/>
        <rFont val="Arial"/>
        <family val="2"/>
      </rPr>
      <t>ENDURECEDOR SUPERFICIAL PARA CONCRETO</t>
    </r>
  </si>
  <si>
    <r>
      <rPr>
        <sz val="8"/>
        <rFont val="Arial"/>
        <family val="2"/>
      </rPr>
      <t>11,59</t>
    </r>
  </si>
  <si>
    <r>
      <rPr>
        <sz val="8"/>
        <rFont val="Arial"/>
        <family val="2"/>
      </rPr>
      <t>13.80.007</t>
    </r>
  </si>
  <si>
    <r>
      <rPr>
        <sz val="8"/>
        <rFont val="Arial"/>
        <family val="2"/>
      </rPr>
      <t>PISO DE CONCRETO FCK=25MPA E=5CM</t>
    </r>
  </si>
  <si>
    <r>
      <rPr>
        <sz val="8"/>
        <rFont val="Arial"/>
        <family val="2"/>
      </rPr>
      <t>33,53</t>
    </r>
  </si>
  <si>
    <r>
      <rPr>
        <sz val="8"/>
        <rFont val="Arial"/>
        <family val="2"/>
      </rPr>
      <t>13.80.012</t>
    </r>
  </si>
  <si>
    <r>
      <rPr>
        <sz val="8"/>
        <rFont val="Arial"/>
        <family val="2"/>
      </rPr>
      <t>SOALHO DE TABUA 20X2CM  MACHO-FEMEA G1-C6   (SOMENTE TABUAS)</t>
    </r>
  </si>
  <si>
    <r>
      <rPr>
        <sz val="8"/>
        <rFont val="Arial"/>
        <family val="2"/>
      </rPr>
      <t>497,08</t>
    </r>
  </si>
  <si>
    <r>
      <rPr>
        <sz val="8"/>
        <rFont val="Arial"/>
        <family val="2"/>
      </rPr>
      <t>13.80.013</t>
    </r>
  </si>
  <si>
    <r>
      <rPr>
        <sz val="8"/>
        <rFont val="Arial"/>
        <family val="2"/>
      </rPr>
      <t>ISOLAMENTO COM LONA PRETA</t>
    </r>
  </si>
  <si>
    <r>
      <rPr>
        <sz val="8"/>
        <rFont val="Arial"/>
        <family val="2"/>
      </rPr>
      <t>5,32</t>
    </r>
  </si>
  <si>
    <r>
      <rPr>
        <sz val="8"/>
        <rFont val="Arial"/>
        <family val="2"/>
      </rPr>
      <t>13.80.014</t>
    </r>
  </si>
  <si>
    <r>
      <rPr>
        <sz val="8"/>
        <rFont val="Arial"/>
        <family val="2"/>
      </rPr>
      <t>FRESAMENTO DE PISO CIMENTADO</t>
    </r>
  </si>
  <si>
    <r>
      <rPr>
        <sz val="8"/>
        <rFont val="Arial"/>
        <family val="2"/>
      </rPr>
      <t>13.80.015</t>
    </r>
  </si>
  <si>
    <r>
      <rPr>
        <sz val="8"/>
        <rFont val="Arial"/>
        <family val="2"/>
      </rPr>
      <t>PISO VINILICO DE 2MM DE ESPESSURA</t>
    </r>
  </si>
  <si>
    <r>
      <rPr>
        <sz val="8"/>
        <rFont val="Arial"/>
        <family val="2"/>
      </rPr>
      <t>176,27</t>
    </r>
  </si>
  <si>
    <r>
      <rPr>
        <sz val="8"/>
        <rFont val="Arial"/>
        <family val="2"/>
      </rPr>
      <t>13.80.016</t>
    </r>
  </si>
  <si>
    <r>
      <rPr>
        <sz val="8"/>
        <rFont val="Arial"/>
        <family val="2"/>
      </rPr>
      <t>PISO VINILICO DE 3,2MM DE ESPESSURA</t>
    </r>
  </si>
  <si>
    <r>
      <rPr>
        <sz val="8"/>
        <rFont val="Arial"/>
        <family val="2"/>
      </rPr>
      <t>313,48</t>
    </r>
  </si>
  <si>
    <r>
      <rPr>
        <sz val="8"/>
        <rFont val="Arial"/>
        <family val="2"/>
      </rPr>
      <t>13.80.018</t>
    </r>
  </si>
  <si>
    <r>
      <rPr>
        <sz val="8"/>
        <rFont val="Arial"/>
        <family val="2"/>
      </rPr>
      <t>REPARO COMPLETO EM GRANILITE-RASPAGEM/ESTUCAMENTO/POLIMENTO</t>
    </r>
  </si>
  <si>
    <r>
      <rPr>
        <sz val="8"/>
        <rFont val="Arial"/>
        <family val="2"/>
      </rPr>
      <t>55,26</t>
    </r>
  </si>
  <si>
    <r>
      <rPr>
        <sz val="8"/>
        <rFont val="Arial"/>
        <family val="2"/>
      </rPr>
      <t>13.80.021</t>
    </r>
  </si>
  <si>
    <r>
      <rPr>
        <sz val="8"/>
        <rFont val="Arial"/>
        <family val="2"/>
      </rPr>
      <t>ARGAMASSA DE REGULARIZACAO CIMENTO/AREIA 1:3 E=2,50CM</t>
    </r>
  </si>
  <si>
    <r>
      <rPr>
        <sz val="8"/>
        <rFont val="Arial"/>
        <family val="2"/>
      </rPr>
      <t>34,53</t>
    </r>
  </si>
  <si>
    <r>
      <rPr>
        <sz val="8"/>
        <rFont val="Arial"/>
        <family val="2"/>
      </rPr>
      <t>13.80.022</t>
    </r>
  </si>
  <si>
    <r>
      <rPr>
        <sz val="8"/>
        <rFont val="Arial"/>
        <family val="2"/>
      </rPr>
      <t>COLAGEM COM NATA DE CIMENTO E ADESIVO P/ ARGAMASSA E CHAPISCO</t>
    </r>
  </si>
  <si>
    <r>
      <rPr>
        <sz val="8"/>
        <rFont val="Arial"/>
        <family val="2"/>
      </rPr>
      <t>20,18</t>
    </r>
  </si>
  <si>
    <r>
      <rPr>
        <sz val="8"/>
        <rFont val="Arial"/>
        <family val="2"/>
      </rPr>
      <t>13.80.023</t>
    </r>
  </si>
  <si>
    <r>
      <rPr>
        <sz val="8"/>
        <rFont val="Arial"/>
        <family val="2"/>
      </rPr>
      <t>SOALHO DE TABUA 10X2,0CM  MACHO-FEMEA G1-C6  SOBRE VIGAMENTO 6X16CM</t>
    </r>
  </si>
  <si>
    <r>
      <rPr>
        <sz val="8"/>
        <rFont val="Arial"/>
        <family val="2"/>
      </rPr>
      <t>833,82</t>
    </r>
  </si>
  <si>
    <r>
      <rPr>
        <sz val="8"/>
        <rFont val="Arial"/>
        <family val="2"/>
      </rPr>
      <t>13.80.024</t>
    </r>
  </si>
  <si>
    <r>
      <rPr>
        <sz val="8"/>
        <rFont val="Arial"/>
        <family val="2"/>
      </rPr>
      <t>SOALHO DE TABUA 20X2CM MACHO-FEMEA G1-C6    SOBRE VIGAMENTO 6X16CM</t>
    </r>
  </si>
  <si>
    <r>
      <rPr>
        <sz val="8"/>
        <rFont val="Arial"/>
        <family val="2"/>
      </rPr>
      <t>625,51</t>
    </r>
  </si>
  <si>
    <r>
      <rPr>
        <sz val="8"/>
        <rFont val="Arial"/>
        <family val="2"/>
      </rPr>
      <t>13.80.025</t>
    </r>
  </si>
  <si>
    <r>
      <rPr>
        <sz val="8"/>
        <rFont val="Arial"/>
        <family val="2"/>
      </rPr>
      <t>REPREGAMENTO DE SOALHO DE MADEIRA</t>
    </r>
  </si>
  <si>
    <r>
      <rPr>
        <sz val="8"/>
        <rFont val="Arial"/>
        <family val="2"/>
      </rPr>
      <t>13.80.026</t>
    </r>
  </si>
  <si>
    <r>
      <rPr>
        <sz val="8"/>
        <rFont val="Arial"/>
        <family val="2"/>
      </rPr>
      <t>SOALHO DE TABUA 20X2CM MACHO-FEMEA G1-C6    SOBRE VIGAMENTO 6X12CM</t>
    </r>
  </si>
  <si>
    <r>
      <rPr>
        <sz val="8"/>
        <rFont val="Arial"/>
        <family val="2"/>
      </rPr>
      <t>595,85</t>
    </r>
  </si>
  <si>
    <r>
      <rPr>
        <sz val="8"/>
        <rFont val="Arial"/>
        <family val="2"/>
      </rPr>
      <t>13.80.027</t>
    </r>
  </si>
  <si>
    <r>
      <rPr>
        <sz val="8"/>
        <rFont val="Arial"/>
        <family val="2"/>
      </rPr>
      <t>SOALHO DE TABUA 10X2,0CM  MACHO-FEMEA G1-C6  SOBRE VIGAMENTO 6X12CM</t>
    </r>
  </si>
  <si>
    <r>
      <rPr>
        <sz val="8"/>
        <rFont val="Arial"/>
        <family val="2"/>
      </rPr>
      <t>804,16</t>
    </r>
  </si>
  <si>
    <r>
      <rPr>
        <sz val="8"/>
        <rFont val="Arial"/>
        <family val="2"/>
      </rPr>
      <t>13.80.028</t>
    </r>
  </si>
  <si>
    <r>
      <rPr>
        <sz val="8"/>
        <rFont val="Arial"/>
        <family val="2"/>
      </rPr>
      <t>SOALHO DE TABUA 10X2,0CM  MACHO-FEMEA GI-C6  (SOMENTE TABUAS)</t>
    </r>
  </si>
  <si>
    <r>
      <rPr>
        <sz val="8"/>
        <rFont val="Arial"/>
        <family val="2"/>
      </rPr>
      <t>704,57</t>
    </r>
  </si>
  <si>
    <r>
      <rPr>
        <sz val="8"/>
        <rFont val="Arial"/>
        <family val="2"/>
      </rPr>
      <t>13.80.032</t>
    </r>
  </si>
  <si>
    <r>
      <rPr>
        <sz val="8"/>
        <rFont val="Arial"/>
        <family val="2"/>
      </rPr>
      <t>TELA Q-92 PARA PISO DE CONCRETO</t>
    </r>
  </si>
  <si>
    <r>
      <rPr>
        <sz val="8"/>
        <rFont val="Arial"/>
        <family val="2"/>
      </rPr>
      <t>15,52</t>
    </r>
  </si>
  <si>
    <r>
      <rPr>
        <sz val="8"/>
        <rFont val="Arial"/>
        <family val="2"/>
      </rPr>
      <t>13.80.033</t>
    </r>
  </si>
  <si>
    <r>
      <rPr>
        <sz val="8"/>
        <rFont val="Arial"/>
        <family val="2"/>
      </rPr>
      <t>TELA Q-138 E ESPAÇADOR TRELIÇADO P/PISO DE CONCRETO</t>
    </r>
  </si>
  <si>
    <r>
      <rPr>
        <sz val="8"/>
        <rFont val="Arial"/>
        <family val="2"/>
      </rPr>
      <t>39,88</t>
    </r>
  </si>
  <si>
    <r>
      <rPr>
        <sz val="8"/>
        <rFont val="Arial"/>
        <family val="2"/>
      </rPr>
      <t>13.80.034</t>
    </r>
  </si>
  <si>
    <r>
      <rPr>
        <sz val="8"/>
        <rFont val="Arial"/>
        <family val="2"/>
      </rPr>
      <t>PISO DE CONCRETO FCK=25MPA E=8CM DESEMPENAMENTO MECÂNICO</t>
    </r>
  </si>
  <si>
    <r>
      <rPr>
        <sz val="8"/>
        <rFont val="Arial"/>
        <family val="2"/>
      </rPr>
      <t>13.80.035</t>
    </r>
  </si>
  <si>
    <r>
      <rPr>
        <sz val="8"/>
        <rFont val="Arial"/>
        <family val="2"/>
      </rPr>
      <t>PISO DE CONCRETO COM FIBRA FCK=25MPA E=8CM DESEMPENAMENTO MECÂNICO</t>
    </r>
  </si>
  <si>
    <r>
      <rPr>
        <sz val="8"/>
        <rFont val="Arial"/>
        <family val="2"/>
      </rPr>
      <t>81,31</t>
    </r>
  </si>
  <si>
    <r>
      <rPr>
        <sz val="8"/>
        <rFont val="Arial"/>
        <family val="2"/>
      </rPr>
      <t>13.80.050</t>
    </r>
  </si>
  <si>
    <r>
      <rPr>
        <sz val="8"/>
        <rFont val="Arial"/>
        <family val="2"/>
      </rPr>
      <t>RODAPE DE GRANILITE EM PLACAS FORN/APLIC</t>
    </r>
  </si>
  <si>
    <r>
      <rPr>
        <sz val="8"/>
        <rFont val="Arial"/>
        <family val="2"/>
      </rPr>
      <t>73,43</t>
    </r>
  </si>
  <si>
    <r>
      <rPr>
        <sz val="8"/>
        <rFont val="Arial"/>
        <family val="2"/>
      </rPr>
      <t>13.80.051</t>
    </r>
  </si>
  <si>
    <r>
      <rPr>
        <sz val="8"/>
        <rFont val="Arial"/>
        <family val="2"/>
      </rPr>
      <t>RODAPE DE MARMORE DE 15CM</t>
    </r>
  </si>
  <si>
    <r>
      <rPr>
        <sz val="8"/>
        <rFont val="Arial"/>
        <family val="2"/>
      </rPr>
      <t>146,98</t>
    </r>
  </si>
  <si>
    <r>
      <rPr>
        <sz val="8"/>
        <rFont val="Arial"/>
        <family val="2"/>
      </rPr>
      <t>13.80.055</t>
    </r>
  </si>
  <si>
    <r>
      <rPr>
        <sz val="8"/>
        <rFont val="Arial"/>
        <family val="2"/>
      </rPr>
      <t>CORDAO MEIA CANA 1,5x1,5CM G1-C4</t>
    </r>
  </si>
  <si>
    <r>
      <rPr>
        <sz val="8"/>
        <rFont val="Arial"/>
        <family val="2"/>
      </rPr>
      <t>7,40</t>
    </r>
  </si>
  <si>
    <r>
      <rPr>
        <sz val="8"/>
        <rFont val="Arial"/>
        <family val="2"/>
      </rPr>
      <t>13.80.056</t>
    </r>
  </si>
  <si>
    <r>
      <rPr>
        <sz val="8"/>
        <rFont val="Arial"/>
        <family val="2"/>
      </rPr>
      <t>RODAPE DE MADEIRA DE 7X1,5CM G1-C4 COM CORDAO</t>
    </r>
  </si>
  <si>
    <r>
      <rPr>
        <sz val="8"/>
        <rFont val="Arial"/>
        <family val="2"/>
      </rPr>
      <t>31,97</t>
    </r>
  </si>
  <si>
    <r>
      <rPr>
        <sz val="8"/>
        <rFont val="Arial"/>
        <family val="2"/>
      </rPr>
      <t>13.80.057</t>
    </r>
  </si>
  <si>
    <r>
      <rPr>
        <sz val="8"/>
        <rFont val="Arial"/>
        <family val="2"/>
      </rPr>
      <t>REPARO RODAPÉ EM GRANILITE RASPAGEM/ESTUCAMENTO/POLIMENTO</t>
    </r>
  </si>
  <si>
    <r>
      <rPr>
        <sz val="8"/>
        <rFont val="Arial"/>
        <family val="2"/>
      </rPr>
      <t>53,99</t>
    </r>
  </si>
  <si>
    <r>
      <rPr>
        <sz val="8"/>
        <rFont val="Arial"/>
        <family val="2"/>
      </rPr>
      <t>13.80.060</t>
    </r>
  </si>
  <si>
    <r>
      <rPr>
        <sz val="8"/>
        <rFont val="Arial"/>
        <family val="2"/>
      </rPr>
      <t>DEGRAU DE GRANILITE</t>
    </r>
  </si>
  <si>
    <r>
      <rPr>
        <sz val="8"/>
        <rFont val="Arial"/>
        <family val="2"/>
      </rPr>
      <t>109,15</t>
    </r>
  </si>
  <si>
    <r>
      <rPr>
        <sz val="8"/>
        <rFont val="Arial"/>
        <family val="2"/>
      </rPr>
      <t>13.80.061</t>
    </r>
  </si>
  <si>
    <r>
      <rPr>
        <sz val="8"/>
        <rFont val="Arial"/>
        <family val="2"/>
      </rPr>
      <t>DEGRAUS DE MARMORE</t>
    </r>
  </si>
  <si>
    <r>
      <rPr>
        <sz val="8"/>
        <rFont val="Arial"/>
        <family val="2"/>
      </rPr>
      <t>368,45</t>
    </r>
  </si>
  <si>
    <r>
      <rPr>
        <sz val="8"/>
        <rFont val="Arial"/>
        <family val="2"/>
      </rPr>
      <t>13.80.062</t>
    </r>
  </si>
  <si>
    <r>
      <rPr>
        <sz val="8"/>
        <rFont val="Arial"/>
        <family val="2"/>
      </rPr>
      <t>DEGRAU VINILICO COM TESTEIRA DE BORRACHA</t>
    </r>
  </si>
  <si>
    <r>
      <rPr>
        <sz val="8"/>
        <rFont val="Arial"/>
        <family val="2"/>
      </rPr>
      <t>149,93</t>
    </r>
  </si>
  <si>
    <r>
      <rPr>
        <sz val="8"/>
        <rFont val="Arial"/>
        <family val="2"/>
      </rPr>
      <t>13.80.065</t>
    </r>
  </si>
  <si>
    <r>
      <rPr>
        <sz val="8"/>
        <rFont val="Arial"/>
        <family val="2"/>
      </rPr>
      <t>TESTEIRA DE BORRACHA</t>
    </r>
  </si>
  <si>
    <r>
      <rPr>
        <sz val="8"/>
        <rFont val="Arial"/>
        <family val="2"/>
      </rPr>
      <t>32,01</t>
    </r>
  </si>
  <si>
    <r>
      <rPr>
        <sz val="8"/>
        <rFont val="Arial"/>
        <family val="2"/>
      </rPr>
      <t>13.80.066</t>
    </r>
  </si>
  <si>
    <r>
      <rPr>
        <sz val="8"/>
        <rFont val="Arial"/>
        <family val="2"/>
      </rPr>
      <t>PISO BORRACHA SINT PASTILHADO PRETO ESPES 4/5MM - COLADO</t>
    </r>
  </si>
  <si>
    <r>
      <rPr>
        <sz val="8"/>
        <rFont val="Arial"/>
        <family val="2"/>
      </rPr>
      <t>136,57</t>
    </r>
  </si>
  <si>
    <r>
      <rPr>
        <sz val="8"/>
        <rFont val="Arial"/>
        <family val="2"/>
      </rPr>
      <t>13.80.075</t>
    </r>
  </si>
  <si>
    <r>
      <rPr>
        <sz val="8"/>
        <rFont val="Arial"/>
        <family val="2"/>
      </rPr>
      <t>ENCHIMENTO DE PISO COM ARGILA EXPANDIDA</t>
    </r>
  </si>
  <si>
    <r>
      <rPr>
        <sz val="8"/>
        <rFont val="Arial"/>
        <family val="2"/>
      </rPr>
      <t>672,17</t>
    </r>
  </si>
  <si>
    <r>
      <rPr>
        <sz val="8"/>
        <rFont val="Arial"/>
        <family val="2"/>
      </rPr>
      <t>13.80.099</t>
    </r>
  </si>
  <si>
    <r>
      <rPr>
        <sz val="8"/>
        <rFont val="Arial"/>
        <family val="2"/>
      </rPr>
      <t>SERVICOS EM PISOS - CONSERVACAO</t>
    </r>
  </si>
  <si>
    <r>
      <rPr>
        <sz val="8"/>
        <rFont val="Arial"/>
        <family val="2"/>
      </rPr>
      <t>14.01.002</t>
    </r>
  </si>
  <si>
    <r>
      <rPr>
        <sz val="8"/>
        <rFont val="Arial"/>
        <family val="2"/>
      </rPr>
      <t>VIDRO LISO COMUM INCOLOR DE 3MM</t>
    </r>
  </si>
  <si>
    <r>
      <rPr>
        <sz val="8"/>
        <rFont val="Arial"/>
        <family val="2"/>
      </rPr>
      <t>99,73</t>
    </r>
  </si>
  <si>
    <r>
      <rPr>
        <sz val="8"/>
        <rFont val="Arial"/>
        <family val="2"/>
      </rPr>
      <t>14.01.004</t>
    </r>
  </si>
  <si>
    <r>
      <rPr>
        <sz val="8"/>
        <rFont val="Arial"/>
        <family val="2"/>
      </rPr>
      <t>VIDRO LISO COMUM INCOLOR DE 4MM</t>
    </r>
  </si>
  <si>
    <r>
      <rPr>
        <sz val="8"/>
        <rFont val="Arial"/>
        <family val="2"/>
      </rPr>
      <t>14.01.006</t>
    </r>
  </si>
  <si>
    <r>
      <rPr>
        <sz val="8"/>
        <rFont val="Arial"/>
        <family val="2"/>
      </rPr>
      <t>VIDRO LISO COMUM INCOLOR DE 5MM</t>
    </r>
  </si>
  <si>
    <r>
      <rPr>
        <sz val="8"/>
        <rFont val="Arial"/>
        <family val="2"/>
      </rPr>
      <t>172,89</t>
    </r>
  </si>
  <si>
    <r>
      <rPr>
        <sz val="8"/>
        <rFont val="Arial"/>
        <family val="2"/>
      </rPr>
      <t>14.01.008</t>
    </r>
  </si>
  <si>
    <r>
      <rPr>
        <sz val="8"/>
        <rFont val="Arial"/>
        <family val="2"/>
      </rPr>
      <t>VIDRO LISO COMUM INCOLOR DE 6MM</t>
    </r>
  </si>
  <si>
    <r>
      <rPr>
        <sz val="8"/>
        <rFont val="Arial"/>
        <family val="2"/>
      </rPr>
      <t>189,51</t>
    </r>
  </si>
  <si>
    <r>
      <rPr>
        <sz val="8"/>
        <rFont val="Arial"/>
        <family val="2"/>
      </rPr>
      <t>14.01.032</t>
    </r>
  </si>
  <si>
    <r>
      <rPr>
        <sz val="8"/>
        <rFont val="Arial"/>
        <family val="2"/>
      </rPr>
      <t>VIDRO LISO FOSCO (DESPOLIDO) ESPESS 3 MM</t>
    </r>
  </si>
  <si>
    <r>
      <rPr>
        <sz val="8"/>
        <rFont val="Arial"/>
        <family val="2"/>
      </rPr>
      <t>278,25</t>
    </r>
  </si>
  <si>
    <r>
      <rPr>
        <sz val="8"/>
        <rFont val="Arial"/>
        <family val="2"/>
      </rPr>
      <t>14.01.035</t>
    </r>
  </si>
  <si>
    <r>
      <rPr>
        <sz val="8"/>
        <rFont val="Arial"/>
        <family val="2"/>
      </rPr>
      <t>VIDRO IMPRESSO INCOLOR (E=4MM)</t>
    </r>
  </si>
  <si>
    <r>
      <rPr>
        <sz val="8"/>
        <rFont val="Arial"/>
        <family val="2"/>
      </rPr>
      <t>168,05</t>
    </r>
  </si>
  <si>
    <r>
      <rPr>
        <sz val="8"/>
        <rFont val="Arial"/>
        <family val="2"/>
      </rPr>
      <t>14.01.040</t>
    </r>
  </si>
  <si>
    <r>
      <rPr>
        <sz val="8"/>
        <rFont val="Arial"/>
        <family val="2"/>
      </rPr>
      <t>VIDRO ARAMADO DE 7/8 MM</t>
    </r>
  </si>
  <si>
    <r>
      <rPr>
        <sz val="8"/>
        <rFont val="Arial"/>
        <family val="2"/>
      </rPr>
      <t>509,98</t>
    </r>
  </si>
  <si>
    <r>
      <rPr>
        <sz val="8"/>
        <rFont val="Arial"/>
        <family val="2"/>
      </rPr>
      <t>14.01.060</t>
    </r>
  </si>
  <si>
    <r>
      <rPr>
        <sz val="8"/>
        <rFont val="Arial"/>
        <family val="2"/>
      </rPr>
      <t>FECHAMENTO EM VIDRO LAMINADO 5+5MM INC ACESS ALUM (CX/ELEVADOR)</t>
    </r>
  </si>
  <si>
    <r>
      <rPr>
        <sz val="8"/>
        <rFont val="Arial"/>
        <family val="2"/>
      </rPr>
      <t>1612,40</t>
    </r>
  </si>
  <si>
    <r>
      <rPr>
        <sz val="8"/>
        <rFont val="Arial"/>
        <family val="2"/>
      </rPr>
      <t>14.01.062</t>
    </r>
  </si>
  <si>
    <r>
      <rPr>
        <sz val="8"/>
        <rFont val="Arial"/>
        <family val="2"/>
      </rPr>
      <t>VIDRO LISO INCOLOR LAMINADO 6MM (3+3MM) COM FILME PVB INCLUSIVE GUARNIÇAO NEOPRENE   USO EXCLUSIVO PADRAO CRECHE</t>
    </r>
  </si>
  <si>
    <r>
      <rPr>
        <sz val="8"/>
        <rFont val="Arial"/>
        <family val="2"/>
      </rPr>
      <t>271,80</t>
    </r>
  </si>
  <si>
    <r>
      <rPr>
        <sz val="8"/>
        <rFont val="Arial"/>
        <family val="2"/>
      </rPr>
      <t>14.01.063</t>
    </r>
  </si>
  <si>
    <r>
      <rPr>
        <sz val="8"/>
        <rFont val="Arial"/>
        <family val="2"/>
      </rPr>
      <t>VIDRO  LISO INCOLOR 6MM  INCLUSIVE GUARNIÇAO NEOPRENE USO EXCLUSIVO PADRAO CRECHE</t>
    </r>
  </si>
  <si>
    <r>
      <rPr>
        <sz val="8"/>
        <rFont val="Arial"/>
        <family val="2"/>
      </rPr>
      <t>171,22</t>
    </r>
  </si>
  <si>
    <r>
      <rPr>
        <sz val="8"/>
        <rFont val="Arial"/>
        <family val="2"/>
      </rPr>
      <t>14.01.099</t>
    </r>
  </si>
  <si>
    <r>
      <rPr>
        <sz val="8"/>
        <rFont val="Arial"/>
        <family val="2"/>
      </rPr>
      <t>SERVICOS EM VIDROS</t>
    </r>
  </si>
  <si>
    <r>
      <rPr>
        <sz val="8"/>
        <rFont val="Arial"/>
        <family val="2"/>
      </rPr>
      <t>14.02.001</t>
    </r>
  </si>
  <si>
    <r>
      <rPr>
        <sz val="8"/>
        <rFont val="Arial"/>
        <family val="2"/>
      </rPr>
      <t>EP-01 ESPELHO</t>
    </r>
  </si>
  <si>
    <r>
      <rPr>
        <sz val="8"/>
        <rFont val="Arial"/>
        <family val="2"/>
      </rPr>
      <t>551,08</t>
    </r>
  </si>
  <si>
    <r>
      <rPr>
        <sz val="8"/>
        <rFont val="Arial"/>
        <family val="2"/>
      </rPr>
      <t>14.02.099</t>
    </r>
  </si>
  <si>
    <r>
      <rPr>
        <sz val="8"/>
        <rFont val="Arial"/>
        <family val="2"/>
      </rPr>
      <t>SERVICOS DE ESPELHOS</t>
    </r>
  </si>
  <si>
    <r>
      <rPr>
        <sz val="8"/>
        <rFont val="Arial"/>
        <family val="2"/>
      </rPr>
      <t>14.60.001</t>
    </r>
  </si>
  <si>
    <r>
      <rPr>
        <sz val="8"/>
        <rFont val="Arial"/>
        <family val="2"/>
      </rPr>
      <t>RETIRADA DE VIDRO INCLUSIVE RASPAGEM DE MASSA OU RETIRADA DE BAGUETES</t>
    </r>
  </si>
  <si>
    <r>
      <rPr>
        <sz val="8"/>
        <rFont val="Arial"/>
        <family val="2"/>
      </rPr>
      <t>14.60.099</t>
    </r>
  </si>
  <si>
    <r>
      <rPr>
        <sz val="8"/>
        <rFont val="Arial"/>
        <family val="2"/>
      </rPr>
      <t>14.70.001</t>
    </r>
  </si>
  <si>
    <r>
      <rPr>
        <sz val="8"/>
        <rFont val="Arial"/>
        <family val="2"/>
      </rPr>
      <t>RECOLOCAÇÃO DE VIDRO INCLUSIVE EMASSAMENTO OU RECOLOCACAO DE BAGUETES</t>
    </r>
  </si>
  <si>
    <r>
      <rPr>
        <sz val="8"/>
        <rFont val="Arial"/>
        <family val="2"/>
      </rPr>
      <t>55,28</t>
    </r>
  </si>
  <si>
    <r>
      <rPr>
        <sz val="8"/>
        <rFont val="Arial"/>
        <family val="2"/>
      </rPr>
      <t>14.70.099</t>
    </r>
  </si>
  <si>
    <r>
      <rPr>
        <sz val="8"/>
        <rFont val="Arial"/>
        <family val="2"/>
      </rPr>
      <t>RECOLOCACOES DE VIDRO</t>
    </r>
  </si>
  <si>
    <r>
      <rPr>
        <sz val="8"/>
        <rFont val="Arial"/>
        <family val="2"/>
      </rPr>
      <t>14.80.001</t>
    </r>
  </si>
  <si>
    <r>
      <rPr>
        <sz val="8"/>
        <rFont val="Arial"/>
        <family val="2"/>
      </rPr>
      <t>ESPELHO DE CRISTAL 6MM LAPIDADO INCLUSIVE FIXAÇÃO COM COLA ADESIVA.</t>
    </r>
  </si>
  <si>
    <r>
      <rPr>
        <sz val="8"/>
        <rFont val="Arial"/>
        <family val="2"/>
      </rPr>
      <t>361,92</t>
    </r>
  </si>
  <si>
    <r>
      <rPr>
        <sz val="8"/>
        <rFont val="Arial"/>
        <family val="2"/>
      </rPr>
      <t>14.80.099</t>
    </r>
  </si>
  <si>
    <r>
      <rPr>
        <sz val="8"/>
        <rFont val="Arial"/>
        <family val="2"/>
      </rPr>
      <t>SERVICOS EM VIDROS  - CONSERVACAO</t>
    </r>
  </si>
  <si>
    <r>
      <rPr>
        <sz val="8"/>
        <rFont val="Arial"/>
        <family val="2"/>
      </rPr>
      <t>15.01.001</t>
    </r>
  </si>
  <si>
    <r>
      <rPr>
        <sz val="8"/>
        <rFont val="Arial"/>
        <family val="2"/>
      </rPr>
      <t>OLEO EM ESTRUTURA METALICA</t>
    </r>
  </si>
  <si>
    <r>
      <rPr>
        <sz val="8"/>
        <rFont val="Arial"/>
        <family val="2"/>
      </rPr>
      <t>15.01.002</t>
    </r>
  </si>
  <si>
    <r>
      <rPr>
        <sz val="8"/>
        <rFont val="Arial"/>
        <family val="2"/>
      </rPr>
      <t>GRAFITE EM ESTRUTURA METALICA</t>
    </r>
  </si>
  <si>
    <r>
      <rPr>
        <sz val="8"/>
        <rFont val="Arial"/>
        <family val="2"/>
      </rPr>
      <t>20,07</t>
    </r>
  </si>
  <si>
    <r>
      <rPr>
        <sz val="8"/>
        <rFont val="Arial"/>
        <family val="2"/>
      </rPr>
      <t>15.01.003</t>
    </r>
  </si>
  <si>
    <r>
      <rPr>
        <sz val="8"/>
        <rFont val="Arial"/>
        <family val="2"/>
      </rPr>
      <t>PINTURA ALUMINIO EM ESTRUTURA METALICA</t>
    </r>
  </si>
  <si>
    <r>
      <rPr>
        <sz val="8"/>
        <rFont val="Arial"/>
        <family val="2"/>
      </rPr>
      <t>22,57</t>
    </r>
  </si>
  <si>
    <r>
      <rPr>
        <sz val="8"/>
        <rFont val="Arial"/>
        <family val="2"/>
      </rPr>
      <t>15.01.004</t>
    </r>
  </si>
  <si>
    <r>
      <rPr>
        <sz val="8"/>
        <rFont val="Arial"/>
        <family val="2"/>
      </rPr>
      <t>ESMALTE EM ESTRUTURA METALICA</t>
    </r>
  </si>
  <si>
    <r>
      <rPr>
        <sz val="8"/>
        <rFont val="Arial"/>
        <family val="2"/>
      </rPr>
      <t>17,92</t>
    </r>
  </si>
  <si>
    <r>
      <rPr>
        <sz val="8"/>
        <rFont val="Arial"/>
        <family val="2"/>
      </rPr>
      <t>15.01.005</t>
    </r>
  </si>
  <si>
    <r>
      <rPr>
        <sz val="8"/>
        <rFont val="Arial"/>
        <family val="2"/>
      </rPr>
      <t>PINTURA PARA ESTRUTURA DE ALUMINIO C/ TINTA ESMALTE AUTOMOTIVA</t>
    </r>
  </si>
  <si>
    <r>
      <rPr>
        <sz val="8"/>
        <rFont val="Arial"/>
        <family val="2"/>
      </rPr>
      <t>27,17</t>
    </r>
  </si>
  <si>
    <r>
      <rPr>
        <sz val="8"/>
        <rFont val="Arial"/>
        <family val="2"/>
      </rPr>
      <t>15.01.006</t>
    </r>
  </si>
  <si>
    <r>
      <rPr>
        <sz val="8"/>
        <rFont val="Arial"/>
        <family val="2"/>
      </rPr>
      <t>ESMALTE A BASE DE ÁGUA EM ESTRUTURA METÁLICA</t>
    </r>
  </si>
  <si>
    <r>
      <rPr>
        <sz val="8"/>
        <rFont val="Arial"/>
        <family val="2"/>
      </rPr>
      <t>15.01.010</t>
    </r>
  </si>
  <si>
    <r>
      <rPr>
        <sz val="8"/>
        <rFont val="Arial"/>
        <family val="2"/>
      </rPr>
      <t>OLEO SEM APAREL E EMASS PREVIOS EM ESTRUT DE MAD APARENTE (GALPOES)</t>
    </r>
  </si>
  <si>
    <r>
      <rPr>
        <sz val="8"/>
        <rFont val="Arial"/>
        <family val="2"/>
      </rPr>
      <t>18,06</t>
    </r>
  </si>
  <si>
    <r>
      <rPr>
        <sz val="8"/>
        <rFont val="Arial"/>
        <family val="2"/>
      </rPr>
      <t>15.01.012</t>
    </r>
  </si>
  <si>
    <r>
      <rPr>
        <sz val="8"/>
        <rFont val="Arial"/>
        <family val="2"/>
      </rPr>
      <t>ESMALTE S/APAREL EMASS PREVIOS EM ESTRUTURA DE MADEIRA APARENTES</t>
    </r>
  </si>
  <si>
    <r>
      <rPr>
        <sz val="8"/>
        <rFont val="Arial"/>
        <family val="2"/>
      </rPr>
      <t>15.01.013</t>
    </r>
  </si>
  <si>
    <r>
      <rPr>
        <sz val="8"/>
        <rFont val="Arial"/>
        <family val="2"/>
      </rPr>
      <t xml:space="preserve">ESMALTE A BASE DE ÁGUA SEM APARELHAMENTO E EMASSAMENTO PRÉVIOS EM
</t>
    </r>
    <r>
      <rPr>
        <sz val="8"/>
        <rFont val="Arial"/>
        <family val="2"/>
      </rPr>
      <t>ESTRUTURA DE MADEIRA</t>
    </r>
  </si>
  <si>
    <r>
      <rPr>
        <sz val="8"/>
        <rFont val="Arial"/>
        <family val="2"/>
      </rPr>
      <t>26,40</t>
    </r>
  </si>
  <si>
    <r>
      <rPr>
        <sz val="8"/>
        <rFont val="Arial"/>
        <family val="2"/>
      </rPr>
      <t>15.01.014</t>
    </r>
  </si>
  <si>
    <r>
      <rPr>
        <sz val="8"/>
        <rFont val="Arial"/>
        <family val="2"/>
      </rPr>
      <t>APLICAÇAO DE IMUNIZANTE CUPINICIDA EM MADEIRA.</t>
    </r>
  </si>
  <si>
    <r>
      <rPr>
        <sz val="8"/>
        <rFont val="Arial"/>
        <family val="2"/>
      </rPr>
      <t>13,92</t>
    </r>
  </si>
  <si>
    <r>
      <rPr>
        <sz val="8"/>
        <rFont val="Arial"/>
        <family val="2"/>
      </rPr>
      <t>15.01.015</t>
    </r>
  </si>
  <si>
    <r>
      <rPr>
        <sz val="8"/>
        <rFont val="Arial"/>
        <family val="2"/>
      </rPr>
      <t>VERNIZ SEM APARELHAMENTO E EMAS PREVIOS EM ESTRUT DE MADEIRA APARENTE</t>
    </r>
  </si>
  <si>
    <r>
      <rPr>
        <sz val="8"/>
        <rFont val="Arial"/>
        <family val="2"/>
      </rPr>
      <t>20,73</t>
    </r>
  </si>
  <si>
    <r>
      <rPr>
        <sz val="8"/>
        <rFont val="Arial"/>
        <family val="2"/>
      </rPr>
      <t>15.01.029</t>
    </r>
  </si>
  <si>
    <r>
      <rPr>
        <sz val="8"/>
        <rFont val="Arial"/>
        <family val="2"/>
      </rPr>
      <t>SERVIÇO GALVANIZACAO A FOGO - ESTRUTURAS</t>
    </r>
  </si>
  <si>
    <r>
      <rPr>
        <sz val="8"/>
        <rFont val="Arial"/>
        <family val="2"/>
      </rPr>
      <t>5,44</t>
    </r>
  </si>
  <si>
    <r>
      <rPr>
        <sz val="8"/>
        <rFont val="Arial"/>
        <family val="2"/>
      </rPr>
      <t>15.01.032</t>
    </r>
  </si>
  <si>
    <r>
      <rPr>
        <sz val="8"/>
        <rFont val="Arial"/>
        <family val="2"/>
      </rPr>
      <t>PRIMER P/ GALVANIZADOS (GALVITE/SIMILAR) - ESTRUTURAS</t>
    </r>
  </si>
  <si>
    <r>
      <rPr>
        <sz val="8"/>
        <rFont val="Arial"/>
        <family val="2"/>
      </rPr>
      <t>14,77</t>
    </r>
  </si>
  <si>
    <r>
      <rPr>
        <sz val="8"/>
        <rFont val="Arial"/>
        <family val="2"/>
      </rPr>
      <t>15.01.035</t>
    </r>
  </si>
  <si>
    <r>
      <rPr>
        <sz val="8"/>
        <rFont val="Arial"/>
        <family val="2"/>
      </rPr>
      <t>FUNDO ANTI-OXIDANTE EM ESTRUTURAS</t>
    </r>
  </si>
  <si>
    <r>
      <rPr>
        <sz val="8"/>
        <rFont val="Arial"/>
        <family val="2"/>
      </rPr>
      <t>17,43</t>
    </r>
  </si>
  <si>
    <r>
      <rPr>
        <sz val="8"/>
        <rFont val="Arial"/>
        <family val="2"/>
      </rPr>
      <t>15.01.099</t>
    </r>
  </si>
  <si>
    <r>
      <rPr>
        <sz val="8"/>
        <rFont val="Arial"/>
        <family val="2"/>
      </rPr>
      <t>PINTURAS EM ESTRUTURAS</t>
    </r>
  </si>
  <si>
    <r>
      <rPr>
        <sz val="8"/>
        <rFont val="Arial"/>
        <family val="2"/>
      </rPr>
      <t>15.02.003</t>
    </r>
  </si>
  <si>
    <r>
      <rPr>
        <sz val="8"/>
        <rFont val="Arial"/>
        <family val="2"/>
      </rPr>
      <t>MASSA NIVELADORA PARA INTERIOR</t>
    </r>
  </si>
  <si>
    <r>
      <rPr>
        <sz val="8"/>
        <rFont val="Arial"/>
        <family val="2"/>
      </rPr>
      <t>15.02.005</t>
    </r>
  </si>
  <si>
    <r>
      <rPr>
        <sz val="8"/>
        <rFont val="Arial"/>
        <family val="2"/>
      </rPr>
      <t>TINTA LATEX ECONOMICA</t>
    </r>
  </si>
  <si>
    <r>
      <rPr>
        <sz val="8"/>
        <rFont val="Arial"/>
        <family val="2"/>
      </rPr>
      <t>33,41</t>
    </r>
  </si>
  <si>
    <r>
      <rPr>
        <sz val="8"/>
        <rFont val="Arial"/>
        <family val="2"/>
      </rPr>
      <t>15.02.006</t>
    </r>
  </si>
  <si>
    <r>
      <rPr>
        <sz val="8"/>
        <rFont val="Arial"/>
        <family val="2"/>
      </rPr>
      <t>LATEX COM MASSA NIVELADORA PARA INTERIOR</t>
    </r>
  </si>
  <si>
    <r>
      <rPr>
        <sz val="8"/>
        <rFont val="Arial"/>
        <family val="2"/>
      </rPr>
      <t>47,88</t>
    </r>
  </si>
  <si>
    <r>
      <rPr>
        <sz val="8"/>
        <rFont val="Arial"/>
        <family val="2"/>
      </rPr>
      <t>15.02.010</t>
    </r>
  </si>
  <si>
    <r>
      <rPr>
        <sz val="8"/>
        <rFont val="Arial"/>
        <family val="2"/>
      </rPr>
      <t>TINTA LATEX ECONOMICA EM ELEMENTO VAZADO</t>
    </r>
  </si>
  <si>
    <r>
      <rPr>
        <sz val="8"/>
        <rFont val="Arial"/>
        <family val="2"/>
      </rPr>
      <t>15.02.014</t>
    </r>
  </si>
  <si>
    <r>
      <rPr>
        <sz val="8"/>
        <rFont val="Arial"/>
        <family val="2"/>
      </rPr>
      <t>OLEO COM MASSA NIVELADORA</t>
    </r>
  </si>
  <si>
    <r>
      <rPr>
        <sz val="8"/>
        <rFont val="Arial"/>
        <family val="2"/>
      </rPr>
      <t>45,51</t>
    </r>
  </si>
  <si>
    <r>
      <rPr>
        <sz val="8"/>
        <rFont val="Arial"/>
        <family val="2"/>
      </rPr>
      <t>15.02.015</t>
    </r>
  </si>
  <si>
    <r>
      <rPr>
        <sz val="8"/>
        <rFont val="Arial"/>
        <family val="2"/>
      </rPr>
      <t>OLEO</t>
    </r>
  </si>
  <si>
    <r>
      <rPr>
        <sz val="8"/>
        <rFont val="Arial"/>
        <family val="2"/>
      </rPr>
      <t>28,88</t>
    </r>
  </si>
  <si>
    <r>
      <rPr>
        <sz val="8"/>
        <rFont val="Arial"/>
        <family val="2"/>
      </rPr>
      <t>15.02.018</t>
    </r>
  </si>
  <si>
    <r>
      <rPr>
        <sz val="8"/>
        <rFont val="Arial"/>
        <family val="2"/>
      </rPr>
      <t>ESMALTE A BASE DE AGUA</t>
    </r>
  </si>
  <si>
    <r>
      <rPr>
        <sz val="8"/>
        <rFont val="Arial"/>
        <family val="2"/>
      </rPr>
      <t>38,23</t>
    </r>
  </si>
  <si>
    <r>
      <rPr>
        <sz val="8"/>
        <rFont val="Arial"/>
        <family val="2"/>
      </rPr>
      <t>15.02.019</t>
    </r>
  </si>
  <si>
    <r>
      <rPr>
        <sz val="8"/>
        <rFont val="Arial"/>
        <family val="2"/>
      </rPr>
      <t>ESMALTE</t>
    </r>
  </si>
  <si>
    <r>
      <rPr>
        <sz val="8"/>
        <rFont val="Arial"/>
        <family val="2"/>
      </rPr>
      <t>31,40</t>
    </r>
  </si>
  <si>
    <r>
      <rPr>
        <sz val="8"/>
        <rFont val="Arial"/>
        <family val="2"/>
      </rPr>
      <t>15.02.020</t>
    </r>
  </si>
  <si>
    <r>
      <rPr>
        <sz val="8"/>
        <rFont val="Arial"/>
        <family val="2"/>
      </rPr>
      <t>MASSA NIVELADORA PARA INTERIOR (AREAS MOLHADAS)</t>
    </r>
  </si>
  <si>
    <r>
      <rPr>
        <sz val="8"/>
        <rFont val="Arial"/>
        <family val="2"/>
      </rPr>
      <t>25,41</t>
    </r>
  </si>
  <si>
    <r>
      <rPr>
        <sz val="8"/>
        <rFont val="Arial"/>
        <family val="2"/>
      </rPr>
      <t>15.02.025</t>
    </r>
  </si>
  <si>
    <r>
      <rPr>
        <sz val="8"/>
        <rFont val="Arial"/>
        <family val="2"/>
      </rPr>
      <t>TINTA LATEX STANDARD</t>
    </r>
  </si>
  <si>
    <r>
      <rPr>
        <sz val="8"/>
        <rFont val="Arial"/>
        <family val="2"/>
      </rPr>
      <t>35,52</t>
    </r>
  </si>
  <si>
    <r>
      <rPr>
        <sz val="8"/>
        <rFont val="Arial"/>
        <family val="2"/>
      </rPr>
      <t>15.02.026</t>
    </r>
  </si>
  <si>
    <r>
      <rPr>
        <sz val="8"/>
        <rFont val="Arial"/>
        <family val="2"/>
      </rPr>
      <t>TINTA LATEX STANDARD COM MASSA NIVELADORA</t>
    </r>
  </si>
  <si>
    <r>
      <rPr>
        <sz val="8"/>
        <rFont val="Arial"/>
        <family val="2"/>
      </rPr>
      <t>43,56</t>
    </r>
  </si>
  <si>
    <r>
      <rPr>
        <sz val="8"/>
        <rFont val="Arial"/>
        <family val="2"/>
      </rPr>
      <t>15.02.040</t>
    </r>
  </si>
  <si>
    <r>
      <rPr>
        <sz val="8"/>
        <rFont val="Arial"/>
        <family val="2"/>
      </rPr>
      <t>VERNIZ RETARDANTE DE CHAMA APLICADO EM SUPERFICIE DE MADEIRA ACABAMENTO TRANSPARENTE COM DUAS DEMÃOS</t>
    </r>
  </si>
  <si>
    <r>
      <rPr>
        <sz val="8"/>
        <rFont val="Arial"/>
        <family val="2"/>
      </rPr>
      <t>88,95</t>
    </r>
  </si>
  <si>
    <r>
      <rPr>
        <sz val="8"/>
        <rFont val="Arial"/>
        <family val="2"/>
      </rPr>
      <t>15.02.041</t>
    </r>
  </si>
  <si>
    <r>
      <rPr>
        <sz val="8"/>
        <rFont val="Arial"/>
        <family val="2"/>
      </rPr>
      <t>VERNIZ SELANTE RESISTENTE À ABRASÃO APLICADO SOBRE VERNIZ RETARDANTE EM SUPERFICIE DE MADEIRA ACABAMENTO TRANSPARENTE COM DUAS DEMÃOS</t>
    </r>
  </si>
  <si>
    <r>
      <rPr>
        <sz val="8"/>
        <rFont val="Arial"/>
        <family val="2"/>
      </rPr>
      <t>21,04</t>
    </r>
  </si>
  <si>
    <r>
      <rPr>
        <sz val="8"/>
        <rFont val="Arial"/>
        <family val="2"/>
      </rPr>
      <t>15.02.050</t>
    </r>
  </si>
  <si>
    <r>
      <rPr>
        <sz val="8"/>
        <rFont val="Arial"/>
        <family val="2"/>
      </rPr>
      <t>OLEO EM FORRO DE MADEIRA</t>
    </r>
  </si>
  <si>
    <r>
      <rPr>
        <sz val="8"/>
        <rFont val="Arial"/>
        <family val="2"/>
      </rPr>
      <t>41,65</t>
    </r>
  </si>
  <si>
    <r>
      <rPr>
        <sz val="8"/>
        <rFont val="Arial"/>
        <family val="2"/>
      </rPr>
      <t>15.02.052</t>
    </r>
  </si>
  <si>
    <r>
      <rPr>
        <sz val="8"/>
        <rFont val="Arial"/>
        <family val="2"/>
      </rPr>
      <t>ESMALTE EM FORRO DE MADEIRA</t>
    </r>
  </si>
  <si>
    <r>
      <rPr>
        <sz val="8"/>
        <rFont val="Arial"/>
        <family val="2"/>
      </rPr>
      <t>43,67</t>
    </r>
  </si>
  <si>
    <r>
      <rPr>
        <sz val="8"/>
        <rFont val="Arial"/>
        <family val="2"/>
      </rPr>
      <t>15.02.053</t>
    </r>
  </si>
  <si>
    <r>
      <rPr>
        <sz val="8"/>
        <rFont val="Arial"/>
        <family val="2"/>
      </rPr>
      <t>ESMALTE A BASE DE AGUA EM FORRO DE MADEIRA</t>
    </r>
  </si>
  <si>
    <r>
      <rPr>
        <sz val="8"/>
        <rFont val="Arial"/>
        <family val="2"/>
      </rPr>
      <t>43,58</t>
    </r>
  </si>
  <si>
    <r>
      <rPr>
        <sz val="8"/>
        <rFont val="Arial"/>
        <family val="2"/>
      </rPr>
      <t>15.02.055</t>
    </r>
  </si>
  <si>
    <r>
      <rPr>
        <sz val="8"/>
        <rFont val="Arial"/>
        <family val="2"/>
      </rPr>
      <t>ENVERNIZAMENTO EM FORRO DE MADEIRA</t>
    </r>
  </si>
  <si>
    <r>
      <rPr>
        <sz val="8"/>
        <rFont val="Arial"/>
        <family val="2"/>
      </rPr>
      <t>15.02.061</t>
    </r>
  </si>
  <si>
    <r>
      <rPr>
        <sz val="8"/>
        <rFont val="Arial"/>
        <family val="2"/>
      </rPr>
      <t>TINTA LATEX STANDARD EM SUPERFICIE DE GESSO</t>
    </r>
  </si>
  <si>
    <r>
      <rPr>
        <sz val="8"/>
        <rFont val="Arial"/>
        <family val="2"/>
      </rPr>
      <t>25,81</t>
    </r>
  </si>
  <si>
    <r>
      <rPr>
        <sz val="8"/>
        <rFont val="Arial"/>
        <family val="2"/>
      </rPr>
      <t>15.02.062</t>
    </r>
  </si>
  <si>
    <r>
      <rPr>
        <sz val="8"/>
        <rFont val="Arial"/>
        <family val="2"/>
      </rPr>
      <t>TINTA LATEX ECONOMICA EM SUPERFICIE DE GESSO</t>
    </r>
  </si>
  <si>
    <r>
      <rPr>
        <sz val="8"/>
        <rFont val="Arial"/>
        <family val="2"/>
      </rPr>
      <t>23,70</t>
    </r>
  </si>
  <si>
    <r>
      <rPr>
        <sz val="8"/>
        <rFont val="Arial"/>
        <family val="2"/>
      </rPr>
      <t>15.02.080</t>
    </r>
  </si>
  <si>
    <r>
      <rPr>
        <sz val="8"/>
        <rFont val="Arial"/>
        <family val="2"/>
      </rPr>
      <t>TINTA LATEX PARA PISO</t>
    </r>
  </si>
  <si>
    <r>
      <rPr>
        <sz val="8"/>
        <rFont val="Arial"/>
        <family val="2"/>
      </rPr>
      <t>26,22</t>
    </r>
  </si>
  <si>
    <r>
      <rPr>
        <sz val="8"/>
        <rFont val="Arial"/>
        <family val="2"/>
      </rPr>
      <t>15.02.099</t>
    </r>
  </si>
  <si>
    <r>
      <rPr>
        <sz val="8"/>
        <rFont val="Arial"/>
        <family val="2"/>
      </rPr>
      <t>PINTURAS EM FORROS/PAREDES INTERNAS</t>
    </r>
  </si>
  <si>
    <r>
      <rPr>
        <sz val="8"/>
        <rFont val="Arial"/>
        <family val="2"/>
      </rPr>
      <t>15.03.002</t>
    </r>
  </si>
  <si>
    <r>
      <rPr>
        <sz val="8"/>
        <rFont val="Arial"/>
        <family val="2"/>
      </rPr>
      <t>MASSA NIVELADORA A BASE DE AGUA EM ESQUADRIAS DE MADEIRA</t>
    </r>
  </si>
  <si>
    <r>
      <rPr>
        <sz val="8"/>
        <rFont val="Arial"/>
        <family val="2"/>
      </rPr>
      <t>27,20</t>
    </r>
  </si>
  <si>
    <r>
      <rPr>
        <sz val="8"/>
        <rFont val="Arial"/>
        <family val="2"/>
      </rPr>
      <t>15.03.003</t>
    </r>
  </si>
  <si>
    <r>
      <rPr>
        <sz val="8"/>
        <rFont val="Arial"/>
        <family val="2"/>
      </rPr>
      <t>ÓLEO SEM MASSA NIVELADORA EM ESQUADRIAS DE MADEIRA</t>
    </r>
  </si>
  <si>
    <r>
      <rPr>
        <sz val="8"/>
        <rFont val="Arial"/>
        <family val="2"/>
      </rPr>
      <t>27,78</t>
    </r>
  </si>
  <si>
    <r>
      <rPr>
        <sz val="8"/>
        <rFont val="Arial"/>
        <family val="2"/>
      </rPr>
      <t>15.03.005</t>
    </r>
  </si>
  <si>
    <r>
      <rPr>
        <sz val="8"/>
        <rFont val="Arial"/>
        <family val="2"/>
      </rPr>
      <t>OLEO EM MADEIRA SEM APARELHAMENTO E EMASS PREVIOS (PORTOES-CERCAS)</t>
    </r>
  </si>
  <si>
    <r>
      <rPr>
        <sz val="8"/>
        <rFont val="Arial"/>
        <family val="2"/>
      </rPr>
      <t>25,43</t>
    </r>
  </si>
  <si>
    <r>
      <rPr>
        <sz val="8"/>
        <rFont val="Arial"/>
        <family val="2"/>
      </rPr>
      <t>15.03.006</t>
    </r>
  </si>
  <si>
    <r>
      <rPr>
        <sz val="8"/>
        <rFont val="Arial"/>
        <family val="2"/>
      </rPr>
      <t>ESMALTE SEM MASSA NIVELADORA EM ESQUADRIAS DE MADEIRA</t>
    </r>
  </si>
  <si>
    <r>
      <rPr>
        <sz val="8"/>
        <rFont val="Arial"/>
        <family val="2"/>
      </rPr>
      <t>35,82</t>
    </r>
  </si>
  <si>
    <r>
      <rPr>
        <sz val="8"/>
        <rFont val="Arial"/>
        <family val="2"/>
      </rPr>
      <t>15.03.008</t>
    </r>
  </si>
  <si>
    <r>
      <rPr>
        <sz val="8"/>
        <rFont val="Arial"/>
        <family val="2"/>
      </rPr>
      <t>OLEO COM MASSA NIVELADORA EM ESQUADRIAS DE MADEIRA</t>
    </r>
  </si>
  <si>
    <r>
      <rPr>
        <sz val="8"/>
        <rFont val="Arial"/>
        <family val="2"/>
      </rPr>
      <t>61,01</t>
    </r>
  </si>
  <si>
    <r>
      <rPr>
        <sz val="8"/>
        <rFont val="Arial"/>
        <family val="2"/>
      </rPr>
      <t>15.03.009</t>
    </r>
  </si>
  <si>
    <r>
      <rPr>
        <sz val="8"/>
        <rFont val="Arial"/>
        <family val="2"/>
      </rPr>
      <t>ESMALTE EM CERCAS PORTOES E GRADIS</t>
    </r>
  </si>
  <si>
    <r>
      <rPr>
        <sz val="8"/>
        <rFont val="Arial"/>
        <family val="2"/>
      </rPr>
      <t>12,87</t>
    </r>
  </si>
  <si>
    <r>
      <rPr>
        <sz val="8"/>
        <rFont val="Arial"/>
        <family val="2"/>
      </rPr>
      <t>15.03.010</t>
    </r>
  </si>
  <si>
    <r>
      <rPr>
        <sz val="8"/>
        <rFont val="Arial"/>
        <family val="2"/>
      </rPr>
      <t>VERNIZ PLASTICO BASE POLIURET EM ESQUADRIAS E PECAS MADEIRA EXTERNA</t>
    </r>
  </si>
  <si>
    <r>
      <rPr>
        <sz val="8"/>
        <rFont val="Arial"/>
        <family val="2"/>
      </rPr>
      <t>29,93</t>
    </r>
  </si>
  <si>
    <r>
      <rPr>
        <sz val="8"/>
        <rFont val="Arial"/>
        <family val="2"/>
      </rPr>
      <t>15.03.011</t>
    </r>
  </si>
  <si>
    <r>
      <rPr>
        <sz val="8"/>
        <rFont val="Arial"/>
        <family val="2"/>
      </rPr>
      <t>ESMALTE COM MASSA NIVELADORA EM ESQUADRIAS DE MADEIRA</t>
    </r>
  </si>
  <si>
    <r>
      <rPr>
        <sz val="8"/>
        <rFont val="Arial"/>
        <family val="2"/>
      </rPr>
      <t>63,03</t>
    </r>
  </si>
  <si>
    <r>
      <rPr>
        <sz val="8"/>
        <rFont val="Arial"/>
        <family val="2"/>
      </rPr>
      <t>15.03.012</t>
    </r>
  </si>
  <si>
    <r>
      <rPr>
        <sz val="8"/>
        <rFont val="Arial"/>
        <family val="2"/>
      </rPr>
      <t>ENVERNIZAMENTO EM ESQUADRIAS DE MADEIRA</t>
    </r>
  </si>
  <si>
    <r>
      <rPr>
        <sz val="8"/>
        <rFont val="Arial"/>
        <family val="2"/>
      </rPr>
      <t>15.03.020</t>
    </r>
  </si>
  <si>
    <r>
      <rPr>
        <sz val="8"/>
        <rFont val="Arial"/>
        <family val="2"/>
      </rPr>
      <t>OLEO EM ESQUADRIAS DE FERRO</t>
    </r>
  </si>
  <si>
    <r>
      <rPr>
        <sz val="8"/>
        <rFont val="Arial"/>
        <family val="2"/>
      </rPr>
      <t>29,14</t>
    </r>
  </si>
  <si>
    <r>
      <rPr>
        <sz val="8"/>
        <rFont val="Arial"/>
        <family val="2"/>
      </rPr>
      <t>15.03.021</t>
    </r>
  </si>
  <si>
    <r>
      <rPr>
        <sz val="8"/>
        <rFont val="Arial"/>
        <family val="2"/>
      </rPr>
      <t>ESMALTE EM ESQUADRIAS DE FERRO</t>
    </r>
  </si>
  <si>
    <r>
      <rPr>
        <sz val="8"/>
        <rFont val="Arial"/>
        <family val="2"/>
      </rPr>
      <t>31,66</t>
    </r>
  </si>
  <si>
    <r>
      <rPr>
        <sz val="8"/>
        <rFont val="Arial"/>
        <family val="2"/>
      </rPr>
      <t>15.03.022</t>
    </r>
  </si>
  <si>
    <r>
      <rPr>
        <sz val="8"/>
        <rFont val="Arial"/>
        <family val="2"/>
      </rPr>
      <t>GRAFITE EM ESQUADRIAS DE FERRO</t>
    </r>
  </si>
  <si>
    <r>
      <rPr>
        <sz val="8"/>
        <rFont val="Arial"/>
        <family val="2"/>
      </rPr>
      <t>35,24</t>
    </r>
  </si>
  <si>
    <r>
      <rPr>
        <sz val="8"/>
        <rFont val="Arial"/>
        <family val="2"/>
      </rPr>
      <t>15.03.024</t>
    </r>
  </si>
  <si>
    <r>
      <rPr>
        <sz val="8"/>
        <rFont val="Arial"/>
        <family val="2"/>
      </rPr>
      <t>PINTURA ALUMINIO EM ESQUADRIAS DE FERRO</t>
    </r>
  </si>
  <si>
    <r>
      <rPr>
        <sz val="8"/>
        <rFont val="Arial"/>
        <family val="2"/>
      </rPr>
      <t>39,40</t>
    </r>
  </si>
  <si>
    <r>
      <rPr>
        <sz val="8"/>
        <rFont val="Arial"/>
        <family val="2"/>
      </rPr>
      <t>15.03.025</t>
    </r>
  </si>
  <si>
    <r>
      <rPr>
        <sz val="8"/>
        <rFont val="Arial"/>
        <family val="2"/>
      </rPr>
      <t>ESMALTE A BASE DE AGUA SEM MASSA NIVELADORA EM ESQUADRIAS DE MADEIRA</t>
    </r>
  </si>
  <si>
    <r>
      <rPr>
        <sz val="8"/>
        <rFont val="Arial"/>
        <family val="2"/>
      </rPr>
      <t>37,90</t>
    </r>
  </si>
  <si>
    <r>
      <rPr>
        <sz val="8"/>
        <rFont val="Arial"/>
        <family val="2"/>
      </rPr>
      <t>15.03.026</t>
    </r>
  </si>
  <si>
    <r>
      <rPr>
        <sz val="8"/>
        <rFont val="Arial"/>
        <family val="2"/>
      </rPr>
      <t>ESMALTE A BASE DE AGUA COM MASSA NIVELADORA EM ESQUADRIAS DE MADEIRA</t>
    </r>
  </si>
  <si>
    <r>
      <rPr>
        <sz val="8"/>
        <rFont val="Arial"/>
        <family val="2"/>
      </rPr>
      <t>65,11</t>
    </r>
  </si>
  <si>
    <r>
      <rPr>
        <sz val="8"/>
        <rFont val="Arial"/>
        <family val="2"/>
      </rPr>
      <t>15.03.027</t>
    </r>
  </si>
  <si>
    <r>
      <rPr>
        <sz val="8"/>
        <rFont val="Arial"/>
        <family val="2"/>
      </rPr>
      <t>ESMALTE A BASE DE AGUA EM CERCAS, PORTÕES E GRADIS</t>
    </r>
  </si>
  <si>
    <r>
      <rPr>
        <sz val="8"/>
        <rFont val="Arial"/>
        <family val="2"/>
      </rPr>
      <t>19,71</t>
    </r>
  </si>
  <si>
    <r>
      <rPr>
        <sz val="8"/>
        <rFont val="Arial"/>
        <family val="2"/>
      </rPr>
      <t>15.03.028</t>
    </r>
  </si>
  <si>
    <r>
      <rPr>
        <sz val="8"/>
        <rFont val="Arial"/>
        <family val="2"/>
      </rPr>
      <t>ESMALTE A BASE DE AGUA EM ESQUADRIAS DE FERRO</t>
    </r>
  </si>
  <si>
    <r>
      <rPr>
        <sz val="8"/>
        <rFont val="Arial"/>
        <family val="2"/>
      </rPr>
      <t>43,05</t>
    </r>
  </si>
  <si>
    <r>
      <rPr>
        <sz val="8"/>
        <rFont val="Arial"/>
        <family val="2"/>
      </rPr>
      <t>15.03.029</t>
    </r>
  </si>
  <si>
    <r>
      <rPr>
        <sz val="8"/>
        <rFont val="Arial"/>
        <family val="2"/>
      </rPr>
      <t>SERVIÇO GALVANIZACAO A FOGO -  ESQUADRIAS.</t>
    </r>
  </si>
  <si>
    <r>
      <rPr>
        <sz val="8"/>
        <rFont val="Arial"/>
        <family val="2"/>
      </rPr>
      <t>15.03.032</t>
    </r>
  </si>
  <si>
    <r>
      <rPr>
        <sz val="8"/>
        <rFont val="Arial"/>
        <family val="2"/>
      </rPr>
      <t>PRIMER P/ GALVANIZADOS (GALVIT/SIMILAR) - ESQUADRIAS</t>
    </r>
  </si>
  <si>
    <r>
      <rPr>
        <sz val="8"/>
        <rFont val="Arial"/>
        <family val="2"/>
      </rPr>
      <t>34,47</t>
    </r>
  </si>
  <si>
    <r>
      <rPr>
        <sz val="8"/>
        <rFont val="Arial"/>
        <family val="2"/>
      </rPr>
      <t>15.03.035</t>
    </r>
  </si>
  <si>
    <r>
      <rPr>
        <sz val="8"/>
        <rFont val="Arial"/>
        <family val="2"/>
      </rPr>
      <t>FUNDO ANTI-OXIDANTE EM ESQUADRIAS</t>
    </r>
  </si>
  <si>
    <r>
      <rPr>
        <sz val="8"/>
        <rFont val="Arial"/>
        <family val="2"/>
      </rPr>
      <t>38,04</t>
    </r>
  </si>
  <si>
    <r>
      <rPr>
        <sz val="8"/>
        <rFont val="Arial"/>
        <family val="2"/>
      </rPr>
      <t>15.03.040</t>
    </r>
  </si>
  <si>
    <r>
      <rPr>
        <sz val="8"/>
        <rFont val="Arial"/>
        <family val="2"/>
      </rPr>
      <t>OLEO EM RODAPES, BAGUETES E MOLDURAS DE MADEIRA</t>
    </r>
  </si>
  <si>
    <r>
      <rPr>
        <sz val="8"/>
        <rFont val="Arial"/>
        <family val="2"/>
      </rPr>
      <t>4,25</t>
    </r>
  </si>
  <si>
    <r>
      <rPr>
        <sz val="8"/>
        <rFont val="Arial"/>
        <family val="2"/>
      </rPr>
      <t>15.03.041</t>
    </r>
  </si>
  <si>
    <r>
      <rPr>
        <sz val="8"/>
        <rFont val="Arial"/>
        <family val="2"/>
      </rPr>
      <t>ESMALTE EM RODAPES, BAGUETES E MOLDURAS DE MADEIRA</t>
    </r>
  </si>
  <si>
    <r>
      <rPr>
        <sz val="8"/>
        <rFont val="Arial"/>
        <family val="2"/>
      </rPr>
      <t>8,60</t>
    </r>
  </si>
  <si>
    <r>
      <rPr>
        <sz val="8"/>
        <rFont val="Arial"/>
        <family val="2"/>
      </rPr>
      <t>15.03.042</t>
    </r>
  </si>
  <si>
    <r>
      <rPr>
        <sz val="8"/>
        <rFont val="Arial"/>
        <family val="2"/>
      </rPr>
      <t>ESMALTE A BASE DE AGUA EM RODAPES BAGUETES E MOLDURAS DE MADEIRA</t>
    </r>
  </si>
  <si>
    <r>
      <rPr>
        <sz val="8"/>
        <rFont val="Arial"/>
        <family val="2"/>
      </rPr>
      <t>8,70</t>
    </r>
  </si>
  <si>
    <r>
      <rPr>
        <sz val="8"/>
        <rFont val="Arial"/>
        <family val="2"/>
      </rPr>
      <t>15.03.050</t>
    </r>
  </si>
  <si>
    <r>
      <rPr>
        <sz val="8"/>
        <rFont val="Arial"/>
        <family val="2"/>
      </rPr>
      <t>ENVERNIZAMENTO DE RODAPES,BAGUETES OU MOLDURAS DE MADEIRA</t>
    </r>
  </si>
  <si>
    <r>
      <rPr>
        <sz val="8"/>
        <rFont val="Arial"/>
        <family val="2"/>
      </rPr>
      <t>5,23</t>
    </r>
  </si>
  <si>
    <r>
      <rPr>
        <sz val="8"/>
        <rFont val="Arial"/>
        <family val="2"/>
      </rPr>
      <t>15.03.060</t>
    </r>
  </si>
  <si>
    <r>
      <rPr>
        <sz val="8"/>
        <rFont val="Arial"/>
        <family val="2"/>
      </rPr>
      <t>FACE EXTERNA DE CALHAS/CONDUTORES COM TINTA SINTETICA (ESMALTE)</t>
    </r>
  </si>
  <si>
    <r>
      <rPr>
        <sz val="8"/>
        <rFont val="Arial"/>
        <family val="2"/>
      </rPr>
      <t>15,63</t>
    </r>
  </si>
  <si>
    <r>
      <rPr>
        <sz val="8"/>
        <rFont val="Arial"/>
        <family val="2"/>
      </rPr>
      <t>15.03.061</t>
    </r>
  </si>
  <si>
    <r>
      <rPr>
        <sz val="8"/>
        <rFont val="Arial"/>
        <family val="2"/>
      </rPr>
      <t>FACE INTERNA DE CALHAS COM TINTA BETUMINOSA</t>
    </r>
  </si>
  <si>
    <r>
      <rPr>
        <sz val="8"/>
        <rFont val="Arial"/>
        <family val="2"/>
      </rPr>
      <t>11,57</t>
    </r>
  </si>
  <si>
    <r>
      <rPr>
        <sz val="8"/>
        <rFont val="Arial"/>
        <family val="2"/>
      </rPr>
      <t>15.03.062</t>
    </r>
  </si>
  <si>
    <r>
      <rPr>
        <sz val="8"/>
        <rFont val="Arial"/>
        <family val="2"/>
      </rPr>
      <t>FACE APARENTE DE RUFOS/RINCOES COM TINTA BETUMINOSA</t>
    </r>
  </si>
  <si>
    <r>
      <rPr>
        <sz val="8"/>
        <rFont val="Arial"/>
        <family val="2"/>
      </rPr>
      <t>15.03.063</t>
    </r>
  </si>
  <si>
    <r>
      <rPr>
        <sz val="8"/>
        <rFont val="Arial"/>
        <family val="2"/>
      </rPr>
      <t>FACE EXTERNA DE CALHAS/CONDUTORES COM TINTA A OLEO</t>
    </r>
  </si>
  <si>
    <r>
      <rPr>
        <sz val="8"/>
        <rFont val="Arial"/>
        <family val="2"/>
      </rPr>
      <t>14,62</t>
    </r>
  </si>
  <si>
    <r>
      <rPr>
        <sz val="8"/>
        <rFont val="Arial"/>
        <family val="2"/>
      </rPr>
      <t>15.03.064</t>
    </r>
  </si>
  <si>
    <r>
      <rPr>
        <sz val="8"/>
        <rFont val="Arial"/>
        <family val="2"/>
      </rPr>
      <t>FACE EXTERNA DE CALHAS/CONDUTORES COM ESMALTE A BASE DE AGUA</t>
    </r>
  </si>
  <si>
    <r>
      <rPr>
        <sz val="8"/>
        <rFont val="Arial"/>
        <family val="2"/>
      </rPr>
      <t>16,17</t>
    </r>
  </si>
  <si>
    <r>
      <rPr>
        <sz val="8"/>
        <rFont val="Arial"/>
        <family val="2"/>
      </rPr>
      <t>15.03.068</t>
    </r>
  </si>
  <si>
    <r>
      <rPr>
        <sz val="8"/>
        <rFont val="Arial"/>
        <family val="2"/>
      </rPr>
      <t>PINTURA DUAS DEMÃOS ESMALTE FACE APARENTE DE TUBULAÇÃO Ø 3/4"</t>
    </r>
  </si>
  <si>
    <r>
      <rPr>
        <sz val="8"/>
        <rFont val="Arial"/>
        <family val="2"/>
      </rPr>
      <t>15.03.069</t>
    </r>
  </si>
  <si>
    <r>
      <rPr>
        <sz val="8"/>
        <rFont val="Arial"/>
        <family val="2"/>
      </rPr>
      <t>PINTURA DUAS DEMÃOS ESMALTE FACE APARENTE DE TUBULAÇÃO Ø1"</t>
    </r>
  </si>
  <si>
    <r>
      <rPr>
        <sz val="8"/>
        <rFont val="Arial"/>
        <family val="2"/>
      </rPr>
      <t>7,63</t>
    </r>
  </si>
  <si>
    <r>
      <rPr>
        <sz val="8"/>
        <rFont val="Arial"/>
        <family val="2"/>
      </rPr>
      <t>15.03.072</t>
    </r>
  </si>
  <si>
    <r>
      <rPr>
        <sz val="8"/>
        <rFont val="Arial"/>
        <family val="2"/>
      </rPr>
      <t>PINTURA DUAS DEMÃOS ESMALTE FACE APARENTE DE TUBULAÇÃO Ø1 1/4"</t>
    </r>
  </si>
  <si>
    <r>
      <rPr>
        <sz val="8"/>
        <rFont val="Arial"/>
        <family val="2"/>
      </rPr>
      <t>15.03.073</t>
    </r>
  </si>
  <si>
    <r>
      <rPr>
        <sz val="8"/>
        <rFont val="Arial"/>
        <family val="2"/>
      </rPr>
      <t>PINTURA DUAS DEMÃOS ESMALTE FACE APARENTE DE TUBULAÇÃO Ø1 1/2"</t>
    </r>
  </si>
  <si>
    <r>
      <rPr>
        <sz val="8"/>
        <rFont val="Arial"/>
        <family val="2"/>
      </rPr>
      <t>10,43</t>
    </r>
  </si>
  <si>
    <r>
      <rPr>
        <sz val="8"/>
        <rFont val="Arial"/>
        <family val="2"/>
      </rPr>
      <t>15.03.074</t>
    </r>
  </si>
  <si>
    <r>
      <rPr>
        <sz val="8"/>
        <rFont val="Arial"/>
        <family val="2"/>
      </rPr>
      <t>PINTURA DUAS DEMÃOS ESMALTE FACE APARENTE DE TUBULAÇÃO Ø 2"</t>
    </r>
  </si>
  <si>
    <r>
      <rPr>
        <sz val="8"/>
        <rFont val="Arial"/>
        <family val="2"/>
      </rPr>
      <t>13,23</t>
    </r>
  </si>
  <si>
    <r>
      <rPr>
        <sz val="8"/>
        <rFont val="Arial"/>
        <family val="2"/>
      </rPr>
      <t>15.03.075</t>
    </r>
  </si>
  <si>
    <r>
      <rPr>
        <sz val="8"/>
        <rFont val="Arial"/>
        <family val="2"/>
      </rPr>
      <t>PINTURA DUAS DEMÃOS ESMALTE FACE APARENTE DE TUBULAÇÃO Ø 2 1/2"</t>
    </r>
  </si>
  <si>
    <r>
      <rPr>
        <sz val="8"/>
        <rFont val="Arial"/>
        <family val="2"/>
      </rPr>
      <t>15.03.076</t>
    </r>
  </si>
  <si>
    <r>
      <rPr>
        <sz val="8"/>
        <rFont val="Arial"/>
        <family val="2"/>
      </rPr>
      <t>PINTURA DUAS DEMÃOS ESMALTE FACE APARENTE DE TUBULAÇÃO Ø 3"</t>
    </r>
  </si>
  <si>
    <r>
      <rPr>
        <sz val="8"/>
        <rFont val="Arial"/>
        <family val="2"/>
      </rPr>
      <t>14,75</t>
    </r>
  </si>
  <si>
    <r>
      <rPr>
        <sz val="8"/>
        <rFont val="Arial"/>
        <family val="2"/>
      </rPr>
      <t>15.03.077</t>
    </r>
  </si>
  <si>
    <r>
      <rPr>
        <sz val="8"/>
        <rFont val="Arial"/>
        <family val="2"/>
      </rPr>
      <t>PINTURA DUAS DEMÃOS ESMALTE FACE APARENTE DE TUBULAÇÃO Ø 4"</t>
    </r>
  </si>
  <si>
    <r>
      <rPr>
        <sz val="8"/>
        <rFont val="Arial"/>
        <family val="2"/>
      </rPr>
      <t>18,31</t>
    </r>
  </si>
  <si>
    <r>
      <rPr>
        <sz val="8"/>
        <rFont val="Arial"/>
        <family val="2"/>
      </rPr>
      <t>15.03.078</t>
    </r>
  </si>
  <si>
    <r>
      <rPr>
        <sz val="8"/>
        <rFont val="Arial"/>
        <family val="2"/>
      </rPr>
      <t>PINTURA DUAS DEMÃOS ESMALTE FACE APARENTE DE TUBULAÇÃO Ø 6</t>
    </r>
  </si>
  <si>
    <r>
      <rPr>
        <sz val="8"/>
        <rFont val="Arial"/>
        <family val="2"/>
      </rPr>
      <t>16,31</t>
    </r>
  </si>
  <si>
    <r>
      <rPr>
        <sz val="8"/>
        <rFont val="Arial"/>
        <family val="2"/>
      </rPr>
      <t>15.03.079</t>
    </r>
  </si>
  <si>
    <r>
      <rPr>
        <sz val="8"/>
        <rFont val="Arial"/>
        <family val="2"/>
      </rPr>
      <t>PINTURA DUAS DEMÃOS ESMALTE FACE APARENTE DE TUBULAÇÃO PVC  Ø 2"</t>
    </r>
  </si>
  <si>
    <r>
      <rPr>
        <sz val="8"/>
        <rFont val="Arial"/>
        <family val="2"/>
      </rPr>
      <t>11,79</t>
    </r>
  </si>
  <si>
    <r>
      <rPr>
        <sz val="8"/>
        <rFont val="Arial"/>
        <family val="2"/>
      </rPr>
      <t>15.03.080</t>
    </r>
  </si>
  <si>
    <r>
      <rPr>
        <sz val="8"/>
        <rFont val="Arial"/>
        <family val="2"/>
      </rPr>
      <t>PINTURA DUAS DEMÃOS ESMALTE FACE APARENTE DE TUBULAÇÃO PVC Ø  3"</t>
    </r>
  </si>
  <si>
    <r>
      <rPr>
        <sz val="8"/>
        <rFont val="Arial"/>
        <family val="2"/>
      </rPr>
      <t>12,41</t>
    </r>
  </si>
  <si>
    <r>
      <rPr>
        <sz val="8"/>
        <rFont val="Arial"/>
        <family val="2"/>
      </rPr>
      <t>15.03.081</t>
    </r>
  </si>
  <si>
    <r>
      <rPr>
        <sz val="8"/>
        <rFont val="Arial"/>
        <family val="2"/>
      </rPr>
      <t>PINTURA DUAS DEMÃOS ESMALTE FACE APARENTE DE TUBULAÇÃO PVC Ø 4"</t>
    </r>
  </si>
  <si>
    <r>
      <rPr>
        <sz val="8"/>
        <rFont val="Arial"/>
        <family val="2"/>
      </rPr>
      <t>15,07</t>
    </r>
  </si>
  <si>
    <r>
      <rPr>
        <sz val="8"/>
        <rFont val="Arial"/>
        <family val="2"/>
      </rPr>
      <t>15.03.082</t>
    </r>
  </si>
  <si>
    <r>
      <rPr>
        <sz val="8"/>
        <rFont val="Arial"/>
        <family val="2"/>
      </rPr>
      <t>PINTURA DUAS DEMÃOS ESMALTE FACE APARENTE DE TUBULAÇÃO PVC Ø 6"</t>
    </r>
  </si>
  <si>
    <r>
      <rPr>
        <sz val="8"/>
        <rFont val="Arial"/>
        <family val="2"/>
      </rPr>
      <t>15.03.099</t>
    </r>
  </si>
  <si>
    <r>
      <rPr>
        <sz val="8"/>
        <rFont val="Arial"/>
        <family val="2"/>
      </rPr>
      <t>PINTURAS EM ESQUADRIAS</t>
    </r>
  </si>
  <si>
    <r>
      <rPr>
        <sz val="8"/>
        <rFont val="Arial"/>
        <family val="2"/>
      </rPr>
      <t>15.04.001</t>
    </r>
  </si>
  <si>
    <r>
      <rPr>
        <sz val="8"/>
        <rFont val="Arial"/>
        <family val="2"/>
      </rPr>
      <t>CAIACAO</t>
    </r>
  </si>
  <si>
    <r>
      <rPr>
        <sz val="8"/>
        <rFont val="Arial"/>
        <family val="2"/>
      </rPr>
      <t>8,95</t>
    </r>
  </si>
  <si>
    <r>
      <rPr>
        <sz val="8"/>
        <rFont val="Arial"/>
        <family val="2"/>
      </rPr>
      <t>15.04.005</t>
    </r>
  </si>
  <si>
    <r>
      <rPr>
        <sz val="8"/>
        <rFont val="Arial"/>
        <family val="2"/>
      </rPr>
      <t>TINTA LÁTEX ECONÔMICA</t>
    </r>
  </si>
  <si>
    <r>
      <rPr>
        <sz val="8"/>
        <rFont val="Arial"/>
        <family val="2"/>
      </rPr>
      <t>23,88</t>
    </r>
  </si>
  <si>
    <r>
      <rPr>
        <sz val="8"/>
        <rFont val="Arial"/>
        <family val="2"/>
      </rPr>
      <t>15.04.006</t>
    </r>
  </si>
  <si>
    <r>
      <rPr>
        <sz val="8"/>
        <rFont val="Arial"/>
        <family val="2"/>
      </rPr>
      <t>26,00</t>
    </r>
  </si>
  <si>
    <r>
      <rPr>
        <sz val="8"/>
        <rFont val="Arial"/>
        <family val="2"/>
      </rPr>
      <t>15.04.007</t>
    </r>
  </si>
  <si>
    <r>
      <rPr>
        <sz val="8"/>
        <rFont val="Arial"/>
        <family val="2"/>
      </rPr>
      <t>MASSA NIVELADORA PARA EXTERIOR</t>
    </r>
  </si>
  <si>
    <r>
      <rPr>
        <sz val="8"/>
        <rFont val="Arial"/>
        <family val="2"/>
      </rPr>
      <t>15.04.008</t>
    </r>
  </si>
  <si>
    <r>
      <rPr>
        <sz val="8"/>
        <rFont val="Arial"/>
        <family val="2"/>
      </rPr>
      <t>LATEX EM ELEMENTO VAZADO</t>
    </r>
  </si>
  <si>
    <r>
      <rPr>
        <sz val="8"/>
        <rFont val="Arial"/>
        <family val="2"/>
      </rPr>
      <t>15.04.009</t>
    </r>
  </si>
  <si>
    <r>
      <rPr>
        <sz val="8"/>
        <rFont val="Arial"/>
        <family val="2"/>
      </rPr>
      <t>TRATAMENTO DE CONCRETO COM ESTUQUE E LIXAMENTO</t>
    </r>
  </si>
  <si>
    <r>
      <rPr>
        <sz val="8"/>
        <rFont val="Arial"/>
        <family val="2"/>
      </rPr>
      <t>36,22</t>
    </r>
  </si>
  <si>
    <r>
      <rPr>
        <sz val="8"/>
        <rFont val="Arial"/>
        <family val="2"/>
      </rPr>
      <t>15.04.011</t>
    </r>
  </si>
  <si>
    <r>
      <rPr>
        <sz val="8"/>
        <rFont val="Arial"/>
        <family val="2"/>
      </rPr>
      <t>TINTA MINERAL IMPERMEAVEL SEM NATA SELADORA</t>
    </r>
  </si>
  <si>
    <r>
      <rPr>
        <sz val="8"/>
        <rFont val="Arial"/>
        <family val="2"/>
      </rPr>
      <t>14,43</t>
    </r>
  </si>
  <si>
    <r>
      <rPr>
        <sz val="8"/>
        <rFont val="Arial"/>
        <family val="2"/>
      </rPr>
      <t>15.04.012</t>
    </r>
  </si>
  <si>
    <r>
      <rPr>
        <sz val="8"/>
        <rFont val="Arial"/>
        <family val="2"/>
      </rPr>
      <t>TINTA MINERAL IMPERMEAVEL C/ NATA SELADORA S/ BLOCO DE CONCRETO</t>
    </r>
  </si>
  <si>
    <r>
      <rPr>
        <sz val="8"/>
        <rFont val="Arial"/>
        <family val="2"/>
      </rPr>
      <t>27,27</t>
    </r>
  </si>
  <si>
    <r>
      <rPr>
        <sz val="8"/>
        <rFont val="Arial"/>
        <family val="2"/>
      </rPr>
      <t>15.04.013</t>
    </r>
  </si>
  <si>
    <r>
      <rPr>
        <sz val="8"/>
        <rFont val="Arial"/>
        <family val="2"/>
      </rPr>
      <t>HIDROFUGO A BASE DE SILICONE</t>
    </r>
  </si>
  <si>
    <r>
      <rPr>
        <sz val="8"/>
        <rFont val="Arial"/>
        <family val="2"/>
      </rPr>
      <t>49,72</t>
    </r>
  </si>
  <si>
    <r>
      <rPr>
        <sz val="8"/>
        <rFont val="Arial"/>
        <family val="2"/>
      </rPr>
      <t>15.04.015</t>
    </r>
  </si>
  <si>
    <r>
      <rPr>
        <sz val="8"/>
        <rFont val="Arial"/>
        <family val="2"/>
      </rPr>
      <t>ESMALTE EM SUPERFICIE REBOCADA SEM MASSA NIVELADORA</t>
    </r>
  </si>
  <si>
    <r>
      <rPr>
        <sz val="8"/>
        <rFont val="Arial"/>
        <family val="2"/>
      </rPr>
      <t>25,88</t>
    </r>
  </si>
  <si>
    <r>
      <rPr>
        <sz val="8"/>
        <rFont val="Arial"/>
        <family val="2"/>
      </rPr>
      <t>15.04.020</t>
    </r>
  </si>
  <si>
    <r>
      <rPr>
        <sz val="8"/>
        <rFont val="Arial"/>
        <family val="2"/>
      </rPr>
      <t>LIQUIDO IMUNIZANTE EM MADEIRA APARENTE</t>
    </r>
  </si>
  <si>
    <r>
      <rPr>
        <sz val="8"/>
        <rFont val="Arial"/>
        <family val="2"/>
      </rPr>
      <t>15.04.030</t>
    </r>
  </si>
  <si>
    <r>
      <rPr>
        <sz val="8"/>
        <rFont val="Arial"/>
        <family val="2"/>
      </rPr>
      <t>VERNIZ ACRILICO BASE SOLVENTE COM 1 DEMAO PRIMER +2 DEMAOS VERNIZ ACRILICO BASE SOLVENTE</t>
    </r>
  </si>
  <si>
    <r>
      <rPr>
        <sz val="8"/>
        <rFont val="Arial"/>
        <family val="2"/>
      </rPr>
      <t>29,20</t>
    </r>
  </si>
  <si>
    <r>
      <rPr>
        <sz val="8"/>
        <rFont val="Arial"/>
        <family val="2"/>
      </rPr>
      <t>15.04.031</t>
    </r>
  </si>
  <si>
    <r>
      <rPr>
        <sz val="8"/>
        <rFont val="Arial"/>
        <family val="2"/>
      </rPr>
      <t>VERNIZ ACRILICO BASE AGUA APLICAÇAO 3 DEMAOS</t>
    </r>
  </si>
  <si>
    <r>
      <rPr>
        <sz val="8"/>
        <rFont val="Arial"/>
        <family val="2"/>
      </rPr>
      <t>12,09</t>
    </r>
  </si>
  <si>
    <r>
      <rPr>
        <sz val="8"/>
        <rFont val="Arial"/>
        <family val="2"/>
      </rPr>
      <t>15.04.040</t>
    </r>
  </si>
  <si>
    <r>
      <rPr>
        <sz val="8"/>
        <rFont val="Arial"/>
        <family val="2"/>
      </rPr>
      <t>15.04.041</t>
    </r>
  </si>
  <si>
    <r>
      <rPr>
        <sz val="8"/>
        <rFont val="Arial"/>
        <family val="2"/>
      </rPr>
      <t>15.04.073</t>
    </r>
  </si>
  <si>
    <r>
      <rPr>
        <sz val="8"/>
        <rFont val="Arial"/>
        <family val="2"/>
      </rPr>
      <t>PINTURA PARA TELHAS DE ALUMINIO COM TINTA ESMALTE AUTOMOTIVA</t>
    </r>
  </si>
  <si>
    <r>
      <rPr>
        <sz val="8"/>
        <rFont val="Arial"/>
        <family val="2"/>
      </rPr>
      <t>15.04.078</t>
    </r>
  </si>
  <si>
    <r>
      <rPr>
        <sz val="8"/>
        <rFont val="Arial"/>
        <family val="2"/>
      </rPr>
      <t>SINALIZAÇÃO VISUAL DE DEGRAUS-PINTURA ACRÍLICA P/PISOS</t>
    </r>
  </si>
  <si>
    <r>
      <rPr>
        <sz val="8"/>
        <rFont val="Arial"/>
        <family val="2"/>
      </rPr>
      <t>13,77</t>
    </r>
  </si>
  <si>
    <r>
      <rPr>
        <sz val="8"/>
        <rFont val="Arial"/>
        <family val="2"/>
      </rPr>
      <t>15.04.080</t>
    </r>
  </si>
  <si>
    <r>
      <rPr>
        <sz val="8"/>
        <rFont val="Arial"/>
        <family val="2"/>
      </rPr>
      <t>PINTURA  DE QUADRAS ESP-LINHAS DEMARCATORIAS (600M2)</t>
    </r>
  </si>
  <si>
    <r>
      <rPr>
        <sz val="8"/>
        <rFont val="Arial"/>
        <family val="2"/>
      </rPr>
      <t>1313,33</t>
    </r>
  </si>
  <si>
    <r>
      <rPr>
        <sz val="8"/>
        <rFont val="Arial"/>
        <family val="2"/>
      </rPr>
      <t>15.04.081</t>
    </r>
  </si>
  <si>
    <r>
      <rPr>
        <sz val="8"/>
        <rFont val="Arial"/>
        <family val="2"/>
      </rPr>
      <t>PINTURA DE LINHAS DEMARCATORIAS DE QUADRA DE ESPORTES</t>
    </r>
  </si>
  <si>
    <r>
      <rPr>
        <sz val="8"/>
        <rFont val="Arial"/>
        <family val="2"/>
      </rPr>
      <t>2,22</t>
    </r>
  </si>
  <si>
    <r>
      <rPr>
        <sz val="8"/>
        <rFont val="Arial"/>
        <family val="2"/>
      </rPr>
      <t>15.04.082</t>
    </r>
  </si>
  <si>
    <r>
      <rPr>
        <sz val="8"/>
        <rFont val="Arial"/>
        <family val="2"/>
      </rPr>
      <t>15.04.099</t>
    </r>
  </si>
  <si>
    <r>
      <rPr>
        <sz val="8"/>
        <rFont val="Arial"/>
        <family val="2"/>
      </rPr>
      <t>PINTURAS EM PAREDES EXTERNAS</t>
    </r>
  </si>
  <si>
    <r>
      <rPr>
        <sz val="8"/>
        <rFont val="Arial"/>
        <family val="2"/>
      </rPr>
      <t>15.50.001</t>
    </r>
  </si>
  <si>
    <r>
      <rPr>
        <sz val="8"/>
        <rFont val="Arial"/>
        <family val="2"/>
      </rPr>
      <t>RASPAGEM DE CAIACAO OU TINTA MINERAL IMPERMEAVEL</t>
    </r>
  </si>
  <si>
    <r>
      <rPr>
        <sz val="8"/>
        <rFont val="Arial"/>
        <family val="2"/>
      </rPr>
      <t>15.50.002</t>
    </r>
  </si>
  <si>
    <r>
      <rPr>
        <sz val="8"/>
        <rFont val="Arial"/>
        <family val="2"/>
      </rPr>
      <t>REMOCAO DE OLEO,ESMALTE,LATEX/ACRILICO EM PAREDES COM LIXAMENTO</t>
    </r>
  </si>
  <si>
    <r>
      <rPr>
        <sz val="8"/>
        <rFont val="Arial"/>
        <family val="2"/>
      </rPr>
      <t>3,73</t>
    </r>
  </si>
  <si>
    <r>
      <rPr>
        <sz val="8"/>
        <rFont val="Arial"/>
        <family val="2"/>
      </rPr>
      <t>15.50.003</t>
    </r>
  </si>
  <si>
    <r>
      <rPr>
        <sz val="8"/>
        <rFont val="Arial"/>
        <family val="2"/>
      </rPr>
      <t>REMOCAO DE OLEO,ESMALTE OU VERNIZ EM ESQ DE MADEIRA C/LIXAMENTO</t>
    </r>
  </si>
  <si>
    <r>
      <rPr>
        <sz val="8"/>
        <rFont val="Arial"/>
        <family val="2"/>
      </rPr>
      <t>15.50.004</t>
    </r>
  </si>
  <si>
    <r>
      <rPr>
        <sz val="8"/>
        <rFont val="Arial"/>
        <family val="2"/>
      </rPr>
      <t>REMOCAO DE OLEO,ESMALTE,ALUMIN OU GRAFITE EM ESQ DE FERRO C/LIXAMENT</t>
    </r>
  </si>
  <si>
    <r>
      <rPr>
        <sz val="8"/>
        <rFont val="Arial"/>
        <family val="2"/>
      </rPr>
      <t>6,42</t>
    </r>
  </si>
  <si>
    <r>
      <rPr>
        <sz val="8"/>
        <rFont val="Arial"/>
        <family val="2"/>
      </rPr>
      <t>15.50.010</t>
    </r>
  </si>
  <si>
    <r>
      <rPr>
        <sz val="8"/>
        <rFont val="Arial"/>
        <family val="2"/>
      </rPr>
      <t>REMOÇAO DE OLEO,ESMALTE,VERNIZ EM RODAPES,BAGUETES E MOLD C/LIXAMENTO</t>
    </r>
  </si>
  <si>
    <r>
      <rPr>
        <sz val="8"/>
        <rFont val="Arial"/>
        <family val="2"/>
      </rPr>
      <t>1,00</t>
    </r>
  </si>
  <si>
    <r>
      <rPr>
        <sz val="8"/>
        <rFont val="Arial"/>
        <family val="2"/>
      </rPr>
      <t>15.50.011</t>
    </r>
  </si>
  <si>
    <r>
      <rPr>
        <sz val="8"/>
        <rFont val="Arial"/>
        <family val="2"/>
      </rPr>
      <t>REMOCAO DE OLEO,ESMALTE,LATEX/ACRILICO EM PAREDES COM PRODUTO QUIMICO</t>
    </r>
  </si>
  <si>
    <r>
      <rPr>
        <sz val="8"/>
        <rFont val="Arial"/>
        <family val="2"/>
      </rPr>
      <t>8,67</t>
    </r>
  </si>
  <si>
    <r>
      <rPr>
        <sz val="8"/>
        <rFont val="Arial"/>
        <family val="2"/>
      </rPr>
      <t>15.50.012</t>
    </r>
  </si>
  <si>
    <r>
      <rPr>
        <sz val="8"/>
        <rFont val="Arial"/>
        <family val="2"/>
      </rPr>
      <t>REMOCAO DE OLEO ESMALTE OU VERNIZ EM ESQ. DE MADEIRA C/PROD QUIMICO</t>
    </r>
  </si>
  <si>
    <r>
      <rPr>
        <sz val="8"/>
        <rFont val="Arial"/>
        <family val="2"/>
      </rPr>
      <t>15.50.013</t>
    </r>
  </si>
  <si>
    <r>
      <rPr>
        <sz val="8"/>
        <rFont val="Arial"/>
        <family val="2"/>
      </rPr>
      <t>REMOCAO DE OLEO,ESMALTE,ALUMIN OU GRAFITE EM ESQ DE FERRO C/PROD QUI</t>
    </r>
  </si>
  <si>
    <r>
      <rPr>
        <sz val="8"/>
        <rFont val="Arial"/>
        <family val="2"/>
      </rPr>
      <t>15.50.014</t>
    </r>
  </si>
  <si>
    <r>
      <rPr>
        <sz val="8"/>
        <rFont val="Arial"/>
        <family val="2"/>
      </rPr>
      <t>REMOÇAO DE OLEO,ESMALTE,VERNIZ EM RODAPES,BAGUETES E MOLD C/PROD.QUIMICO</t>
    </r>
  </si>
  <si>
    <r>
      <rPr>
        <sz val="8"/>
        <rFont val="Arial"/>
        <family val="2"/>
      </rPr>
      <t>1,73</t>
    </r>
  </si>
  <si>
    <r>
      <rPr>
        <sz val="8"/>
        <rFont val="Arial"/>
        <family val="2"/>
      </rPr>
      <t>15.50.030</t>
    </r>
  </si>
  <si>
    <r>
      <rPr>
        <sz val="8"/>
        <rFont val="Arial"/>
        <family val="2"/>
      </rPr>
      <t>REMOCAO DE PINTURA EM ESTRUTURA METALICA COM LIXAMENTO</t>
    </r>
  </si>
  <si>
    <r>
      <rPr>
        <sz val="8"/>
        <rFont val="Arial"/>
        <family val="2"/>
      </rPr>
      <t>15.50.099</t>
    </r>
  </si>
  <si>
    <r>
      <rPr>
        <sz val="8"/>
        <rFont val="Arial"/>
        <family val="2"/>
      </rPr>
      <t>REMOCOES</t>
    </r>
  </si>
  <si>
    <r>
      <rPr>
        <sz val="8"/>
        <rFont val="Arial"/>
        <family val="2"/>
      </rPr>
      <t>15.80.010</t>
    </r>
  </si>
  <si>
    <r>
      <rPr>
        <sz val="8"/>
        <rFont val="Arial"/>
        <family val="2"/>
      </rPr>
      <t>PINTURA EM AZULEJO</t>
    </r>
  </si>
  <si>
    <r>
      <rPr>
        <sz val="8"/>
        <rFont val="Arial"/>
        <family val="2"/>
      </rPr>
      <t>27,42</t>
    </r>
  </si>
  <si>
    <r>
      <rPr>
        <sz val="8"/>
        <rFont val="Arial"/>
        <family val="2"/>
      </rPr>
      <t>15.80.011</t>
    </r>
  </si>
  <si>
    <r>
      <rPr>
        <sz val="8"/>
        <rFont val="Arial"/>
        <family val="2"/>
      </rPr>
      <t>OLEO EM SUPERFICIE INCLUSIVE PREPARO E RETOQUE DE MASSA</t>
    </r>
  </si>
  <si>
    <r>
      <rPr>
        <sz val="8"/>
        <rFont val="Arial"/>
        <family val="2"/>
      </rPr>
      <t>17,90</t>
    </r>
  </si>
  <si>
    <r>
      <rPr>
        <sz val="8"/>
        <rFont val="Arial"/>
        <family val="2"/>
      </rPr>
      <t>15.80.013</t>
    </r>
  </si>
  <si>
    <r>
      <rPr>
        <sz val="8"/>
        <rFont val="Arial"/>
        <family val="2"/>
      </rPr>
      <t>ESMALTE EM ESQUADRIAS DE MADEIRA INCLUSIVE PREPARO E RETOQUES DE MASSA</t>
    </r>
  </si>
  <si>
    <r>
      <rPr>
        <sz val="8"/>
        <rFont val="Arial"/>
        <family val="2"/>
      </rPr>
      <t>22,15</t>
    </r>
  </si>
  <si>
    <r>
      <rPr>
        <sz val="8"/>
        <rFont val="Arial"/>
        <family val="2"/>
      </rPr>
      <t>15.80.018</t>
    </r>
  </si>
  <si>
    <r>
      <rPr>
        <sz val="8"/>
        <rFont val="Arial"/>
        <family val="2"/>
      </rPr>
      <t>TINTA LATEX STANDARD INCLUSIVE PREPARO E RETOQUE DE MASSA NIVELADORA</t>
    </r>
  </si>
  <si>
    <r>
      <rPr>
        <sz val="8"/>
        <rFont val="Arial"/>
        <family val="2"/>
      </rPr>
      <t>15.80.021</t>
    </r>
  </si>
  <si>
    <r>
      <rPr>
        <sz val="8"/>
        <rFont val="Arial"/>
        <family val="2"/>
      </rPr>
      <t>OLEO EM ESQUADRIAS DE FERRO INCLUSIVE PREPARO E RETOQUES DE ZARCAO</t>
    </r>
  </si>
  <si>
    <r>
      <rPr>
        <sz val="8"/>
        <rFont val="Arial"/>
        <family val="2"/>
      </rPr>
      <t>27,94</t>
    </r>
  </si>
  <si>
    <r>
      <rPr>
        <sz val="8"/>
        <rFont val="Arial"/>
        <family val="2"/>
      </rPr>
      <t>15.80.023</t>
    </r>
  </si>
  <si>
    <r>
      <rPr>
        <sz val="8"/>
        <rFont val="Arial"/>
        <family val="2"/>
      </rPr>
      <t>OLEO EM RODAPES/BAGUETES/MOLD. MAD. INCL. PREPARO E RETOQUE DE MASSA</t>
    </r>
  </si>
  <si>
    <r>
      <rPr>
        <sz val="8"/>
        <rFont val="Arial"/>
        <family val="2"/>
      </rPr>
      <t>4,56</t>
    </r>
  </si>
  <si>
    <r>
      <rPr>
        <sz val="8"/>
        <rFont val="Arial"/>
        <family val="2"/>
      </rPr>
      <t>15.80.024</t>
    </r>
  </si>
  <si>
    <r>
      <rPr>
        <sz val="8"/>
        <rFont val="Arial"/>
        <family val="2"/>
      </rPr>
      <t>ALUMINIO EM ESQUADRIAS DE FERRO INCLUSIVE PREPARO E RETOQUE DE ZARCA</t>
    </r>
  </si>
  <si>
    <r>
      <rPr>
        <sz val="8"/>
        <rFont val="Arial"/>
        <family val="2"/>
      </rPr>
      <t>34,10</t>
    </r>
  </si>
  <si>
    <r>
      <rPr>
        <sz val="8"/>
        <rFont val="Arial"/>
        <family val="2"/>
      </rPr>
      <t>15.80.025</t>
    </r>
  </si>
  <si>
    <r>
      <rPr>
        <sz val="8"/>
        <rFont val="Arial"/>
        <family val="2"/>
      </rPr>
      <t>REMOVEDOR DE PICHAÇÃO - POS PINTURA ANTIPICHAÇÃO</t>
    </r>
  </si>
  <si>
    <r>
      <rPr>
        <sz val="8"/>
        <rFont val="Arial"/>
        <family val="2"/>
      </rPr>
      <t>8,36</t>
    </r>
  </si>
  <si>
    <r>
      <rPr>
        <sz val="8"/>
        <rFont val="Arial"/>
        <family val="2"/>
      </rPr>
      <t>15.80.026</t>
    </r>
  </si>
  <si>
    <r>
      <rPr>
        <sz val="8"/>
        <rFont val="Arial"/>
        <family val="2"/>
      </rPr>
      <t>OLEO EM ESQUADRIAS DE MADEIRA INCLUSIVE PREPARO E RETOQUES DE MASSA</t>
    </r>
  </si>
  <si>
    <r>
      <rPr>
        <sz val="8"/>
        <rFont val="Arial"/>
        <family val="2"/>
      </rPr>
      <t>22,55</t>
    </r>
  </si>
  <si>
    <r>
      <rPr>
        <sz val="8"/>
        <rFont val="Arial"/>
        <family val="2"/>
      </rPr>
      <t>15.80.029</t>
    </r>
  </si>
  <si>
    <r>
      <rPr>
        <sz val="8"/>
        <rFont val="Arial"/>
        <family val="2"/>
      </rPr>
      <t>VERNIZ ANTIPICHAÇÃO 2 DEMAOS</t>
    </r>
  </si>
  <si>
    <r>
      <rPr>
        <sz val="8"/>
        <rFont val="Arial"/>
        <family val="2"/>
      </rPr>
      <t>45,07</t>
    </r>
  </si>
  <si>
    <r>
      <rPr>
        <sz val="8"/>
        <rFont val="Arial"/>
        <family val="2"/>
      </rPr>
      <t>15.80.031</t>
    </r>
  </si>
  <si>
    <r>
      <rPr>
        <sz val="8"/>
        <rFont val="Arial"/>
        <family val="2"/>
      </rPr>
      <t>VERNIZ EM ESQUADRIAS DE MADEIRA INCL PREPARO E RETOQUE DE MASSA</t>
    </r>
  </si>
  <si>
    <r>
      <rPr>
        <sz val="8"/>
        <rFont val="Arial"/>
        <family val="2"/>
      </rPr>
      <t>30,69</t>
    </r>
  </si>
  <si>
    <r>
      <rPr>
        <sz val="8"/>
        <rFont val="Arial"/>
        <family val="2"/>
      </rPr>
      <t>15.80.032</t>
    </r>
  </si>
  <si>
    <r>
      <rPr>
        <sz val="8"/>
        <rFont val="Arial"/>
        <family val="2"/>
      </rPr>
      <t>VERNIZ EM RODAPES/BAGUETES/MOLD. MAD. INCL. PREPARO E RETOQUE DE MASSA</t>
    </r>
  </si>
  <si>
    <r>
      <rPr>
        <sz val="8"/>
        <rFont val="Arial"/>
        <family val="2"/>
      </rPr>
      <t>3,66</t>
    </r>
  </si>
  <si>
    <r>
      <rPr>
        <sz val="8"/>
        <rFont val="Arial"/>
        <family val="2"/>
      </rPr>
      <t>15.80.036</t>
    </r>
  </si>
  <si>
    <r>
      <rPr>
        <sz val="8"/>
        <rFont val="Arial"/>
        <family val="2"/>
      </rPr>
      <t>ESMALTE EM SUPERFICIE DE MADEIRA INCLUSIVE PREPARO E RETOQUE DE MASSA</t>
    </r>
  </si>
  <si>
    <r>
      <rPr>
        <sz val="8"/>
        <rFont val="Arial"/>
        <family val="2"/>
      </rPr>
      <t>15.80.040</t>
    </r>
  </si>
  <si>
    <r>
      <rPr>
        <sz val="8"/>
        <rFont val="Arial"/>
        <family val="2"/>
      </rPr>
      <t>PINTURA DE QUADRAS ESPORTIVAS - LINHAS DEMARCATORIAS</t>
    </r>
  </si>
  <si>
    <r>
      <rPr>
        <sz val="8"/>
        <rFont val="Arial"/>
        <family val="2"/>
      </rPr>
      <t>778,26</t>
    </r>
  </si>
  <si>
    <r>
      <rPr>
        <sz val="8"/>
        <rFont val="Arial"/>
        <family val="2"/>
      </rPr>
      <t>15.80.042</t>
    </r>
  </si>
  <si>
    <r>
      <rPr>
        <sz val="8"/>
        <rFont val="Arial"/>
        <family val="2"/>
      </rPr>
      <t>1,88</t>
    </r>
  </si>
  <si>
    <r>
      <rPr>
        <sz val="8"/>
        <rFont val="Arial"/>
        <family val="2"/>
      </rPr>
      <t>15.80.043</t>
    </r>
  </si>
  <si>
    <r>
      <rPr>
        <sz val="8"/>
        <rFont val="Arial"/>
        <family val="2"/>
      </rPr>
      <t>TINTA LATEX ECONOMICA INCLUSIVE PREPARO E RETOQUE DE MASSA NIVELADOR</t>
    </r>
  </si>
  <si>
    <r>
      <rPr>
        <sz val="8"/>
        <rFont val="Arial"/>
        <family val="2"/>
      </rPr>
      <t>14,72</t>
    </r>
  </si>
  <si>
    <r>
      <rPr>
        <sz val="8"/>
        <rFont val="Arial"/>
        <family val="2"/>
      </rPr>
      <t>15.80.044</t>
    </r>
  </si>
  <si>
    <r>
      <rPr>
        <sz val="8"/>
        <rFont val="Arial"/>
        <family val="2"/>
      </rPr>
      <t>ESMALTE EM SUPERFICIE INCLUSIVE PREPARO E RETOQUE DE MASSA</t>
    </r>
  </si>
  <si>
    <r>
      <rPr>
        <sz val="8"/>
        <rFont val="Arial"/>
        <family val="2"/>
      </rPr>
      <t>19,91</t>
    </r>
  </si>
  <si>
    <r>
      <rPr>
        <sz val="8"/>
        <rFont val="Arial"/>
        <family val="2"/>
      </rPr>
      <t>15.80.045</t>
    </r>
  </si>
  <si>
    <r>
      <rPr>
        <sz val="8"/>
        <rFont val="Arial"/>
        <family val="2"/>
      </rPr>
      <t xml:space="preserve">ESMALTE EM ESQUADRIAS DE FERRO INCLUSIVE PREPARO E RETOQUES DE
</t>
    </r>
    <r>
      <rPr>
        <sz val="8"/>
        <rFont val="Arial"/>
        <family val="2"/>
      </rPr>
      <t>ZARCAO</t>
    </r>
  </si>
  <si>
    <r>
      <rPr>
        <sz val="8"/>
        <rFont val="Arial"/>
        <family val="2"/>
      </rPr>
      <t>29,45</t>
    </r>
  </si>
  <si>
    <r>
      <rPr>
        <sz val="8"/>
        <rFont val="Arial"/>
        <family val="2"/>
      </rPr>
      <t>15.80.046</t>
    </r>
  </si>
  <si>
    <r>
      <rPr>
        <sz val="8"/>
        <rFont val="Arial"/>
        <family val="2"/>
      </rPr>
      <t>GRAFITE EM ESQUADRIAS DE FERRO INCL. PREPARO E RETOQUE DE ZARCAO</t>
    </r>
  </si>
  <si>
    <r>
      <rPr>
        <sz val="8"/>
        <rFont val="Arial"/>
        <family val="2"/>
      </rPr>
      <t>31,60</t>
    </r>
  </si>
  <si>
    <r>
      <rPr>
        <sz val="8"/>
        <rFont val="Arial"/>
        <family val="2"/>
      </rPr>
      <t>15.80.047</t>
    </r>
  </si>
  <si>
    <r>
      <rPr>
        <sz val="8"/>
        <rFont val="Arial"/>
        <family val="2"/>
      </rPr>
      <t>PINTURA EM LOUSA INCL. PREPARO E RETOQUE DE MASSA</t>
    </r>
  </si>
  <si>
    <r>
      <rPr>
        <sz val="8"/>
        <rFont val="Arial"/>
        <family val="2"/>
      </rPr>
      <t>20,35</t>
    </r>
  </si>
  <si>
    <r>
      <rPr>
        <sz val="8"/>
        <rFont val="Arial"/>
        <family val="2"/>
      </rPr>
      <t>15.80.048</t>
    </r>
  </si>
  <si>
    <r>
      <rPr>
        <sz val="8"/>
        <rFont val="Arial"/>
        <family val="2"/>
      </rPr>
      <t>ESMALTE EM FORRO DE MADEIRA INCLUSIVE PREPARO E RETOQUE DE MASSA</t>
    </r>
  </si>
  <si>
    <r>
      <rPr>
        <sz val="8"/>
        <rFont val="Arial"/>
        <family val="2"/>
      </rPr>
      <t>20,99</t>
    </r>
  </si>
  <si>
    <r>
      <rPr>
        <sz val="8"/>
        <rFont val="Arial"/>
        <family val="2"/>
      </rPr>
      <t>15.80.050</t>
    </r>
  </si>
  <si>
    <r>
      <rPr>
        <sz val="8"/>
        <rFont val="Arial"/>
        <family val="2"/>
      </rPr>
      <t>OLEO EM FORRO DE MADEIRA INCLUSIVE PREPARO E RETOQUE DE MASSA</t>
    </r>
  </si>
  <si>
    <r>
      <rPr>
        <sz val="8"/>
        <rFont val="Arial"/>
        <family val="2"/>
      </rPr>
      <t>18,98</t>
    </r>
  </si>
  <si>
    <r>
      <rPr>
        <sz val="8"/>
        <rFont val="Arial"/>
        <family val="2"/>
      </rPr>
      <t>15.80.060</t>
    </r>
  </si>
  <si>
    <r>
      <rPr>
        <sz val="8"/>
        <rFont val="Arial"/>
        <family val="2"/>
      </rPr>
      <t>ESMALTE EM ESTRUTURA METALICA INCLUSIVE PREPARO E RETOQUE DE ZARCAO</t>
    </r>
  </si>
  <si>
    <r>
      <rPr>
        <sz val="8"/>
        <rFont val="Arial"/>
        <family val="2"/>
      </rPr>
      <t>18,78</t>
    </r>
  </si>
  <si>
    <r>
      <rPr>
        <sz val="8"/>
        <rFont val="Arial"/>
        <family val="2"/>
      </rPr>
      <t>15.80.061</t>
    </r>
  </si>
  <si>
    <r>
      <rPr>
        <sz val="8"/>
        <rFont val="Arial"/>
        <family val="2"/>
      </rPr>
      <t>OLEO EM ESTRUTURA METALICA INCLUSIVE PREPARO E RETOQUE DE ZARCAO</t>
    </r>
  </si>
  <si>
    <r>
      <rPr>
        <sz val="8"/>
        <rFont val="Arial"/>
        <family val="2"/>
      </rPr>
      <t>17,27</t>
    </r>
  </si>
  <si>
    <r>
      <rPr>
        <sz val="8"/>
        <rFont val="Arial"/>
        <family val="2"/>
      </rPr>
      <t>15.80.062</t>
    </r>
  </si>
  <si>
    <r>
      <rPr>
        <sz val="8"/>
        <rFont val="Arial"/>
        <family val="2"/>
      </rPr>
      <t>GRAFITE EM ESTRUTURA METALICA INCLUSIVE PREPARO E RETOQUE DE ZARCAO</t>
    </r>
  </si>
  <si>
    <r>
      <rPr>
        <sz val="8"/>
        <rFont val="Arial"/>
        <family val="2"/>
      </rPr>
      <t>20,93</t>
    </r>
  </si>
  <si>
    <r>
      <rPr>
        <sz val="8"/>
        <rFont val="Arial"/>
        <family val="2"/>
      </rPr>
      <t>15.80.070</t>
    </r>
  </si>
  <si>
    <r>
      <rPr>
        <sz val="8"/>
        <rFont val="Arial"/>
        <family val="2"/>
      </rPr>
      <t>GALVANIZACAO A FRIO - PINTURA P/ ESTRUTURAS - CONSERVACAO</t>
    </r>
  </si>
  <si>
    <r>
      <rPr>
        <sz val="8"/>
        <rFont val="Arial"/>
        <family val="2"/>
      </rPr>
      <t>63,52</t>
    </r>
  </si>
  <si>
    <r>
      <rPr>
        <sz val="8"/>
        <rFont val="Arial"/>
        <family val="2"/>
      </rPr>
      <t>15.80.071</t>
    </r>
  </si>
  <si>
    <r>
      <rPr>
        <sz val="8"/>
        <rFont val="Arial"/>
        <family val="2"/>
      </rPr>
      <t>GALVANIZACAO A FRIO - PINTURA P/ ESQUADRIAS - CONSERVACAO</t>
    </r>
  </si>
  <si>
    <r>
      <rPr>
        <sz val="8"/>
        <rFont val="Arial"/>
        <family val="2"/>
      </rPr>
      <t>93,07</t>
    </r>
  </si>
  <si>
    <r>
      <rPr>
        <sz val="8"/>
        <rFont val="Arial"/>
        <family val="2"/>
      </rPr>
      <t>15.80.072</t>
    </r>
  </si>
  <si>
    <r>
      <rPr>
        <sz val="8"/>
        <rFont val="Arial"/>
        <family val="2"/>
      </rPr>
      <t>PRIMER P/ GALVANIZADOS (GALVIT/SIMILAR) - ESTRUTURAS - CONSERVACAO</t>
    </r>
  </si>
  <si>
    <r>
      <rPr>
        <sz val="8"/>
        <rFont val="Arial"/>
        <family val="2"/>
      </rPr>
      <t>12,62</t>
    </r>
  </si>
  <si>
    <r>
      <rPr>
        <sz val="8"/>
        <rFont val="Arial"/>
        <family val="2"/>
      </rPr>
      <t>15.80.073</t>
    </r>
  </si>
  <si>
    <r>
      <rPr>
        <sz val="8"/>
        <rFont val="Arial"/>
        <family val="2"/>
      </rPr>
      <t>PRIMER P/ GALVANIZADOS (GALVIT/SIMILAR) - ESQUADRIAS - CONSERVACAO</t>
    </r>
  </si>
  <si>
    <r>
      <rPr>
        <sz val="8"/>
        <rFont val="Arial"/>
        <family val="2"/>
      </rPr>
      <t>23,94</t>
    </r>
  </si>
  <si>
    <r>
      <rPr>
        <sz val="8"/>
        <rFont val="Arial"/>
        <family val="2"/>
      </rPr>
      <t>15.80.075</t>
    </r>
  </si>
  <si>
    <r>
      <rPr>
        <sz val="8"/>
        <rFont val="Arial"/>
        <family val="2"/>
      </rPr>
      <t>FUNDO ANTI-OXIDANTE EM ESTRUTURAS - CONSERVACAO</t>
    </r>
  </si>
  <si>
    <r>
      <rPr>
        <sz val="8"/>
        <rFont val="Arial"/>
        <family val="2"/>
      </rPr>
      <t>14,21</t>
    </r>
  </si>
  <si>
    <r>
      <rPr>
        <sz val="8"/>
        <rFont val="Arial"/>
        <family val="2"/>
      </rPr>
      <t>15.80.076</t>
    </r>
  </si>
  <si>
    <r>
      <rPr>
        <sz val="8"/>
        <rFont val="Arial"/>
        <family val="2"/>
      </rPr>
      <t>FUNDO ANTI-OXIDANTE EM ESQUADRIAS - CONSERVACAO</t>
    </r>
  </si>
  <si>
    <r>
      <rPr>
        <sz val="8"/>
        <rFont val="Arial"/>
        <family val="2"/>
      </rPr>
      <t>25,84</t>
    </r>
  </si>
  <si>
    <r>
      <rPr>
        <sz val="8"/>
        <rFont val="Arial"/>
        <family val="2"/>
      </rPr>
      <t>15.80.080</t>
    </r>
  </si>
  <si>
    <r>
      <rPr>
        <sz val="8"/>
        <rFont val="Arial"/>
        <family val="2"/>
      </rPr>
      <t>SERVIÇO GALVANIZACAO A FOGO - ESTRUTURAS / ESQUADRIAS.</t>
    </r>
  </si>
  <si>
    <r>
      <rPr>
        <sz val="8"/>
        <rFont val="Arial"/>
        <family val="2"/>
      </rPr>
      <t>15.80.099</t>
    </r>
  </si>
  <si>
    <r>
      <rPr>
        <sz val="8"/>
        <rFont val="Arial"/>
        <family val="2"/>
      </rPr>
      <t>SERVICOS DE PINTURA - CONSERVACAO</t>
    </r>
  </si>
  <si>
    <r>
      <rPr>
        <sz val="8"/>
        <rFont val="Arial"/>
        <family val="2"/>
      </rPr>
      <t>16.01.008</t>
    </r>
  </si>
  <si>
    <r>
      <rPr>
        <sz val="8"/>
        <rFont val="Arial"/>
        <family val="2"/>
      </rPr>
      <t>FD-07 FECHAM DIVISA/BL CONCRETO/REV CHAP GROSSO FACE EXT H=185CM/SAPAT</t>
    </r>
  </si>
  <si>
    <r>
      <rPr>
        <sz val="8"/>
        <rFont val="Arial"/>
        <family val="2"/>
      </rPr>
      <t>573,96</t>
    </r>
  </si>
  <si>
    <r>
      <rPr>
        <sz val="8"/>
        <rFont val="Arial"/>
        <family val="2"/>
      </rPr>
      <t>16.01.009</t>
    </r>
  </si>
  <si>
    <r>
      <rPr>
        <sz val="8"/>
        <rFont val="Arial"/>
        <family val="2"/>
      </rPr>
      <t>FD-08 FECHAM DIVISA/BL CONCRETO/REV CHAP GROSSO FACE EXT H=185CM/BROCA</t>
    </r>
  </si>
  <si>
    <r>
      <rPr>
        <sz val="8"/>
        <rFont val="Arial"/>
        <family val="2"/>
      </rPr>
      <t>677,94</t>
    </r>
  </si>
  <si>
    <r>
      <rPr>
        <sz val="8"/>
        <rFont val="Arial"/>
        <family val="2"/>
      </rPr>
      <t>16.01.010</t>
    </r>
  </si>
  <si>
    <r>
      <rPr>
        <sz val="8"/>
        <rFont val="Arial"/>
        <family val="2"/>
      </rPr>
      <t>FD-10 FECHAMENTO PARA DEVISAS/MOUROES</t>
    </r>
  </si>
  <si>
    <r>
      <rPr>
        <sz val="8"/>
        <rFont val="Arial"/>
        <family val="2"/>
      </rPr>
      <t>74,97</t>
    </r>
  </si>
  <si>
    <r>
      <rPr>
        <sz val="8"/>
        <rFont val="Arial"/>
        <family val="2"/>
      </rPr>
      <t>16.01.011</t>
    </r>
  </si>
  <si>
    <r>
      <rPr>
        <sz val="8"/>
        <rFont val="Arial"/>
        <family val="2"/>
      </rPr>
      <t>FD-11 FECHAMENTO DE DIVISAS - MOUROES C/ PLACAS PRE MOLDADAS</t>
    </r>
  </si>
  <si>
    <r>
      <rPr>
        <sz val="8"/>
        <rFont val="Arial"/>
        <family val="2"/>
      </rPr>
      <t>278,71</t>
    </r>
  </si>
  <si>
    <r>
      <rPr>
        <sz val="8"/>
        <rFont val="Arial"/>
        <family val="2"/>
      </rPr>
      <t>16.01.012</t>
    </r>
  </si>
  <si>
    <r>
      <rPr>
        <sz val="8"/>
        <rFont val="Arial"/>
        <family val="2"/>
      </rPr>
      <t>FD-12 FECHAMENTO DE DIVISAS - MOUROES C/ ARAMES E HIBISCOS</t>
    </r>
  </si>
  <si>
    <r>
      <rPr>
        <sz val="8"/>
        <rFont val="Arial"/>
        <family val="2"/>
      </rPr>
      <t>227,51</t>
    </r>
  </si>
  <si>
    <r>
      <rPr>
        <sz val="8"/>
        <rFont val="Arial"/>
        <family val="2"/>
      </rPr>
      <t>16.01.013</t>
    </r>
  </si>
  <si>
    <r>
      <rPr>
        <sz val="8"/>
        <rFont val="Arial"/>
        <family val="2"/>
      </rPr>
      <t>FD-13 FECHAMENTO DIV/BL CONCR/SEM REVESTIMENTO (H=185CM/SAPATA)</t>
    </r>
  </si>
  <si>
    <r>
      <rPr>
        <sz val="8"/>
        <rFont val="Arial"/>
        <family val="2"/>
      </rPr>
      <t>552,87</t>
    </r>
  </si>
  <si>
    <r>
      <rPr>
        <sz val="8"/>
        <rFont val="Arial"/>
        <family val="2"/>
      </rPr>
      <t>16.01.014</t>
    </r>
  </si>
  <si>
    <t>FD-14 FECHAMENTO DE DIVISA/BLOCO DE CONCRETO/ S/REVEST. H=185CM/BROCA</t>
  </si>
  <si>
    <r>
      <rPr>
        <sz val="8"/>
        <rFont val="Arial"/>
        <family val="2"/>
      </rPr>
      <t>656,73</t>
    </r>
  </si>
  <si>
    <r>
      <rPr>
        <sz val="8"/>
        <rFont val="Arial"/>
        <family val="2"/>
      </rPr>
      <t>16.01.015</t>
    </r>
  </si>
  <si>
    <r>
      <rPr>
        <sz val="8"/>
        <rFont val="Arial"/>
        <family val="2"/>
      </rPr>
      <t>FD-15 FECHAMENTO DE DIVISA/BL CONCRETO/REVEST CHAP FINO H=235CM/SAPATA</t>
    </r>
  </si>
  <si>
    <r>
      <rPr>
        <sz val="8"/>
        <rFont val="Arial"/>
        <family val="2"/>
      </rPr>
      <t>724,81</t>
    </r>
  </si>
  <si>
    <r>
      <rPr>
        <sz val="8"/>
        <rFont val="Arial"/>
        <family val="2"/>
      </rPr>
      <t>16.01.016</t>
    </r>
  </si>
  <si>
    <r>
      <rPr>
        <sz val="8"/>
        <rFont val="Arial"/>
        <family val="2"/>
      </rPr>
      <t>FD-16 FECHAMENTO DIVISA/BL CONCRETO/REVEST CHAPISCO FINO H=235CM/BROCA</t>
    </r>
  </si>
  <si>
    <r>
      <rPr>
        <sz val="8"/>
        <rFont val="Arial"/>
        <family val="2"/>
      </rPr>
      <t>832,19</t>
    </r>
  </si>
  <si>
    <r>
      <rPr>
        <sz val="8"/>
        <rFont val="Arial"/>
        <family val="2"/>
      </rPr>
      <t>16.01.021</t>
    </r>
  </si>
  <si>
    <r>
      <rPr>
        <sz val="8"/>
        <rFont val="Arial"/>
        <family val="2"/>
      </rPr>
      <t>FD-21 FECHAMENTO DE DIVISA COM GRADIL ELETROFUNDIDO / SAPATA (H=185CM)</t>
    </r>
  </si>
  <si>
    <r>
      <rPr>
        <sz val="8"/>
        <rFont val="Arial"/>
        <family val="2"/>
      </rPr>
      <t>964,66</t>
    </r>
  </si>
  <si>
    <r>
      <rPr>
        <sz val="8"/>
        <rFont val="Arial"/>
        <family val="2"/>
      </rPr>
      <t>16.01.022</t>
    </r>
  </si>
  <si>
    <r>
      <rPr>
        <sz val="8"/>
        <rFont val="Arial"/>
        <family val="2"/>
      </rPr>
      <t>FD-22 FECHAMENTO DE DIVISA COM GRADIL ELETROFUNDIDO/SAPATA (H=235CM)</t>
    </r>
  </si>
  <si>
    <r>
      <rPr>
        <sz val="8"/>
        <rFont val="Arial"/>
        <family val="2"/>
      </rPr>
      <t>1023,26</t>
    </r>
  </si>
  <si>
    <r>
      <rPr>
        <sz val="8"/>
        <rFont val="Arial"/>
        <family val="2"/>
      </rPr>
      <t>16.01.028</t>
    </r>
  </si>
  <si>
    <r>
      <rPr>
        <sz val="8"/>
        <rFont val="Arial"/>
        <family val="2"/>
      </rPr>
      <t>FD-23 FECHAMENTO DE DIVISA COM GRADIL ELETROFUNDIDO / BROCA (H=185CM)</t>
    </r>
  </si>
  <si>
    <r>
      <rPr>
        <sz val="8"/>
        <rFont val="Arial"/>
        <family val="2"/>
      </rPr>
      <t>1054,10</t>
    </r>
  </si>
  <si>
    <r>
      <rPr>
        <sz val="8"/>
        <rFont val="Arial"/>
        <family val="2"/>
      </rPr>
      <t>16.01.029</t>
    </r>
  </si>
  <si>
    <r>
      <rPr>
        <sz val="8"/>
        <rFont val="Arial"/>
        <family val="2"/>
      </rPr>
      <t>FD-24 FECHAMENTO DE DIVISA COM GRADIL ELETROFUNDIDO / BROCA (H=235CM)</t>
    </r>
  </si>
  <si>
    <r>
      <rPr>
        <sz val="8"/>
        <rFont val="Arial"/>
        <family val="2"/>
      </rPr>
      <t>1112,70</t>
    </r>
  </si>
  <si>
    <r>
      <rPr>
        <sz val="8"/>
        <rFont val="Arial"/>
        <family val="2"/>
      </rPr>
      <t>16.01.030</t>
    </r>
  </si>
  <si>
    <r>
      <rPr>
        <sz val="8"/>
        <rFont val="Arial"/>
        <family val="2"/>
      </rPr>
      <t>FD-25 FECHAMENTO DIVISA C/ GRADIL ELETROF / SAPATA (199X132.20CM)</t>
    </r>
  </si>
  <si>
    <r>
      <rPr>
        <sz val="8"/>
        <rFont val="Arial"/>
        <family val="2"/>
      </rPr>
      <t>874,71</t>
    </r>
  </si>
  <si>
    <r>
      <rPr>
        <sz val="8"/>
        <rFont val="Arial"/>
        <family val="2"/>
      </rPr>
      <t>16.01.031</t>
    </r>
  </si>
  <si>
    <r>
      <rPr>
        <sz val="8"/>
        <rFont val="Arial"/>
        <family val="2"/>
      </rPr>
      <t>FD-26 FECHAMENTO DIVISA C/ GRADIL ELETROF / BROCA (199X132.20CM)</t>
    </r>
  </si>
  <si>
    <r>
      <rPr>
        <sz val="8"/>
        <rFont val="Arial"/>
        <family val="2"/>
      </rPr>
      <t>967,28</t>
    </r>
  </si>
  <si>
    <r>
      <rPr>
        <sz val="8"/>
        <rFont val="Arial"/>
        <family val="2"/>
      </rPr>
      <t>16.01.032</t>
    </r>
  </si>
  <si>
    <r>
      <rPr>
        <sz val="8"/>
        <rFont val="Arial"/>
        <family val="2"/>
      </rPr>
      <t>FD-27 FECHAMENTO DIVISA C/ GRADIL ELETROF / SAPATA (59X211.40CM)</t>
    </r>
  </si>
  <si>
    <r>
      <rPr>
        <sz val="8"/>
        <rFont val="Arial"/>
        <family val="2"/>
      </rPr>
      <t>1020,32</t>
    </r>
  </si>
  <si>
    <r>
      <rPr>
        <sz val="8"/>
        <rFont val="Arial"/>
        <family val="2"/>
      </rPr>
      <t>16.01.033</t>
    </r>
  </si>
  <si>
    <r>
      <rPr>
        <sz val="8"/>
        <rFont val="Arial"/>
        <family val="2"/>
      </rPr>
      <t>FD-28 FECHAMENTO DIVISA C/ GRADIL ELETROF / BROCA (59X211.40CM)</t>
    </r>
  </si>
  <si>
    <r>
      <rPr>
        <sz val="8"/>
        <rFont val="Arial"/>
        <family val="2"/>
      </rPr>
      <t>1126,19</t>
    </r>
  </si>
  <si>
    <r>
      <rPr>
        <sz val="8"/>
        <rFont val="Arial"/>
        <family val="2"/>
      </rPr>
      <t>16.01.045</t>
    </r>
  </si>
  <si>
    <r>
      <rPr>
        <sz val="8"/>
        <rFont val="Arial"/>
        <family val="2"/>
      </rPr>
      <t>929,27</t>
    </r>
  </si>
  <si>
    <r>
      <rPr>
        <sz val="8"/>
        <rFont val="Arial"/>
        <family val="2"/>
      </rPr>
      <t>16.01.046</t>
    </r>
  </si>
  <si>
    <r>
      <rPr>
        <sz val="8"/>
        <rFont val="Arial"/>
        <family val="2"/>
      </rPr>
      <t>PORTÃO EM CHAPA DE AÇO</t>
    </r>
  </si>
  <si>
    <r>
      <rPr>
        <sz val="8"/>
        <rFont val="Arial"/>
        <family val="2"/>
      </rPr>
      <t>1306,06</t>
    </r>
  </si>
  <si>
    <r>
      <rPr>
        <sz val="8"/>
        <rFont val="Arial"/>
        <family val="2"/>
      </rPr>
      <t>16.01.058</t>
    </r>
  </si>
  <si>
    <r>
      <rPr>
        <sz val="8"/>
        <rFont val="Arial"/>
        <family val="2"/>
      </rPr>
      <t>GRADIL ELETROFUNDIDO GALV. COM PINTURA ELETROSTATICA 62X132MM BARRA 25X2MM</t>
    </r>
  </si>
  <si>
    <r>
      <rPr>
        <sz val="8"/>
        <rFont val="Arial"/>
        <family val="2"/>
      </rPr>
      <t>460,96</t>
    </r>
  </si>
  <si>
    <r>
      <rPr>
        <sz val="8"/>
        <rFont val="Arial"/>
        <family val="2"/>
      </rPr>
      <t>16.01.060</t>
    </r>
  </si>
  <si>
    <r>
      <rPr>
        <sz val="8"/>
        <rFont val="Arial"/>
        <family val="2"/>
      </rPr>
      <t>FD-29 FECHAMENTO DIVISA C/ ELEMENTO VAZADO / SAPATA (239X199CM)</t>
    </r>
  </si>
  <si>
    <r>
      <rPr>
        <sz val="8"/>
        <rFont val="Arial"/>
        <family val="2"/>
      </rPr>
      <t>947,69</t>
    </r>
  </si>
  <si>
    <r>
      <rPr>
        <sz val="8"/>
        <rFont val="Arial"/>
        <family val="2"/>
      </rPr>
      <t>16.01.061</t>
    </r>
  </si>
  <si>
    <r>
      <rPr>
        <sz val="8"/>
        <rFont val="Arial"/>
        <family val="2"/>
      </rPr>
      <t>FD-30 FECHAMENTO DIVISA C/ ELEMENTO VAZADO / BROCA (239X199CM)</t>
    </r>
  </si>
  <si>
    <r>
      <rPr>
        <sz val="8"/>
        <rFont val="Arial"/>
        <family val="2"/>
      </rPr>
      <t>1005,02</t>
    </r>
  </si>
  <si>
    <r>
      <rPr>
        <sz val="8"/>
        <rFont val="Arial"/>
        <family val="2"/>
      </rPr>
      <t>16.01.062</t>
    </r>
  </si>
  <si>
    <r>
      <rPr>
        <sz val="8"/>
        <rFont val="Arial"/>
        <family val="2"/>
      </rPr>
      <t>FD-31 FECHAMENTO DIVISA C/ ELEMENTO VAZADO / SAPATA (39X199CM)</t>
    </r>
  </si>
  <si>
    <r>
      <rPr>
        <sz val="8"/>
        <rFont val="Arial"/>
        <family val="2"/>
      </rPr>
      <t>879,81</t>
    </r>
  </si>
  <si>
    <r>
      <rPr>
        <sz val="8"/>
        <rFont val="Arial"/>
        <family val="2"/>
      </rPr>
      <t>16.01.063</t>
    </r>
  </si>
  <si>
    <r>
      <rPr>
        <sz val="8"/>
        <rFont val="Arial"/>
        <family val="2"/>
      </rPr>
      <t>FD-32 FECHAMENTO DIVISA C/ ELEMENTO VAZADO / BROCA (39X199CM)</t>
    </r>
  </si>
  <si>
    <r>
      <rPr>
        <sz val="8"/>
        <rFont val="Arial"/>
        <family val="2"/>
      </rPr>
      <t>942,49</t>
    </r>
  </si>
  <si>
    <r>
      <rPr>
        <sz val="8"/>
        <rFont val="Arial"/>
        <family val="2"/>
      </rPr>
      <t>16.01.064</t>
    </r>
  </si>
  <si>
    <r>
      <rPr>
        <sz val="8"/>
        <rFont val="Arial"/>
        <family val="2"/>
      </rPr>
      <t>PT-29 PORTAO DE TELA PARA QUADRA</t>
    </r>
  </si>
  <si>
    <r>
      <rPr>
        <sz val="8"/>
        <rFont val="Arial"/>
        <family val="2"/>
      </rPr>
      <t>1139,35</t>
    </r>
  </si>
  <si>
    <r>
      <rPr>
        <sz val="8"/>
        <rFont val="Arial"/>
        <family val="2"/>
      </rPr>
      <t>16.01.065</t>
    </r>
  </si>
  <si>
    <r>
      <rPr>
        <sz val="8"/>
        <rFont val="Arial"/>
        <family val="2"/>
      </rPr>
      <t>VERGA/CINTA EM BLOCO DE CONCRETO CANALETA 14X19X39CM</t>
    </r>
  </si>
  <si>
    <r>
      <rPr>
        <sz val="8"/>
        <rFont val="Arial"/>
        <family val="2"/>
      </rPr>
      <t>59,66</t>
    </r>
  </si>
  <si>
    <r>
      <rPr>
        <sz val="8"/>
        <rFont val="Arial"/>
        <family val="2"/>
      </rPr>
      <t>16.01.066</t>
    </r>
  </si>
  <si>
    <r>
      <rPr>
        <sz val="8"/>
        <rFont val="Arial"/>
        <family val="2"/>
      </rPr>
      <t>VERGA/CINTA EM BLOCO DE CONCRETO CANALETA 19X19X39CM</t>
    </r>
  </si>
  <si>
    <r>
      <rPr>
        <sz val="8"/>
        <rFont val="Arial"/>
        <family val="2"/>
      </rPr>
      <t>16.01.067</t>
    </r>
  </si>
  <si>
    <r>
      <rPr>
        <sz val="8"/>
        <rFont val="Arial"/>
        <family val="2"/>
      </rPr>
      <t xml:space="preserve">FD-33 FECHAMENTO DE DIVISA/BL.CONCRETO/REVEST. CHAPISCO GROSSO
</t>
    </r>
    <r>
      <rPr>
        <sz val="8"/>
        <rFont val="Arial"/>
        <family val="2"/>
      </rPr>
      <t>H=235CM/SAPATA</t>
    </r>
  </si>
  <si>
    <r>
      <rPr>
        <sz val="8"/>
        <rFont val="Arial"/>
        <family val="2"/>
      </rPr>
      <t>732,95</t>
    </r>
  </si>
  <si>
    <r>
      <rPr>
        <sz val="8"/>
        <rFont val="Arial"/>
        <family val="2"/>
      </rPr>
      <t>16.01.068</t>
    </r>
  </si>
  <si>
    <r>
      <rPr>
        <sz val="8"/>
        <rFont val="Arial"/>
        <family val="2"/>
      </rPr>
      <t xml:space="preserve">FD-34 FECHAMENTO DE DIVISA/BL. CONCRETO/REVEST. CHAPISCO GROSSO
</t>
    </r>
    <r>
      <rPr>
        <sz val="8"/>
        <rFont val="Arial"/>
        <family val="2"/>
      </rPr>
      <t>H=235CM/BROCA</t>
    </r>
  </si>
  <si>
    <r>
      <rPr>
        <sz val="8"/>
        <rFont val="Arial"/>
        <family val="2"/>
      </rPr>
      <t>842,10</t>
    </r>
  </si>
  <si>
    <r>
      <rPr>
        <sz val="8"/>
        <rFont val="Arial"/>
        <family val="2"/>
      </rPr>
      <t>16.01.080</t>
    </r>
  </si>
  <si>
    <r>
      <rPr>
        <sz val="8"/>
        <rFont val="Arial"/>
        <family val="2"/>
      </rPr>
      <t>PT-30 PORTAO GRADIL ELETROFUNDIDO / PILARETE DE CONCRETO (300X185CM)</t>
    </r>
  </si>
  <si>
    <r>
      <rPr>
        <sz val="8"/>
        <rFont val="Arial"/>
        <family val="2"/>
      </rPr>
      <t>7207,48</t>
    </r>
  </si>
  <si>
    <r>
      <rPr>
        <sz val="8"/>
        <rFont val="Arial"/>
        <family val="2"/>
      </rPr>
      <t>16.01.081</t>
    </r>
  </si>
  <si>
    <r>
      <rPr>
        <sz val="8"/>
        <rFont val="Arial"/>
        <family val="2"/>
      </rPr>
      <t>PT-31 PORTAO GRADIL ELETROFUNDIDO / PILARETE DE CONCRETO (300X235CM)</t>
    </r>
  </si>
  <si>
    <r>
      <rPr>
        <sz val="8"/>
        <rFont val="Arial"/>
        <family val="2"/>
      </rPr>
      <t>8857,35</t>
    </r>
  </si>
  <si>
    <r>
      <rPr>
        <sz val="8"/>
        <rFont val="Arial"/>
        <family val="2"/>
      </rPr>
      <t>16.01.082</t>
    </r>
  </si>
  <si>
    <r>
      <rPr>
        <sz val="8"/>
        <rFont val="Arial"/>
        <family val="2"/>
      </rPr>
      <t>PT-32 PORTAO GRADIL ELETROFUNDIDO / PILARETE DE CONCRETO (180X185CM)</t>
    </r>
  </si>
  <si>
    <r>
      <rPr>
        <sz val="8"/>
        <rFont val="Arial"/>
        <family val="2"/>
      </rPr>
      <t>6789,04</t>
    </r>
  </si>
  <si>
    <r>
      <rPr>
        <sz val="8"/>
        <rFont val="Arial"/>
        <family val="2"/>
      </rPr>
      <t>16.01.083</t>
    </r>
  </si>
  <si>
    <r>
      <rPr>
        <sz val="8"/>
        <rFont val="Arial"/>
        <family val="2"/>
      </rPr>
      <t>PT-33 PORTAO GRADIL ELETROFUNDIDO / PILARETE DE CONCRETO (180X235CM)</t>
    </r>
  </si>
  <si>
    <r>
      <rPr>
        <sz val="8"/>
        <rFont val="Arial"/>
        <family val="2"/>
      </rPr>
      <t>6255,78</t>
    </r>
  </si>
  <si>
    <r>
      <rPr>
        <sz val="8"/>
        <rFont val="Arial"/>
        <family val="2"/>
      </rPr>
      <t>16.01.088</t>
    </r>
  </si>
  <si>
    <r>
      <rPr>
        <sz val="8"/>
        <rFont val="Arial"/>
        <family val="2"/>
      </rPr>
      <t>PT-41 PORTAO EM CHAPA DE ACO (300X235CM)</t>
    </r>
  </si>
  <si>
    <r>
      <rPr>
        <sz val="8"/>
        <rFont val="Arial"/>
        <family val="2"/>
      </rPr>
      <t>11539,43</t>
    </r>
  </si>
  <si>
    <r>
      <rPr>
        <sz val="8"/>
        <rFont val="Arial"/>
        <family val="2"/>
      </rPr>
      <t>16.01.089</t>
    </r>
  </si>
  <si>
    <r>
      <rPr>
        <sz val="8"/>
        <rFont val="Arial"/>
        <family val="2"/>
      </rPr>
      <t>PT-42 PORTAO EM CHAPA DE ACO (180X235CM)</t>
    </r>
  </si>
  <si>
    <r>
      <rPr>
        <sz val="8"/>
        <rFont val="Arial"/>
        <family val="2"/>
      </rPr>
      <t>7689,53</t>
    </r>
  </si>
  <si>
    <r>
      <rPr>
        <sz val="8"/>
        <rFont val="Arial"/>
        <family val="2"/>
      </rPr>
      <t>16.01.090</t>
    </r>
  </si>
  <si>
    <r>
      <rPr>
        <sz val="8"/>
        <rFont val="Arial"/>
        <family val="2"/>
      </rPr>
      <t>FE-01  FECHAMENTO PARA SETORIZAÇAO 120&lt;H&lt;200 CM  (ALAMBRADO)</t>
    </r>
  </si>
  <si>
    <r>
      <rPr>
        <sz val="8"/>
        <rFont val="Arial"/>
        <family val="2"/>
      </rPr>
      <t>941,46</t>
    </r>
  </si>
  <si>
    <r>
      <rPr>
        <sz val="8"/>
        <rFont val="Arial"/>
        <family val="2"/>
      </rPr>
      <t>16.01.091</t>
    </r>
  </si>
  <si>
    <r>
      <rPr>
        <sz val="8"/>
        <rFont val="Arial"/>
        <family val="2"/>
      </rPr>
      <t>FE-02  FECHAMENTO PARA SETORIZAÇAO (GRADIL ELETROFUNDIDO)</t>
    </r>
  </si>
  <si>
    <r>
      <rPr>
        <sz val="8"/>
        <rFont val="Arial"/>
        <family val="2"/>
      </rPr>
      <t>333,85</t>
    </r>
  </si>
  <si>
    <r>
      <rPr>
        <sz val="8"/>
        <rFont val="Arial"/>
        <family val="2"/>
      </rPr>
      <t>16.01.092</t>
    </r>
  </si>
  <si>
    <r>
      <rPr>
        <sz val="8"/>
        <rFont val="Arial"/>
        <family val="2"/>
      </rPr>
      <t>PT-50 PORTAO DE TELA PARA SETORIZAÇAO 120&lt;H&lt;200 CM</t>
    </r>
  </si>
  <si>
    <r>
      <rPr>
        <sz val="8"/>
        <rFont val="Arial"/>
        <family val="2"/>
      </rPr>
      <t>1363,70</t>
    </r>
  </si>
  <si>
    <r>
      <rPr>
        <sz val="8"/>
        <rFont val="Arial"/>
        <family val="2"/>
      </rPr>
      <t>16.01.093</t>
    </r>
  </si>
  <si>
    <r>
      <rPr>
        <sz val="8"/>
        <rFont val="Arial"/>
        <family val="2"/>
      </rPr>
      <t>PT-34 PORTAO GRADIL ELETROFUNDIDO / PILARETE METALICO (300X185CM)</t>
    </r>
  </si>
  <si>
    <r>
      <rPr>
        <sz val="8"/>
        <rFont val="Arial"/>
        <family val="2"/>
      </rPr>
      <t>6038,00</t>
    </r>
  </si>
  <si>
    <r>
      <rPr>
        <sz val="8"/>
        <rFont val="Arial"/>
        <family val="2"/>
      </rPr>
      <t>16.01.094</t>
    </r>
  </si>
  <si>
    <r>
      <rPr>
        <sz val="8"/>
        <rFont val="Arial"/>
        <family val="2"/>
      </rPr>
      <t>PT-35 PORTAO GRADIL ELETROFUNDIDO / PILARETE METALICO (300X235CM)</t>
    </r>
  </si>
  <si>
    <r>
      <rPr>
        <sz val="8"/>
        <rFont val="Arial"/>
        <family val="2"/>
      </rPr>
      <t>7664,03</t>
    </r>
  </si>
  <si>
    <r>
      <rPr>
        <sz val="8"/>
        <rFont val="Arial"/>
        <family val="2"/>
      </rPr>
      <t>16.01.095</t>
    </r>
  </si>
  <si>
    <r>
      <rPr>
        <sz val="8"/>
        <rFont val="Arial"/>
        <family val="2"/>
      </rPr>
      <t>PT-36 PORTAO GRADIL ELETROFUNDIDO / PILARETE METALICO (180X185CM)</t>
    </r>
  </si>
  <si>
    <r>
      <rPr>
        <sz val="8"/>
        <rFont val="Arial"/>
        <family val="2"/>
      </rPr>
      <t>5667,85</t>
    </r>
  </si>
  <si>
    <r>
      <rPr>
        <sz val="8"/>
        <rFont val="Arial"/>
        <family val="2"/>
      </rPr>
      <t>16.01.098</t>
    </r>
  </si>
  <si>
    <r>
      <rPr>
        <sz val="8"/>
        <rFont val="Arial"/>
        <family val="2"/>
      </rPr>
      <t>PT-37 PORTAO GRADIL ELETROFUNDIDO / PILARETE METALICO (180X235CM)</t>
    </r>
  </si>
  <si>
    <r>
      <rPr>
        <sz val="8"/>
        <rFont val="Arial"/>
        <family val="2"/>
      </rPr>
      <t>5118,85</t>
    </r>
  </si>
  <si>
    <r>
      <rPr>
        <sz val="8"/>
        <rFont val="Arial"/>
        <family val="2"/>
      </rPr>
      <t>16.01.099</t>
    </r>
  </si>
  <si>
    <r>
      <rPr>
        <sz val="8"/>
        <rFont val="Arial"/>
        <family val="2"/>
      </rPr>
      <t>SERVICOS PARA FECHAMENTOS</t>
    </r>
  </si>
  <si>
    <r>
      <rPr>
        <sz val="8"/>
        <rFont val="Arial"/>
        <family val="2"/>
      </rPr>
      <t>16.02.004</t>
    </r>
  </si>
  <si>
    <r>
      <rPr>
        <sz val="8"/>
        <rFont val="Arial"/>
        <family val="2"/>
      </rPr>
      <t>PAVIMENTAÇÃO DE CONCRETO P/PISO PERMEAVEL DRENANTE (DIAGONAL)</t>
    </r>
  </si>
  <si>
    <r>
      <rPr>
        <sz val="8"/>
        <rFont val="Arial"/>
        <family val="2"/>
      </rPr>
      <t>183,14</t>
    </r>
  </si>
  <si>
    <r>
      <rPr>
        <sz val="8"/>
        <rFont val="Arial"/>
        <family val="2"/>
      </rPr>
      <t>16.02.008</t>
    </r>
  </si>
  <si>
    <r>
      <rPr>
        <sz val="8"/>
        <rFont val="Arial"/>
        <family val="2"/>
      </rPr>
      <t>16.02.009</t>
    </r>
  </si>
  <si>
    <r>
      <rPr>
        <sz val="8"/>
        <rFont val="Arial"/>
        <family val="2"/>
      </rPr>
      <t>PLACA DE CONCRETO MOLDADA NO LOCAL - 90X90 CM</t>
    </r>
  </si>
  <si>
    <r>
      <rPr>
        <sz val="8"/>
        <rFont val="Arial"/>
        <family val="2"/>
      </rPr>
      <t>89,55</t>
    </r>
  </si>
  <si>
    <r>
      <rPr>
        <sz val="8"/>
        <rFont val="Arial"/>
        <family val="2"/>
      </rPr>
      <t>16.02.010</t>
    </r>
  </si>
  <si>
    <r>
      <rPr>
        <sz val="8"/>
        <rFont val="Arial"/>
        <family val="2"/>
      </rPr>
      <t>PAVIMENTAÇÃO DE CONCRETO P/PISO PERMEAVEL DRENANTE (SEXTAVADO)</t>
    </r>
  </si>
  <si>
    <r>
      <rPr>
        <sz val="8"/>
        <rFont val="Arial"/>
        <family val="2"/>
      </rPr>
      <t>146,70</t>
    </r>
  </si>
  <si>
    <r>
      <rPr>
        <sz val="8"/>
        <rFont val="Arial"/>
        <family val="2"/>
      </rPr>
      <t>16.02.014</t>
    </r>
  </si>
  <si>
    <r>
      <rPr>
        <sz val="8"/>
        <rFont val="Arial"/>
        <family val="2"/>
      </rPr>
      <t>PAVIMENTAÇAO DE CONCRETO PARA PISO PERMEAVEL DRENANTE (GRAMA)</t>
    </r>
  </si>
  <si>
    <r>
      <rPr>
        <sz val="8"/>
        <rFont val="Arial"/>
        <family val="2"/>
      </rPr>
      <t>155,72</t>
    </r>
  </si>
  <si>
    <r>
      <rPr>
        <sz val="8"/>
        <rFont val="Arial"/>
        <family val="2"/>
      </rPr>
      <t>16.02.015</t>
    </r>
  </si>
  <si>
    <r>
      <rPr>
        <sz val="8"/>
        <rFont val="Arial"/>
        <family val="2"/>
      </rPr>
      <t>PAVIMENTACAO ASFALTICA</t>
    </r>
  </si>
  <si>
    <r>
      <rPr>
        <sz val="8"/>
        <rFont val="Arial"/>
        <family val="2"/>
      </rPr>
      <t>78,83</t>
    </r>
  </si>
  <si>
    <r>
      <rPr>
        <sz val="8"/>
        <rFont val="Arial"/>
        <family val="2"/>
      </rPr>
      <t>16.02.018</t>
    </r>
  </si>
  <si>
    <r>
      <rPr>
        <sz val="8"/>
        <rFont val="Arial"/>
        <family val="2"/>
      </rPr>
      <t>16.02.020</t>
    </r>
  </si>
  <si>
    <r>
      <rPr>
        <sz val="8"/>
        <rFont val="Arial"/>
        <family val="2"/>
      </rPr>
      <t>BORRACHA ASSENTADA C/ ARGAMASSA - PISO TATIL ALERTA</t>
    </r>
  </si>
  <si>
    <r>
      <rPr>
        <sz val="8"/>
        <rFont val="Arial"/>
        <family val="2"/>
      </rPr>
      <t>16.02.022</t>
    </r>
  </si>
  <si>
    <r>
      <rPr>
        <sz val="8"/>
        <rFont val="Arial"/>
        <family val="2"/>
      </rPr>
      <t>PAVIMENTACAO COM PEDRISCO COM ESPESS DE 5 CM</t>
    </r>
  </si>
  <si>
    <r>
      <rPr>
        <sz val="8"/>
        <rFont val="Arial"/>
        <family val="2"/>
      </rPr>
      <t>14,51</t>
    </r>
  </si>
  <si>
    <r>
      <rPr>
        <sz val="8"/>
        <rFont val="Arial"/>
        <family val="2"/>
      </rPr>
      <t>16.02.023</t>
    </r>
  </si>
  <si>
    <r>
      <rPr>
        <sz val="8"/>
        <rFont val="Arial"/>
        <family val="2"/>
      </rPr>
      <t xml:space="preserve">PAVIMENTACAO DE PEDRA MOSAICO PORTUGUES 2 COR/SOBRE BASE AREIA
</t>
    </r>
    <r>
      <rPr>
        <sz val="8"/>
        <rFont val="Arial"/>
        <family val="2"/>
      </rPr>
      <t>GROSSA</t>
    </r>
  </si>
  <si>
    <r>
      <rPr>
        <sz val="8"/>
        <rFont val="Arial"/>
        <family val="2"/>
      </rPr>
      <t>228,01</t>
    </r>
  </si>
  <si>
    <r>
      <rPr>
        <sz val="8"/>
        <rFont val="Arial"/>
        <family val="2"/>
      </rPr>
      <t>16.02.025</t>
    </r>
  </si>
  <si>
    <r>
      <rPr>
        <sz val="8"/>
        <rFont val="Arial"/>
        <family val="2"/>
      </rPr>
      <t>GUIAS PRE-MOLDADAS TIPO PMSP</t>
    </r>
  </si>
  <si>
    <r>
      <rPr>
        <sz val="8"/>
        <rFont val="Arial"/>
        <family val="2"/>
      </rPr>
      <t>95,00</t>
    </r>
  </si>
  <si>
    <r>
      <rPr>
        <sz val="8"/>
        <rFont val="Arial"/>
        <family val="2"/>
      </rPr>
      <t>16.02.026</t>
    </r>
  </si>
  <si>
    <r>
      <rPr>
        <sz val="8"/>
        <rFont val="Arial"/>
        <family val="2"/>
      </rPr>
      <t>SARJETAS MOLDADAS NO LOCAL TIPO PMSP</t>
    </r>
  </si>
  <si>
    <r>
      <rPr>
        <sz val="8"/>
        <rFont val="Arial"/>
        <family val="2"/>
      </rPr>
      <t>88,93</t>
    </r>
  </si>
  <si>
    <r>
      <rPr>
        <sz val="8"/>
        <rFont val="Arial"/>
        <family val="2"/>
      </rPr>
      <t>16.02.027</t>
    </r>
  </si>
  <si>
    <r>
      <rPr>
        <sz val="8"/>
        <rFont val="Arial"/>
        <family val="2"/>
      </rPr>
      <t>GA-01 GUIA LEVE OU SEPARADOR DE PISOS</t>
    </r>
  </si>
  <si>
    <r>
      <rPr>
        <sz val="8"/>
        <rFont val="Arial"/>
        <family val="2"/>
      </rPr>
      <t>57,46</t>
    </r>
  </si>
  <si>
    <r>
      <rPr>
        <sz val="8"/>
        <rFont val="Arial"/>
        <family val="2"/>
      </rPr>
      <t>16.02.028</t>
    </r>
  </si>
  <si>
    <r>
      <rPr>
        <sz val="8"/>
        <rFont val="Arial"/>
        <family val="2"/>
      </rPr>
      <t>GA-02 GUIA E SARJETA</t>
    </r>
  </si>
  <si>
    <r>
      <rPr>
        <sz val="8"/>
        <rFont val="Arial"/>
        <family val="2"/>
      </rPr>
      <t>130,95</t>
    </r>
  </si>
  <si>
    <r>
      <rPr>
        <sz val="8"/>
        <rFont val="Arial"/>
        <family val="2"/>
      </rPr>
      <t>16.02.029</t>
    </r>
  </si>
  <si>
    <r>
      <rPr>
        <sz val="8"/>
        <rFont val="Arial"/>
        <family val="2"/>
      </rPr>
      <t>GA-03 GUIA E SARJETA TIPO PMSP</t>
    </r>
  </si>
  <si>
    <r>
      <rPr>
        <sz val="8"/>
        <rFont val="Arial"/>
        <family val="2"/>
      </rPr>
      <t>143,10</t>
    </r>
  </si>
  <si>
    <r>
      <rPr>
        <sz val="8"/>
        <rFont val="Arial"/>
        <family val="2"/>
      </rPr>
      <t>16.02.031</t>
    </r>
  </si>
  <si>
    <r>
      <rPr>
        <sz val="8"/>
        <rFont val="Arial"/>
        <family val="2"/>
      </rPr>
      <t>DEGRAU DE CONCRETO CAMURCADO</t>
    </r>
  </si>
  <si>
    <r>
      <rPr>
        <sz val="8"/>
        <rFont val="Arial"/>
        <family val="2"/>
      </rPr>
      <t>89,72</t>
    </r>
  </si>
  <si>
    <r>
      <rPr>
        <sz val="8"/>
        <rFont val="Arial"/>
        <family val="2"/>
      </rPr>
      <t>16.02.033</t>
    </r>
  </si>
  <si>
    <r>
      <rPr>
        <sz val="8"/>
        <rFont val="Arial"/>
        <family val="2"/>
      </rPr>
      <t>PEDRA MIRACEMA</t>
    </r>
  </si>
  <si>
    <r>
      <rPr>
        <sz val="8"/>
        <rFont val="Arial"/>
        <family val="2"/>
      </rPr>
      <t>111,61</t>
    </r>
  </si>
  <si>
    <r>
      <rPr>
        <sz val="8"/>
        <rFont val="Arial"/>
        <family val="2"/>
      </rPr>
      <t>16.02.039</t>
    </r>
  </si>
  <si>
    <r>
      <rPr>
        <sz val="8"/>
        <rFont val="Arial"/>
        <family val="2"/>
      </rPr>
      <t>PAVIMENTAÇÃO DE CONCRETO P/PISO PERMEAVEL DRENANTE (QUADRICULADO)</t>
    </r>
  </si>
  <si>
    <r>
      <rPr>
        <sz val="8"/>
        <rFont val="Arial"/>
        <family val="2"/>
      </rPr>
      <t>176,21</t>
    </r>
  </si>
  <si>
    <r>
      <rPr>
        <sz val="8"/>
        <rFont val="Arial"/>
        <family val="2"/>
      </rPr>
      <t>16.02.040</t>
    </r>
  </si>
  <si>
    <r>
      <rPr>
        <sz val="8"/>
        <rFont val="Arial"/>
        <family val="2"/>
      </rPr>
      <t>PAVIMENTACAO ARTICULADA BLOCO CONCRETO INTERTRAVADO  E=6CM  35 Mpa COR NATURAL SOBRE BASE AREIA GROSSA</t>
    </r>
  </si>
  <si>
    <r>
      <rPr>
        <sz val="8"/>
        <rFont val="Arial"/>
        <family val="2"/>
      </rPr>
      <t>159,24</t>
    </r>
  </si>
  <si>
    <r>
      <rPr>
        <sz val="8"/>
        <rFont val="Arial"/>
        <family val="2"/>
      </rPr>
      <t>16.02.041</t>
    </r>
  </si>
  <si>
    <r>
      <rPr>
        <sz val="8"/>
        <rFont val="Arial"/>
        <family val="2"/>
      </rPr>
      <t>PAVIMENTACAO ARTICULADA BLOCO CONCRETO INTERTRAVADO  E=6CM  35 Mpa COLORIDO SOBRE BASE AREIA GROSSA</t>
    </r>
  </si>
  <si>
    <r>
      <rPr>
        <sz val="8"/>
        <rFont val="Arial"/>
        <family val="2"/>
      </rPr>
      <t>182,43</t>
    </r>
  </si>
  <si>
    <r>
      <rPr>
        <sz val="8"/>
        <rFont val="Arial"/>
        <family val="2"/>
      </rPr>
      <t>16.02.050</t>
    </r>
  </si>
  <si>
    <r>
      <rPr>
        <sz val="8"/>
        <rFont val="Arial"/>
        <family val="2"/>
      </rPr>
      <t>PASTILHA NATURAL 2,5X2,5CM - DETALHES E REQUADROS</t>
    </r>
  </si>
  <si>
    <r>
      <rPr>
        <sz val="8"/>
        <rFont val="Arial"/>
        <family val="2"/>
      </rPr>
      <t>493,79</t>
    </r>
  </si>
  <si>
    <r>
      <rPr>
        <sz val="8"/>
        <rFont val="Arial"/>
        <family val="2"/>
      </rPr>
      <t>16.02.051</t>
    </r>
  </si>
  <si>
    <r>
      <rPr>
        <sz val="8"/>
        <rFont val="Arial"/>
        <family val="2"/>
      </rPr>
      <t>PASTILHA NATURAL 5,0X5,0CM - DETALHES E REQUADROS</t>
    </r>
  </si>
  <si>
    <r>
      <rPr>
        <sz val="8"/>
        <rFont val="Arial"/>
        <family val="2"/>
      </rPr>
      <t>365,70</t>
    </r>
  </si>
  <si>
    <r>
      <rPr>
        <sz val="8"/>
        <rFont val="Arial"/>
        <family val="2"/>
      </rPr>
      <t>16.02.056</t>
    </r>
  </si>
  <si>
    <r>
      <rPr>
        <sz val="8"/>
        <rFont val="Arial"/>
        <family val="2"/>
      </rPr>
      <t>LADRILHO HIDRAULICO 20X20CM LISO 1 COR</t>
    </r>
  </si>
  <si>
    <r>
      <rPr>
        <sz val="8"/>
        <rFont val="Arial"/>
        <family val="2"/>
      </rPr>
      <t>16.02.061</t>
    </r>
  </si>
  <si>
    <r>
      <rPr>
        <sz val="8"/>
        <rFont val="Arial"/>
        <family val="2"/>
      </rPr>
      <t>16.02.062</t>
    </r>
  </si>
  <si>
    <r>
      <rPr>
        <sz val="8"/>
        <rFont val="Arial"/>
        <family val="2"/>
      </rPr>
      <t>16.02.063</t>
    </r>
  </si>
  <si>
    <r>
      <rPr>
        <sz val="8"/>
        <rFont val="Arial"/>
        <family val="2"/>
      </rPr>
      <t>PAVIMENTACAO ARTICULADA BLOCO CONCRETO INTERTRAVADO  E=8CM  50 Mpa COR NATURAL SOBRE BASE AREIA GROSSA</t>
    </r>
  </si>
  <si>
    <r>
      <rPr>
        <sz val="8"/>
        <rFont val="Arial"/>
        <family val="2"/>
      </rPr>
      <t>201,70</t>
    </r>
  </si>
  <si>
    <r>
      <rPr>
        <sz val="8"/>
        <rFont val="Arial"/>
        <family val="2"/>
      </rPr>
      <t>16.02.064</t>
    </r>
  </si>
  <si>
    <r>
      <rPr>
        <sz val="8"/>
        <rFont val="Arial"/>
        <family val="2"/>
      </rPr>
      <t>16.02.066</t>
    </r>
  </si>
  <si>
    <r>
      <rPr>
        <sz val="8"/>
        <rFont val="Arial"/>
        <family val="2"/>
      </rPr>
      <t>PISO DE CONCRETO ARMADO Fck 25MPa DESEMPENAMENTO MECÂNICO  E=10CM</t>
    </r>
  </si>
  <si>
    <r>
      <rPr>
        <sz val="8"/>
        <rFont val="Arial"/>
        <family val="2"/>
      </rPr>
      <t>119,10</t>
    </r>
  </si>
  <si>
    <r>
      <rPr>
        <sz val="8"/>
        <rFont val="Arial"/>
        <family val="2"/>
      </rPr>
      <t>16.02.067</t>
    </r>
  </si>
  <si>
    <r>
      <rPr>
        <sz val="8"/>
        <rFont val="Arial"/>
        <family val="2"/>
      </rPr>
      <t>16.02.068</t>
    </r>
  </si>
  <si>
    <r>
      <rPr>
        <sz val="8"/>
        <rFont val="Arial"/>
        <family val="2"/>
      </rPr>
      <t>DEGRAU DE CONCRETO ARMADO Fck 25MPa DESEMPENADO E=6CM  INCLUSIVE LASTRO DE BRITA</t>
    </r>
  </si>
  <si>
    <r>
      <rPr>
        <sz val="8"/>
        <rFont val="Arial"/>
        <family val="2"/>
      </rPr>
      <t>67,20</t>
    </r>
  </si>
  <si>
    <r>
      <rPr>
        <sz val="8"/>
        <rFont val="Arial"/>
        <family val="2"/>
      </rPr>
      <t>16.02.069</t>
    </r>
  </si>
  <si>
    <r>
      <rPr>
        <sz val="8"/>
        <rFont val="Arial"/>
        <family val="2"/>
      </rPr>
      <t>16.02.070</t>
    </r>
  </si>
  <si>
    <r>
      <rPr>
        <sz val="8"/>
        <rFont val="Arial"/>
        <family val="2"/>
      </rPr>
      <t>LASTRO DE CONCRETO - 5CM</t>
    </r>
  </si>
  <si>
    <r>
      <rPr>
        <sz val="8"/>
        <rFont val="Arial"/>
        <family val="2"/>
      </rPr>
      <t>16.02.071</t>
    </r>
  </si>
  <si>
    <r>
      <rPr>
        <sz val="8"/>
        <rFont val="Arial"/>
        <family val="2"/>
      </rPr>
      <t>16.02.080</t>
    </r>
  </si>
  <si>
    <r>
      <rPr>
        <sz val="8"/>
        <rFont val="Arial"/>
        <family val="2"/>
      </rPr>
      <t>102,59</t>
    </r>
  </si>
  <si>
    <r>
      <rPr>
        <sz val="8"/>
        <rFont val="Arial"/>
        <family val="2"/>
      </rPr>
      <t>16.02.090</t>
    </r>
  </si>
  <si>
    <r>
      <rPr>
        <sz val="8"/>
        <rFont val="Arial"/>
        <family val="2"/>
      </rPr>
      <t>CIMENTADO DESEMPENADO COM JUNTA SECA E=3,5CM INCL ARG REG</t>
    </r>
  </si>
  <si>
    <r>
      <rPr>
        <sz val="8"/>
        <rFont val="Arial"/>
        <family val="2"/>
      </rPr>
      <t>16.02.091</t>
    </r>
  </si>
  <si>
    <r>
      <rPr>
        <sz val="8"/>
        <rFont val="Arial"/>
        <family val="2"/>
      </rPr>
      <t>CIMENTADO DESEMPENADO ALISADO C/ CORANTE E=3,5CM INCL ARG REG</t>
    </r>
  </si>
  <si>
    <r>
      <rPr>
        <sz val="8"/>
        <rFont val="Arial"/>
        <family val="2"/>
      </rPr>
      <t>16.02.099</t>
    </r>
  </si>
  <si>
    <r>
      <rPr>
        <sz val="8"/>
        <rFont val="Arial"/>
        <family val="2"/>
      </rPr>
      <t>REVESTIMENTOS P/ PISOS EXTERNOS</t>
    </r>
  </si>
  <si>
    <r>
      <rPr>
        <sz val="8"/>
        <rFont val="Arial"/>
        <family val="2"/>
      </rPr>
      <t>16.02.100</t>
    </r>
  </si>
  <si>
    <r>
      <rPr>
        <sz val="8"/>
        <rFont val="Arial"/>
        <family val="2"/>
      </rPr>
      <t>LASTRO DE BRITA E=5CM COM AGREGADO RECICLADO DA CONSTRUÇÃO CIVIL</t>
    </r>
  </si>
  <si>
    <r>
      <rPr>
        <sz val="8"/>
        <rFont val="Arial"/>
        <family val="2"/>
      </rPr>
      <t>7,56</t>
    </r>
  </si>
  <si>
    <r>
      <rPr>
        <sz val="8"/>
        <rFont val="Arial"/>
        <family val="2"/>
      </rPr>
      <t>16.02.101</t>
    </r>
  </si>
  <si>
    <r>
      <rPr>
        <sz val="8"/>
        <rFont val="Arial"/>
        <family val="2"/>
      </rPr>
      <t>LASTRO DE CONCRETO TRAÇO 1:4:8   E=5CM  COM AGREGADO RECICLADO DA CONSTRUÇAO CIVIL.</t>
    </r>
  </si>
  <si>
    <r>
      <rPr>
        <sz val="8"/>
        <rFont val="Arial"/>
        <family val="2"/>
      </rPr>
      <t>29,61</t>
    </r>
  </si>
  <si>
    <r>
      <rPr>
        <sz val="8"/>
        <rFont val="Arial"/>
        <family val="2"/>
      </rPr>
      <t>16.02.105</t>
    </r>
  </si>
  <si>
    <r>
      <rPr>
        <sz val="8"/>
        <rFont val="Arial"/>
        <family val="2"/>
      </rPr>
      <t>CIMENTADO DESEMPENADO COM JUNTA SECA E = 5 CM COM AGREGADO RECICLADO DA CONSTRUÇAO CIVIL</t>
    </r>
  </si>
  <si>
    <r>
      <rPr>
        <sz val="8"/>
        <rFont val="Arial"/>
        <family val="2"/>
      </rPr>
      <t>59,83</t>
    </r>
  </si>
  <si>
    <r>
      <rPr>
        <sz val="8"/>
        <rFont val="Arial"/>
        <family val="2"/>
      </rPr>
      <t>16.02.106</t>
    </r>
  </si>
  <si>
    <r>
      <rPr>
        <sz val="8"/>
        <rFont val="Arial"/>
        <family val="2"/>
      </rPr>
      <t>CIMENTADO DESEMPENADO E ALISADO COM CORANTE  E = 5 CM COM AGREGADO RECICLADO DA CONSTRUÇAO CIVIL</t>
    </r>
  </si>
  <si>
    <r>
      <rPr>
        <sz val="8"/>
        <rFont val="Arial"/>
        <family val="2"/>
      </rPr>
      <t>65,82</t>
    </r>
  </si>
  <si>
    <r>
      <rPr>
        <sz val="8"/>
        <rFont val="Arial"/>
        <family val="2"/>
      </rPr>
      <t>16.03.001</t>
    </r>
  </si>
  <si>
    <r>
      <rPr>
        <sz val="8"/>
        <rFont val="Arial"/>
        <family val="2"/>
      </rPr>
      <t>CORTE DE MATO E GRAMA - ROÇAGEM MECANIZADA</t>
    </r>
  </si>
  <si>
    <r>
      <rPr>
        <sz val="8"/>
        <rFont val="Arial"/>
        <family val="2"/>
      </rPr>
      <t>0,95</t>
    </r>
  </si>
  <si>
    <r>
      <rPr>
        <sz val="8"/>
        <rFont val="Arial"/>
        <family val="2"/>
      </rPr>
      <t>16.03.002</t>
    </r>
  </si>
  <si>
    <r>
      <rPr>
        <sz val="8"/>
        <rFont val="Arial"/>
        <family val="2"/>
      </rPr>
      <t>GRAMA ESMERALDA EM PLACAS</t>
    </r>
  </si>
  <si>
    <r>
      <rPr>
        <sz val="8"/>
        <rFont val="Arial"/>
        <family val="2"/>
      </rPr>
      <t>19,07</t>
    </r>
  </si>
  <si>
    <r>
      <rPr>
        <sz val="8"/>
        <rFont val="Arial"/>
        <family val="2"/>
      </rPr>
      <t>16.03.006</t>
    </r>
  </si>
  <si>
    <r>
      <rPr>
        <sz val="8"/>
        <rFont val="Arial"/>
        <family val="2"/>
      </rPr>
      <t>GRAMA SAO CARLOS EM PLACAS</t>
    </r>
  </si>
  <si>
    <r>
      <rPr>
        <sz val="8"/>
        <rFont val="Arial"/>
        <family val="2"/>
      </rPr>
      <t>24,32</t>
    </r>
  </si>
  <si>
    <r>
      <rPr>
        <sz val="8"/>
        <rFont val="Arial"/>
        <family val="2"/>
      </rPr>
      <t>16.03.010</t>
    </r>
  </si>
  <si>
    <r>
      <rPr>
        <sz val="8"/>
        <rFont val="Arial"/>
        <family val="2"/>
      </rPr>
      <t>FORRACAO - MARANTA</t>
    </r>
  </si>
  <si>
    <r>
      <rPr>
        <sz val="8"/>
        <rFont val="Arial"/>
        <family val="2"/>
      </rPr>
      <t>243,36</t>
    </r>
  </si>
  <si>
    <r>
      <rPr>
        <sz val="8"/>
        <rFont val="Arial"/>
        <family val="2"/>
      </rPr>
      <t>16.03.012</t>
    </r>
  </si>
  <si>
    <r>
      <rPr>
        <sz val="8"/>
        <rFont val="Arial"/>
        <family val="2"/>
      </rPr>
      <t>GRAMA PRETA EM MUDAS</t>
    </r>
  </si>
  <si>
    <r>
      <rPr>
        <sz val="8"/>
        <rFont val="Arial"/>
        <family val="2"/>
      </rPr>
      <t>76,86</t>
    </r>
  </si>
  <si>
    <r>
      <rPr>
        <sz val="8"/>
        <rFont val="Arial"/>
        <family val="2"/>
      </rPr>
      <t>16.03.014</t>
    </r>
  </si>
  <si>
    <r>
      <rPr>
        <sz val="8"/>
        <rFont val="Arial"/>
        <family val="2"/>
      </rPr>
      <t>AP-02 PROTETOR PARA ARVORES</t>
    </r>
  </si>
  <si>
    <r>
      <rPr>
        <sz val="8"/>
        <rFont val="Arial"/>
        <family val="2"/>
      </rPr>
      <t>121,73</t>
    </r>
  </si>
  <si>
    <r>
      <rPr>
        <sz val="8"/>
        <rFont val="Arial"/>
        <family val="2"/>
      </rPr>
      <t>16.03.031</t>
    </r>
  </si>
  <si>
    <r>
      <rPr>
        <sz val="8"/>
        <rFont val="Arial"/>
        <family val="2"/>
      </rPr>
      <t>ARVORE ORNAMENTAL H=1,50 A 2.00M - TIPUANA</t>
    </r>
  </si>
  <si>
    <r>
      <rPr>
        <sz val="8"/>
        <rFont val="Arial"/>
        <family val="2"/>
      </rPr>
      <t>208,37</t>
    </r>
  </si>
  <si>
    <r>
      <rPr>
        <sz val="8"/>
        <rFont val="Arial"/>
        <family val="2"/>
      </rPr>
      <t>16.03.063</t>
    </r>
  </si>
  <si>
    <r>
      <rPr>
        <sz val="8"/>
        <rFont val="Arial"/>
        <family val="2"/>
      </rPr>
      <t>PALMEIRA JERIVÁ H=1,50 A 2,00 M</t>
    </r>
  </si>
  <si>
    <r>
      <rPr>
        <sz val="8"/>
        <rFont val="Arial"/>
        <family val="2"/>
      </rPr>
      <t>361,55</t>
    </r>
  </si>
  <si>
    <r>
      <rPr>
        <sz val="8"/>
        <rFont val="Arial"/>
        <family val="2"/>
      </rPr>
      <t>16.03.066</t>
    </r>
  </si>
  <si>
    <r>
      <rPr>
        <sz val="8"/>
        <rFont val="Arial"/>
        <family val="2"/>
      </rPr>
      <t>ARBUSTO H=0.50 A 0.70M - AZALÉIA</t>
    </r>
  </si>
  <si>
    <r>
      <rPr>
        <sz val="8"/>
        <rFont val="Arial"/>
        <family val="2"/>
      </rPr>
      <t>66,66</t>
    </r>
  </si>
  <si>
    <r>
      <rPr>
        <sz val="8"/>
        <rFont val="Arial"/>
        <family val="2"/>
      </rPr>
      <t>16.03.067</t>
    </r>
  </si>
  <si>
    <r>
      <rPr>
        <sz val="8"/>
        <rFont val="Arial"/>
        <family val="2"/>
      </rPr>
      <t>ARBUSTO H=0.50 A 0.70M - BELA EMILIA</t>
    </r>
  </si>
  <si>
    <r>
      <rPr>
        <sz val="8"/>
        <rFont val="Arial"/>
        <family val="2"/>
      </rPr>
      <t>37,56</t>
    </r>
  </si>
  <si>
    <r>
      <rPr>
        <sz val="8"/>
        <rFont val="Arial"/>
        <family val="2"/>
      </rPr>
      <t>16.03.075</t>
    </r>
  </si>
  <si>
    <r>
      <rPr>
        <sz val="8"/>
        <rFont val="Arial"/>
        <family val="2"/>
      </rPr>
      <t>ARBUSTO COSTELA- DE -ADAO  H=0.50 A 0.70 M</t>
    </r>
  </si>
  <si>
    <r>
      <rPr>
        <sz val="8"/>
        <rFont val="Arial"/>
        <family val="2"/>
      </rPr>
      <t>114,24</t>
    </r>
  </si>
  <si>
    <r>
      <rPr>
        <sz val="8"/>
        <rFont val="Arial"/>
        <family val="2"/>
      </rPr>
      <t>16.03.076</t>
    </r>
  </si>
  <si>
    <r>
      <rPr>
        <sz val="8"/>
        <rFont val="Arial"/>
        <family val="2"/>
      </rPr>
      <t>ARBUSTO  GUAIMBÊ   H=0.50 A 0.70 M</t>
    </r>
  </si>
  <si>
    <r>
      <rPr>
        <sz val="8"/>
        <rFont val="Arial"/>
        <family val="2"/>
      </rPr>
      <t>65,14</t>
    </r>
  </si>
  <si>
    <r>
      <rPr>
        <sz val="8"/>
        <rFont val="Arial"/>
        <family val="2"/>
      </rPr>
      <t>16.03.077</t>
    </r>
  </si>
  <si>
    <r>
      <rPr>
        <sz val="8"/>
        <rFont val="Arial"/>
        <family val="2"/>
      </rPr>
      <t>ARBUSTO PRIMAVERA   H=0.50 A 0.70 M</t>
    </r>
  </si>
  <si>
    <r>
      <rPr>
        <sz val="8"/>
        <rFont val="Arial"/>
        <family val="2"/>
      </rPr>
      <t>84,32</t>
    </r>
  </si>
  <si>
    <r>
      <rPr>
        <sz val="8"/>
        <rFont val="Arial"/>
        <family val="2"/>
      </rPr>
      <t>16.03.080</t>
    </r>
  </si>
  <si>
    <r>
      <rPr>
        <sz val="8"/>
        <rFont val="Arial"/>
        <family val="2"/>
      </rPr>
      <t>ARBUSTO H=0,50 A 0,70 M - CALIANDRA</t>
    </r>
  </si>
  <si>
    <r>
      <rPr>
        <sz val="8"/>
        <rFont val="Arial"/>
        <family val="2"/>
      </rPr>
      <t>55,22</t>
    </r>
  </si>
  <si>
    <r>
      <rPr>
        <sz val="8"/>
        <rFont val="Arial"/>
        <family val="2"/>
      </rPr>
      <t>16.03.083</t>
    </r>
  </si>
  <si>
    <r>
      <rPr>
        <sz val="8"/>
        <rFont val="Arial"/>
        <family val="2"/>
      </rPr>
      <t>BAMBU H=1,00 A 2,00 M - BAMBUZINHO</t>
    </r>
  </si>
  <si>
    <r>
      <rPr>
        <sz val="8"/>
        <rFont val="Arial"/>
        <family val="2"/>
      </rPr>
      <t>62,82</t>
    </r>
  </si>
  <si>
    <r>
      <rPr>
        <sz val="8"/>
        <rFont val="Arial"/>
        <family val="2"/>
      </rPr>
      <t>16.03.085</t>
    </r>
  </si>
  <si>
    <r>
      <rPr>
        <sz val="8"/>
        <rFont val="Arial"/>
        <family val="2"/>
      </rPr>
      <t>FORRACAO - CURCULIGO</t>
    </r>
  </si>
  <si>
    <r>
      <rPr>
        <sz val="8"/>
        <rFont val="Arial"/>
        <family val="2"/>
      </rPr>
      <t>135,41</t>
    </r>
  </si>
  <si>
    <r>
      <rPr>
        <sz val="8"/>
        <rFont val="Arial"/>
        <family val="2"/>
      </rPr>
      <t>16.03.087</t>
    </r>
  </si>
  <si>
    <r>
      <rPr>
        <sz val="8"/>
        <rFont val="Arial"/>
        <family val="2"/>
      </rPr>
      <t>FORRACAO - LANTANA</t>
    </r>
  </si>
  <si>
    <r>
      <rPr>
        <sz val="8"/>
        <rFont val="Arial"/>
        <family val="2"/>
      </rPr>
      <t>104,39</t>
    </r>
  </si>
  <si>
    <r>
      <rPr>
        <sz val="8"/>
        <rFont val="Arial"/>
        <family val="2"/>
      </rPr>
      <t>16.03.088</t>
    </r>
  </si>
  <si>
    <r>
      <rPr>
        <sz val="8"/>
        <rFont val="Arial"/>
        <family val="2"/>
      </rPr>
      <t>FORRACAO - LIRIO AMARELO</t>
    </r>
  </si>
  <si>
    <r>
      <rPr>
        <sz val="8"/>
        <rFont val="Arial"/>
        <family val="2"/>
      </rPr>
      <t>165,65</t>
    </r>
  </si>
  <si>
    <r>
      <rPr>
        <sz val="8"/>
        <rFont val="Arial"/>
        <family val="2"/>
      </rPr>
      <t>16.03.090</t>
    </r>
  </si>
  <si>
    <r>
      <rPr>
        <sz val="8"/>
        <rFont val="Arial"/>
        <family val="2"/>
      </rPr>
      <t>ARBUSTO SANQUÉSIA   H=0.50 A 0.70 M</t>
    </r>
  </si>
  <si>
    <r>
      <rPr>
        <sz val="8"/>
        <rFont val="Arial"/>
        <family val="2"/>
      </rPr>
      <t>280,21</t>
    </r>
  </si>
  <si>
    <r>
      <rPr>
        <sz val="8"/>
        <rFont val="Arial"/>
        <family val="2"/>
      </rPr>
      <t>16.03.091</t>
    </r>
  </si>
  <si>
    <r>
      <rPr>
        <sz val="8"/>
        <rFont val="Arial"/>
        <family val="2"/>
      </rPr>
      <t>FORRACAO - PILEIA</t>
    </r>
  </si>
  <si>
    <r>
      <rPr>
        <sz val="8"/>
        <rFont val="Arial"/>
        <family val="2"/>
      </rPr>
      <t>126,40</t>
    </r>
  </si>
  <si>
    <r>
      <rPr>
        <sz val="8"/>
        <rFont val="Arial"/>
        <family val="2"/>
      </rPr>
      <t>16.03.092</t>
    </r>
  </si>
  <si>
    <r>
      <rPr>
        <sz val="8"/>
        <rFont val="Arial"/>
        <family val="2"/>
      </rPr>
      <t>FORRACAO - CLOROFITO</t>
    </r>
  </si>
  <si>
    <r>
      <rPr>
        <sz val="8"/>
        <rFont val="Arial"/>
        <family val="2"/>
      </rPr>
      <t>125,94</t>
    </r>
  </si>
  <si>
    <r>
      <rPr>
        <sz val="8"/>
        <rFont val="Arial"/>
        <family val="2"/>
      </rPr>
      <t>16.03.093</t>
    </r>
  </si>
  <si>
    <r>
      <rPr>
        <sz val="8"/>
        <rFont val="Arial"/>
        <family val="2"/>
      </rPr>
      <t>FORRACAO - VEDELIA</t>
    </r>
  </si>
  <si>
    <r>
      <rPr>
        <sz val="8"/>
        <rFont val="Arial"/>
        <family val="2"/>
      </rPr>
      <t>171,00</t>
    </r>
  </si>
  <si>
    <r>
      <rPr>
        <sz val="8"/>
        <rFont val="Arial"/>
        <family val="2"/>
      </rPr>
      <t>16.03.096</t>
    </r>
  </si>
  <si>
    <r>
      <rPr>
        <sz val="8"/>
        <rFont val="Arial"/>
        <family val="2"/>
      </rPr>
      <t>FORRACAO - AGAPANTO</t>
    </r>
  </si>
  <si>
    <r>
      <rPr>
        <sz val="8"/>
        <rFont val="Arial"/>
        <family val="2"/>
      </rPr>
      <t>94,69</t>
    </r>
  </si>
  <si>
    <r>
      <rPr>
        <sz val="8"/>
        <rFont val="Arial"/>
        <family val="2"/>
      </rPr>
      <t>16.03.099</t>
    </r>
  </si>
  <si>
    <r>
      <rPr>
        <sz val="8"/>
        <rFont val="Arial"/>
        <family val="2"/>
      </rPr>
      <t>SERVIÇOS DE PAISAGISMO</t>
    </r>
  </si>
  <si>
    <r>
      <rPr>
        <sz val="8"/>
        <rFont val="Arial"/>
        <family val="2"/>
      </rPr>
      <t>16.03.100</t>
    </r>
  </si>
  <si>
    <r>
      <rPr>
        <sz val="8"/>
        <rFont val="Arial"/>
        <family val="2"/>
      </rPr>
      <t>ARBUSTO ALECRIM H=0,50M A 0,70M</t>
    </r>
  </si>
  <si>
    <r>
      <rPr>
        <sz val="8"/>
        <rFont val="Arial"/>
        <family val="2"/>
      </rPr>
      <t>66,84</t>
    </r>
  </si>
  <si>
    <r>
      <rPr>
        <sz val="8"/>
        <rFont val="Arial"/>
        <family val="2"/>
      </rPr>
      <t>16.03.101</t>
    </r>
  </si>
  <si>
    <r>
      <rPr>
        <sz val="8"/>
        <rFont val="Arial"/>
        <family val="2"/>
      </rPr>
      <t>FORRAÇÃO AZULZINHA</t>
    </r>
  </si>
  <si>
    <r>
      <rPr>
        <sz val="8"/>
        <rFont val="Arial"/>
        <family val="2"/>
      </rPr>
      <t>290,66</t>
    </r>
  </si>
  <si>
    <r>
      <rPr>
        <sz val="8"/>
        <rFont val="Arial"/>
        <family val="2"/>
      </rPr>
      <t>16.03.102</t>
    </r>
  </si>
  <si>
    <r>
      <rPr>
        <sz val="8"/>
        <rFont val="Arial"/>
        <family val="2"/>
      </rPr>
      <t>FORRAÇÃO BARLÉRIA</t>
    </r>
  </si>
  <si>
    <r>
      <rPr>
        <sz val="8"/>
        <rFont val="Arial"/>
        <family val="2"/>
      </rPr>
      <t>328,73</t>
    </r>
  </si>
  <si>
    <r>
      <rPr>
        <sz val="8"/>
        <rFont val="Arial"/>
        <family val="2"/>
      </rPr>
      <t>16.03.103</t>
    </r>
  </si>
  <si>
    <r>
      <rPr>
        <sz val="8"/>
        <rFont val="Arial"/>
        <family val="2"/>
      </rPr>
      <t>FORRAÇÃO BULBINE</t>
    </r>
  </si>
  <si>
    <r>
      <rPr>
        <sz val="8"/>
        <rFont val="Arial"/>
        <family val="2"/>
      </rPr>
      <t>153,89</t>
    </r>
  </si>
  <si>
    <r>
      <rPr>
        <sz val="8"/>
        <rFont val="Arial"/>
        <family val="2"/>
      </rPr>
      <t>16.03.104</t>
    </r>
  </si>
  <si>
    <r>
      <rPr>
        <sz val="8"/>
        <rFont val="Arial"/>
        <family val="2"/>
      </rPr>
      <t>ARBUSTO DICORISANDRA H=0,50 A 0,70M</t>
    </r>
  </si>
  <si>
    <r>
      <rPr>
        <sz val="8"/>
        <rFont val="Arial"/>
        <family val="2"/>
      </rPr>
      <t>1192,75</t>
    </r>
  </si>
  <si>
    <r>
      <rPr>
        <sz val="8"/>
        <rFont val="Arial"/>
        <family val="2"/>
      </rPr>
      <t>16.03.105</t>
    </r>
  </si>
  <si>
    <r>
      <rPr>
        <sz val="8"/>
        <rFont val="Arial"/>
        <family val="2"/>
      </rPr>
      <t>FORRAÇÃO DINHEIRO-EM-PENCA</t>
    </r>
  </si>
  <si>
    <r>
      <rPr>
        <sz val="8"/>
        <rFont val="Arial"/>
        <family val="2"/>
      </rPr>
      <t>102,07</t>
    </r>
  </si>
  <si>
    <r>
      <rPr>
        <sz val="8"/>
        <rFont val="Arial"/>
        <family val="2"/>
      </rPr>
      <t>16.03.106</t>
    </r>
  </si>
  <si>
    <r>
      <rPr>
        <sz val="8"/>
        <rFont val="Arial"/>
        <family val="2"/>
      </rPr>
      <t>FORRAÇÃO GOTA DE ORVALHO</t>
    </r>
  </si>
  <si>
    <r>
      <rPr>
        <sz val="8"/>
        <rFont val="Arial"/>
        <family val="2"/>
      </rPr>
      <t>118,83</t>
    </r>
  </si>
  <si>
    <r>
      <rPr>
        <sz val="8"/>
        <rFont val="Arial"/>
        <family val="2"/>
      </rPr>
      <t>16.03.107</t>
    </r>
  </si>
  <si>
    <r>
      <rPr>
        <sz val="8"/>
        <rFont val="Arial"/>
        <family val="2"/>
      </rPr>
      <t>FORRAÇÃO GRAMA-AMENDOIM</t>
    </r>
  </si>
  <si>
    <r>
      <rPr>
        <sz val="8"/>
        <rFont val="Arial"/>
        <family val="2"/>
      </rPr>
      <t>218,08</t>
    </r>
  </si>
  <si>
    <r>
      <rPr>
        <sz val="8"/>
        <rFont val="Arial"/>
        <family val="2"/>
      </rPr>
      <t>16.03.108</t>
    </r>
  </si>
  <si>
    <r>
      <rPr>
        <sz val="8"/>
        <rFont val="Arial"/>
        <family val="2"/>
      </rPr>
      <t>FORRAÇÃO JIBÓIA-VERDE</t>
    </r>
  </si>
  <si>
    <r>
      <rPr>
        <sz val="8"/>
        <rFont val="Arial"/>
        <family val="2"/>
      </rPr>
      <t>768,01</t>
    </r>
  </si>
  <si>
    <r>
      <rPr>
        <sz val="8"/>
        <rFont val="Arial"/>
        <family val="2"/>
      </rPr>
      <t>16.03.109</t>
    </r>
  </si>
  <si>
    <r>
      <rPr>
        <sz val="8"/>
        <rFont val="Arial"/>
        <family val="2"/>
      </rPr>
      <t>FORRAÇÃO LAMBARI-ROXO</t>
    </r>
  </si>
  <si>
    <r>
      <rPr>
        <sz val="8"/>
        <rFont val="Arial"/>
        <family val="2"/>
      </rPr>
      <t>285,39</t>
    </r>
  </si>
  <si>
    <r>
      <rPr>
        <sz val="8"/>
        <rFont val="Arial"/>
        <family val="2"/>
      </rPr>
      <t>16.03.110</t>
    </r>
  </si>
  <si>
    <r>
      <rPr>
        <sz val="8"/>
        <rFont val="Arial"/>
        <family val="2"/>
      </rPr>
      <t>ARBUSTO MANJERICÃO H=0,50 A 0,70M</t>
    </r>
  </si>
  <si>
    <r>
      <rPr>
        <sz val="8"/>
        <rFont val="Arial"/>
        <family val="2"/>
      </rPr>
      <t>69,54</t>
    </r>
  </si>
  <si>
    <r>
      <rPr>
        <sz val="8"/>
        <rFont val="Arial"/>
        <family val="2"/>
      </rPr>
      <t>16.03.111</t>
    </r>
  </si>
  <si>
    <r>
      <rPr>
        <sz val="8"/>
        <rFont val="Arial"/>
        <family val="2"/>
      </rPr>
      <t>FORRAÇÃO OFIOPOGO</t>
    </r>
  </si>
  <si>
    <r>
      <rPr>
        <sz val="8"/>
        <rFont val="Arial"/>
        <family val="2"/>
      </rPr>
      <t>161,80</t>
    </r>
  </si>
  <si>
    <r>
      <rPr>
        <sz val="8"/>
        <rFont val="Arial"/>
        <family val="2"/>
      </rPr>
      <t>16.03.112</t>
    </r>
  </si>
  <si>
    <r>
      <rPr>
        <sz val="8"/>
        <rFont val="Arial"/>
        <family val="2"/>
      </rPr>
      <t>FORRAÇÃO PAPIRINHO</t>
    </r>
  </si>
  <si>
    <r>
      <rPr>
        <sz val="8"/>
        <rFont val="Arial"/>
        <family val="2"/>
      </rPr>
      <t>933,54</t>
    </r>
  </si>
  <si>
    <r>
      <rPr>
        <sz val="8"/>
        <rFont val="Arial"/>
        <family val="2"/>
      </rPr>
      <t>16.03.113</t>
    </r>
  </si>
  <si>
    <r>
      <rPr>
        <sz val="8"/>
        <rFont val="Arial"/>
        <family val="2"/>
      </rPr>
      <t>FORRAÇÃO SINGÔNIO</t>
    </r>
  </si>
  <si>
    <r>
      <rPr>
        <sz val="8"/>
        <rFont val="Arial"/>
        <family val="2"/>
      </rPr>
      <t>102,85</t>
    </r>
  </si>
  <si>
    <r>
      <rPr>
        <sz val="8"/>
        <rFont val="Arial"/>
        <family val="2"/>
      </rPr>
      <t>16.03.114</t>
    </r>
  </si>
  <si>
    <r>
      <rPr>
        <sz val="8"/>
        <rFont val="Arial"/>
        <family val="2"/>
      </rPr>
      <t>FORRAÇÃO TRAPOERABA</t>
    </r>
  </si>
  <si>
    <r>
      <rPr>
        <sz val="8"/>
        <rFont val="Arial"/>
        <family val="2"/>
      </rPr>
      <t>291,17</t>
    </r>
  </si>
  <si>
    <r>
      <rPr>
        <sz val="8"/>
        <rFont val="Arial"/>
        <family val="2"/>
      </rPr>
      <t>16.03.150</t>
    </r>
  </si>
  <si>
    <r>
      <rPr>
        <sz val="8"/>
        <rFont val="Arial"/>
        <family val="2"/>
      </rPr>
      <t>ÁRVORE ORNAMENTAL AROEIRA-DO-SERTÃO H=2,00M</t>
    </r>
  </si>
  <si>
    <r>
      <rPr>
        <sz val="8"/>
        <rFont val="Arial"/>
        <family val="2"/>
      </rPr>
      <t>330,96</t>
    </r>
  </si>
  <si>
    <r>
      <rPr>
        <sz val="8"/>
        <rFont val="Arial"/>
        <family val="2"/>
      </rPr>
      <t>16.03.151</t>
    </r>
  </si>
  <si>
    <r>
      <rPr>
        <sz val="8"/>
        <rFont val="Arial"/>
        <family val="2"/>
      </rPr>
      <t>ÁRVORE ORNAMENTAL CANELA-PRETA H=2,00M</t>
    </r>
  </si>
  <si>
    <r>
      <rPr>
        <sz val="8"/>
        <rFont val="Arial"/>
        <family val="2"/>
      </rPr>
      <t>345,04</t>
    </r>
  </si>
  <si>
    <r>
      <rPr>
        <sz val="8"/>
        <rFont val="Arial"/>
        <family val="2"/>
      </rPr>
      <t>16.03.152</t>
    </r>
  </si>
  <si>
    <r>
      <rPr>
        <sz val="8"/>
        <rFont val="Arial"/>
        <family val="2"/>
      </rPr>
      <t>ÁRVORE ORNAMENTAL CANELA-SASSAFRÁS H=2,00M</t>
    </r>
  </si>
  <si>
    <r>
      <rPr>
        <sz val="8"/>
        <rFont val="Arial"/>
        <family val="2"/>
      </rPr>
      <t>388,81</t>
    </r>
  </si>
  <si>
    <r>
      <rPr>
        <sz val="8"/>
        <rFont val="Arial"/>
        <family val="2"/>
      </rPr>
      <t>16.03.153</t>
    </r>
  </si>
  <si>
    <r>
      <rPr>
        <sz val="8"/>
        <rFont val="Arial"/>
        <family val="2"/>
      </rPr>
      <t>ÁRVORE ORNAMENTAL CASTANHA-DO-PARÁ H=2,00M</t>
    </r>
  </si>
  <si>
    <r>
      <rPr>
        <sz val="8"/>
        <rFont val="Arial"/>
        <family val="2"/>
      </rPr>
      <t>330,60</t>
    </r>
  </si>
  <si>
    <r>
      <rPr>
        <sz val="8"/>
        <rFont val="Arial"/>
        <family val="2"/>
      </rPr>
      <t>16.03.154</t>
    </r>
  </si>
  <si>
    <r>
      <rPr>
        <sz val="8"/>
        <rFont val="Arial"/>
        <family val="2"/>
      </rPr>
      <t>ÁRVORE ORNAMENTAL IMBUIA H=2,00M</t>
    </r>
  </si>
  <si>
    <r>
      <rPr>
        <sz val="8"/>
        <rFont val="Arial"/>
        <family val="2"/>
      </rPr>
      <t>449,65</t>
    </r>
  </si>
  <si>
    <r>
      <rPr>
        <sz val="8"/>
        <rFont val="Arial"/>
        <family val="2"/>
      </rPr>
      <t>16.03.155</t>
    </r>
  </si>
  <si>
    <r>
      <rPr>
        <sz val="8"/>
        <rFont val="Arial"/>
        <family val="2"/>
      </rPr>
      <t>ÁRVORE ORNAMENTAL JABORANDI H=2,00M</t>
    </r>
  </si>
  <si>
    <r>
      <rPr>
        <sz val="8"/>
        <rFont val="Arial"/>
        <family val="2"/>
      </rPr>
      <t>357,63</t>
    </r>
  </si>
  <si>
    <r>
      <rPr>
        <sz val="8"/>
        <rFont val="Arial"/>
        <family val="2"/>
      </rPr>
      <t>16.03.156</t>
    </r>
  </si>
  <si>
    <r>
      <rPr>
        <sz val="8"/>
        <rFont val="Arial"/>
        <family val="2"/>
      </rPr>
      <t>ÁRVORE ORNAMENTAL PEROBA ROSA H=2,00M</t>
    </r>
  </si>
  <si>
    <r>
      <rPr>
        <sz val="8"/>
        <rFont val="Arial"/>
        <family val="2"/>
      </rPr>
      <t>391,64</t>
    </r>
  </si>
  <si>
    <r>
      <rPr>
        <sz val="8"/>
        <rFont val="Arial"/>
        <family val="2"/>
      </rPr>
      <t>16.03.157</t>
    </r>
  </si>
  <si>
    <r>
      <rPr>
        <sz val="8"/>
        <rFont val="Arial"/>
        <family val="2"/>
      </rPr>
      <t>ÁRVORE ORNAMENTAL PINHEIRO-DO-PARANÁ H=2,00M</t>
    </r>
  </si>
  <si>
    <r>
      <rPr>
        <sz val="8"/>
        <rFont val="Arial"/>
        <family val="2"/>
      </rPr>
      <t>417,85</t>
    </r>
  </si>
  <si>
    <r>
      <rPr>
        <sz val="8"/>
        <rFont val="Arial"/>
        <family val="2"/>
      </rPr>
      <t>16.03.170</t>
    </r>
  </si>
  <si>
    <r>
      <rPr>
        <sz val="8"/>
        <rFont val="Arial"/>
        <family val="2"/>
      </rPr>
      <t>ÁRVORE  PEITO DE POMBA H=0,50 A 1,00M. (NATIVA PIONEIRA-SP)</t>
    </r>
  </si>
  <si>
    <r>
      <rPr>
        <sz val="8"/>
        <rFont val="Arial"/>
        <family val="2"/>
      </rPr>
      <t>28,98</t>
    </r>
  </si>
  <si>
    <r>
      <rPr>
        <sz val="8"/>
        <rFont val="Arial"/>
        <family val="2"/>
      </rPr>
      <t>16.03.171</t>
    </r>
  </si>
  <si>
    <r>
      <rPr>
        <sz val="8"/>
        <rFont val="Arial"/>
        <family val="2"/>
      </rPr>
      <t>ÁRVORE  TÁPIA  H=0,50M A 1,00M. (NATIVA PIONEIRA-SP)</t>
    </r>
  </si>
  <si>
    <r>
      <rPr>
        <sz val="8"/>
        <rFont val="Arial"/>
        <family val="2"/>
      </rPr>
      <t>26,16</t>
    </r>
  </si>
  <si>
    <r>
      <rPr>
        <sz val="8"/>
        <rFont val="Arial"/>
        <family val="2"/>
      </rPr>
      <t>16.03.172</t>
    </r>
  </si>
  <si>
    <r>
      <rPr>
        <sz val="8"/>
        <rFont val="Arial"/>
        <family val="2"/>
      </rPr>
      <t>ÁRVORE CAPIXINGUI  H=0,50M A 1,00M (NATIVA PIONEIRA-SP)</t>
    </r>
  </si>
  <si>
    <r>
      <rPr>
        <sz val="8"/>
        <rFont val="Arial"/>
        <family val="2"/>
      </rPr>
      <t>16.03.173</t>
    </r>
  </si>
  <si>
    <r>
      <rPr>
        <sz val="8"/>
        <rFont val="Arial"/>
        <family val="2"/>
      </rPr>
      <t>ÁRVORE INGÁ  H=0,50M A 1,00M (NATIVA PIONEIRA-SP)</t>
    </r>
  </si>
  <si>
    <r>
      <rPr>
        <sz val="8"/>
        <rFont val="Arial"/>
        <family val="2"/>
      </rPr>
      <t>36,37</t>
    </r>
  </si>
  <si>
    <r>
      <rPr>
        <sz val="8"/>
        <rFont val="Arial"/>
        <family val="2"/>
      </rPr>
      <t>16.03.174</t>
    </r>
  </si>
  <si>
    <r>
      <rPr>
        <sz val="8"/>
        <rFont val="Arial"/>
        <family val="2"/>
      </rPr>
      <t>ÁRVORE FUMO BRAVO  H=0,50M A 1,00M (NATIVA PIONEIRA-SP)</t>
    </r>
  </si>
  <si>
    <r>
      <rPr>
        <sz val="8"/>
        <rFont val="Arial"/>
        <family val="2"/>
      </rPr>
      <t>16.03.175</t>
    </r>
  </si>
  <si>
    <r>
      <rPr>
        <sz val="8"/>
        <rFont val="Arial"/>
        <family val="2"/>
      </rPr>
      <t>ÁRVORE MUTAMBO  H=0,50M A 1,00M (NATIVA PIONEIRA-SP)</t>
    </r>
  </si>
  <si>
    <r>
      <rPr>
        <sz val="8"/>
        <rFont val="Arial"/>
        <family val="2"/>
      </rPr>
      <t>37,03</t>
    </r>
  </si>
  <si>
    <r>
      <rPr>
        <sz val="8"/>
        <rFont val="Arial"/>
        <family val="2"/>
      </rPr>
      <t>16.03.176</t>
    </r>
  </si>
  <si>
    <r>
      <rPr>
        <sz val="8"/>
        <rFont val="Arial"/>
        <family val="2"/>
      </rPr>
      <t>ÁRVORE AÇOITA CAVALO  H=0,50M A 1,00M (NATIVA PIONEIRA-SP)</t>
    </r>
  </si>
  <si>
    <r>
      <rPr>
        <sz val="8"/>
        <rFont val="Arial"/>
        <family val="2"/>
      </rPr>
      <t>30,48</t>
    </r>
  </si>
  <si>
    <r>
      <rPr>
        <sz val="8"/>
        <rFont val="Arial"/>
        <family val="2"/>
      </rPr>
      <t>16.03.177</t>
    </r>
  </si>
  <si>
    <r>
      <rPr>
        <sz val="8"/>
        <rFont val="Arial"/>
        <family val="2"/>
      </rPr>
      <t>ÁRVORE PAU POLVORA  H=0,50M A 1,00M (NATIVA PIONEIRA-SP)</t>
    </r>
  </si>
  <si>
    <r>
      <rPr>
        <sz val="8"/>
        <rFont val="Arial"/>
        <family val="2"/>
      </rPr>
      <t>30,36</t>
    </r>
  </si>
  <si>
    <r>
      <rPr>
        <sz val="8"/>
        <rFont val="Arial"/>
        <family val="2"/>
      </rPr>
      <t>16.03.190</t>
    </r>
  </si>
  <si>
    <r>
      <rPr>
        <sz val="8"/>
        <rFont val="Arial"/>
        <family val="2"/>
      </rPr>
      <t>ÁRVORE PEITO DE POMBA H=2,00M (NATIVA PIONEIRA-SP)</t>
    </r>
  </si>
  <si>
    <r>
      <rPr>
        <sz val="8"/>
        <rFont val="Arial"/>
        <family val="2"/>
      </rPr>
      <t>82,42</t>
    </r>
  </si>
  <si>
    <r>
      <rPr>
        <sz val="8"/>
        <rFont val="Arial"/>
        <family val="2"/>
      </rPr>
      <t>16.03.191</t>
    </r>
  </si>
  <si>
    <r>
      <rPr>
        <sz val="8"/>
        <rFont val="Arial"/>
        <family val="2"/>
      </rPr>
      <t>ÁRVORE TÁPIA H=2,00M (NATIVA PIONEIRA-SP)</t>
    </r>
  </si>
  <si>
    <r>
      <rPr>
        <sz val="8"/>
        <rFont val="Arial"/>
        <family val="2"/>
      </rPr>
      <t>90,02</t>
    </r>
  </si>
  <si>
    <r>
      <rPr>
        <sz val="8"/>
        <rFont val="Arial"/>
        <family val="2"/>
      </rPr>
      <t>16.03.192</t>
    </r>
  </si>
  <si>
    <r>
      <rPr>
        <sz val="8"/>
        <rFont val="Arial"/>
        <family val="2"/>
      </rPr>
      <t>ÁRVORE CAPIXINGUI H=2,00M (NATIVA PIONEIRA-SP)</t>
    </r>
  </si>
  <si>
    <r>
      <rPr>
        <sz val="8"/>
        <rFont val="Arial"/>
        <family val="2"/>
      </rPr>
      <t>134,74</t>
    </r>
  </si>
  <si>
    <r>
      <rPr>
        <sz val="8"/>
        <rFont val="Arial"/>
        <family val="2"/>
      </rPr>
      <t>16.03.193</t>
    </r>
  </si>
  <si>
    <r>
      <rPr>
        <sz val="8"/>
        <rFont val="Arial"/>
        <family val="2"/>
      </rPr>
      <t>ÁRVORE INGÁ  H=2,00M (NATIVA PIONEIRA-SP)</t>
    </r>
  </si>
  <si>
    <r>
      <rPr>
        <sz val="8"/>
        <rFont val="Arial"/>
        <family val="2"/>
      </rPr>
      <t>106,10</t>
    </r>
  </si>
  <si>
    <r>
      <rPr>
        <sz val="8"/>
        <rFont val="Arial"/>
        <family val="2"/>
      </rPr>
      <t>16.03.194</t>
    </r>
  </si>
  <si>
    <r>
      <rPr>
        <sz val="8"/>
        <rFont val="Arial"/>
        <family val="2"/>
      </rPr>
      <t>ÁRVORE FUMO BRAVO H=2,00M (NATIVA PIONEIRA-SP)</t>
    </r>
  </si>
  <si>
    <r>
      <rPr>
        <sz val="8"/>
        <rFont val="Arial"/>
        <family val="2"/>
      </rPr>
      <t>66,77</t>
    </r>
  </si>
  <si>
    <r>
      <rPr>
        <sz val="8"/>
        <rFont val="Arial"/>
        <family val="2"/>
      </rPr>
      <t>16.03.195</t>
    </r>
  </si>
  <si>
    <r>
      <rPr>
        <sz val="8"/>
        <rFont val="Arial"/>
        <family val="2"/>
      </rPr>
      <t>ÁRVORE MUTAMBO H=2,00M (NATIVA PIONEIRA-SP)</t>
    </r>
  </si>
  <si>
    <r>
      <rPr>
        <sz val="8"/>
        <rFont val="Arial"/>
        <family val="2"/>
      </rPr>
      <t>175,86</t>
    </r>
  </si>
  <si>
    <r>
      <rPr>
        <sz val="8"/>
        <rFont val="Arial"/>
        <family val="2"/>
      </rPr>
      <t>16.03.196</t>
    </r>
  </si>
  <si>
    <r>
      <rPr>
        <sz val="8"/>
        <rFont val="Arial"/>
        <family val="2"/>
      </rPr>
      <t>ÁRVORE AÇOITA CAVALO  H=2,00M (NATIVA PIONEIRA-SP)</t>
    </r>
  </si>
  <si>
    <r>
      <rPr>
        <sz val="8"/>
        <rFont val="Arial"/>
        <family val="2"/>
      </rPr>
      <t>179,12</t>
    </r>
  </si>
  <si>
    <r>
      <rPr>
        <sz val="8"/>
        <rFont val="Arial"/>
        <family val="2"/>
      </rPr>
      <t>16.03.197</t>
    </r>
  </si>
  <si>
    <r>
      <rPr>
        <sz val="8"/>
        <rFont val="Arial"/>
        <family val="2"/>
      </rPr>
      <t>ÁRVORE PAU POLVORA H=2,00M (NATIVA PIONEIRA-SP)</t>
    </r>
  </si>
  <si>
    <r>
      <rPr>
        <sz val="8"/>
        <rFont val="Arial"/>
        <family val="2"/>
      </rPr>
      <t>181,52</t>
    </r>
  </si>
  <si>
    <r>
      <rPr>
        <sz val="8"/>
        <rFont val="Arial"/>
        <family val="2"/>
      </rPr>
      <t>16.03.200</t>
    </r>
  </si>
  <si>
    <r>
      <rPr>
        <sz val="8"/>
        <rFont val="Arial"/>
        <family val="2"/>
      </rPr>
      <t>ÁRVORE ORNAMENTAL ALDRAGO H=2,00M</t>
    </r>
  </si>
  <si>
    <r>
      <rPr>
        <sz val="8"/>
        <rFont val="Arial"/>
        <family val="2"/>
      </rPr>
      <t>357,59</t>
    </r>
  </si>
  <si>
    <r>
      <rPr>
        <sz val="8"/>
        <rFont val="Arial"/>
        <family val="2"/>
      </rPr>
      <t>16.03.201</t>
    </r>
  </si>
  <si>
    <r>
      <rPr>
        <sz val="8"/>
        <rFont val="Arial"/>
        <family val="2"/>
      </rPr>
      <t>ÁRVORE ORNAMENTAL PAU-CIGARRA H=2,00M</t>
    </r>
  </si>
  <si>
    <r>
      <rPr>
        <sz val="8"/>
        <rFont val="Arial"/>
        <family val="2"/>
      </rPr>
      <t>347,29</t>
    </r>
  </si>
  <si>
    <r>
      <rPr>
        <sz val="8"/>
        <rFont val="Arial"/>
        <family val="2"/>
      </rPr>
      <t>16.03.202</t>
    </r>
  </si>
  <si>
    <r>
      <rPr>
        <sz val="8"/>
        <rFont val="Arial"/>
        <family val="2"/>
      </rPr>
      <t>ÁRVORE ORNAMENTAL ARAÇÁ H=2,00M</t>
    </r>
  </si>
  <si>
    <r>
      <rPr>
        <sz val="8"/>
        <rFont val="Arial"/>
        <family val="2"/>
      </rPr>
      <t>318,33</t>
    </r>
  </si>
  <si>
    <r>
      <rPr>
        <sz val="8"/>
        <rFont val="Arial"/>
        <family val="2"/>
      </rPr>
      <t>16.03.203</t>
    </r>
  </si>
  <si>
    <r>
      <rPr>
        <sz val="8"/>
        <rFont val="Arial"/>
        <family val="2"/>
      </rPr>
      <t>ÁRVORE ORNAMENTAL AROEIRA-SALSA H=2,00M</t>
    </r>
  </si>
  <si>
    <r>
      <rPr>
        <sz val="8"/>
        <rFont val="Arial"/>
        <family val="2"/>
      </rPr>
      <t>323,82</t>
    </r>
  </si>
  <si>
    <r>
      <rPr>
        <sz val="8"/>
        <rFont val="Arial"/>
        <family val="2"/>
      </rPr>
      <t>16.03.204</t>
    </r>
  </si>
  <si>
    <r>
      <rPr>
        <sz val="8"/>
        <rFont val="Arial"/>
        <family val="2"/>
      </rPr>
      <t>ÁRVORE ORNAMENTAL BICO-DE-PATO H=2,00M</t>
    </r>
  </si>
  <si>
    <r>
      <rPr>
        <sz val="8"/>
        <rFont val="Arial"/>
        <family val="2"/>
      </rPr>
      <t>399,99</t>
    </r>
  </si>
  <si>
    <r>
      <rPr>
        <sz val="8"/>
        <rFont val="Arial"/>
        <family val="2"/>
      </rPr>
      <t>16.03.205</t>
    </r>
  </si>
  <si>
    <r>
      <rPr>
        <sz val="8"/>
        <rFont val="Arial"/>
        <family val="2"/>
      </rPr>
      <t>ÁRVORE ORNAMENTAL CHUVA DE OURO H=2,00M</t>
    </r>
  </si>
  <si>
    <r>
      <rPr>
        <sz val="8"/>
        <rFont val="Arial"/>
        <family val="2"/>
      </rPr>
      <t>324,72</t>
    </r>
  </si>
  <si>
    <r>
      <rPr>
        <sz val="8"/>
        <rFont val="Arial"/>
        <family val="2"/>
      </rPr>
      <t>16.03.206</t>
    </r>
  </si>
  <si>
    <r>
      <rPr>
        <sz val="8"/>
        <rFont val="Arial"/>
        <family val="2"/>
      </rPr>
      <t>ÁRVORE ORNAMENTAL CANELEIRA H=2,00M</t>
    </r>
  </si>
  <si>
    <r>
      <rPr>
        <sz val="8"/>
        <rFont val="Arial"/>
        <family val="2"/>
      </rPr>
      <t>339,36</t>
    </r>
  </si>
  <si>
    <r>
      <rPr>
        <sz val="8"/>
        <rFont val="Arial"/>
        <family val="2"/>
      </rPr>
      <t>16.03.207</t>
    </r>
  </si>
  <si>
    <r>
      <rPr>
        <sz val="8"/>
        <rFont val="Arial"/>
        <family val="2"/>
      </rPr>
      <t>ÁRVORE ORNAMENTAL CAPUTUNA-PRETA (CHUPA FERRO) H=2,00M</t>
    </r>
  </si>
  <si>
    <r>
      <rPr>
        <sz val="8"/>
        <rFont val="Arial"/>
        <family val="2"/>
      </rPr>
      <t>353,72</t>
    </r>
  </si>
  <si>
    <r>
      <rPr>
        <sz val="8"/>
        <rFont val="Arial"/>
        <family val="2"/>
      </rPr>
      <t>16.03.208</t>
    </r>
  </si>
  <si>
    <r>
      <rPr>
        <sz val="8"/>
        <rFont val="Arial"/>
        <family val="2"/>
      </rPr>
      <t>ÁRVORE ORNAMENTAL CAROBA H=2,00M</t>
    </r>
  </si>
  <si>
    <r>
      <rPr>
        <sz val="8"/>
        <rFont val="Arial"/>
        <family val="2"/>
      </rPr>
      <t>377,53</t>
    </r>
  </si>
  <si>
    <r>
      <rPr>
        <sz val="8"/>
        <rFont val="Arial"/>
        <family val="2"/>
      </rPr>
      <t>16.03.209</t>
    </r>
  </si>
  <si>
    <r>
      <rPr>
        <sz val="8"/>
        <rFont val="Arial"/>
        <family val="2"/>
      </rPr>
      <t>ÁRVORE ORNAMENTAL CAROBA-BRANCA H=2,00M</t>
    </r>
  </si>
  <si>
    <r>
      <rPr>
        <sz val="8"/>
        <rFont val="Arial"/>
        <family val="2"/>
      </rPr>
      <t>369,44</t>
    </r>
  </si>
  <si>
    <r>
      <rPr>
        <sz val="8"/>
        <rFont val="Arial"/>
        <family val="2"/>
      </rPr>
      <t>16.03.210</t>
    </r>
  </si>
  <si>
    <r>
      <rPr>
        <sz val="8"/>
        <rFont val="Arial"/>
        <family val="2"/>
      </rPr>
      <t>ÁRVORE ORNAMENTAL CAROBÃO H=2,00M</t>
    </r>
  </si>
  <si>
    <r>
      <rPr>
        <sz val="8"/>
        <rFont val="Arial"/>
        <family val="2"/>
      </rPr>
      <t>373,56</t>
    </r>
  </si>
  <si>
    <r>
      <rPr>
        <sz val="8"/>
        <rFont val="Arial"/>
        <family val="2"/>
      </rPr>
      <t>16.03.211</t>
    </r>
  </si>
  <si>
    <r>
      <rPr>
        <sz val="8"/>
        <rFont val="Arial"/>
        <family val="2"/>
      </rPr>
      <t>ÁRVORE ORNAMENTAL CARVALHO-BRASILEIRO (CARVALHO DO BRASIL) H=2,00M</t>
    </r>
  </si>
  <si>
    <r>
      <rPr>
        <sz val="8"/>
        <rFont val="Arial"/>
        <family val="2"/>
      </rPr>
      <t>409,34</t>
    </r>
  </si>
  <si>
    <r>
      <rPr>
        <sz val="8"/>
        <rFont val="Arial"/>
        <family val="2"/>
      </rPr>
      <t>16.03.212</t>
    </r>
  </si>
  <si>
    <r>
      <rPr>
        <sz val="8"/>
        <rFont val="Arial"/>
        <family val="2"/>
      </rPr>
      <t>ÁRVORE ORNAMENTAL CÁSSIA-GRANDE H=2,00M</t>
    </r>
  </si>
  <si>
    <r>
      <rPr>
        <sz val="8"/>
        <rFont val="Arial"/>
        <family val="2"/>
      </rPr>
      <t>363,26</t>
    </r>
  </si>
  <si>
    <r>
      <rPr>
        <sz val="8"/>
        <rFont val="Arial"/>
        <family val="2"/>
      </rPr>
      <t>16.03.213</t>
    </r>
  </si>
  <si>
    <r>
      <rPr>
        <sz val="8"/>
        <rFont val="Arial"/>
        <family val="2"/>
      </rPr>
      <t>ÁRVORE ORNAMENTAL CEDRO-ROSA (CEDRO) H=2,00M</t>
    </r>
  </si>
  <si>
    <r>
      <rPr>
        <sz val="8"/>
        <rFont val="Arial"/>
        <family val="2"/>
      </rPr>
      <t>364,51</t>
    </r>
  </si>
  <si>
    <r>
      <rPr>
        <sz val="8"/>
        <rFont val="Arial"/>
        <family val="2"/>
      </rPr>
      <t>16.03.214</t>
    </r>
  </si>
  <si>
    <r>
      <rPr>
        <sz val="8"/>
        <rFont val="Arial"/>
        <family val="2"/>
      </rPr>
      <t>ÁRVORE ORNAMENTAL CHÁ-DE-BUGRE (CAPITÃO DO CAMPO) H=2,00M</t>
    </r>
  </si>
  <si>
    <r>
      <rPr>
        <sz val="8"/>
        <rFont val="Arial"/>
        <family val="2"/>
      </rPr>
      <t>329,48</t>
    </r>
  </si>
  <si>
    <r>
      <rPr>
        <sz val="8"/>
        <rFont val="Arial"/>
        <family val="2"/>
      </rPr>
      <t>16.03.215</t>
    </r>
  </si>
  <si>
    <r>
      <rPr>
        <sz val="8"/>
        <rFont val="Arial"/>
        <family val="2"/>
      </rPr>
      <t>ÁRVORE ORNAMENTAL DEDALEIRO H=2,00M</t>
    </r>
  </si>
  <si>
    <r>
      <rPr>
        <sz val="8"/>
        <rFont val="Arial"/>
        <family val="2"/>
      </rPr>
      <t>345,18</t>
    </r>
  </si>
  <si>
    <r>
      <rPr>
        <sz val="8"/>
        <rFont val="Arial"/>
        <family val="2"/>
      </rPr>
      <t>16.03.216</t>
    </r>
  </si>
  <si>
    <r>
      <rPr>
        <sz val="8"/>
        <rFont val="Arial"/>
        <family val="2"/>
      </rPr>
      <t>ÁRVORE ORNAMENTAL DIADEMA H=2,00M</t>
    </r>
  </si>
  <si>
    <r>
      <rPr>
        <sz val="8"/>
        <rFont val="Arial"/>
        <family val="2"/>
      </rPr>
      <t>441,94</t>
    </r>
  </si>
  <si>
    <r>
      <rPr>
        <sz val="8"/>
        <rFont val="Arial"/>
        <family val="2"/>
      </rPr>
      <t>16.03.217</t>
    </r>
  </si>
  <si>
    <r>
      <rPr>
        <sz val="8"/>
        <rFont val="Arial"/>
        <family val="2"/>
      </rPr>
      <t>ÁRVORE ORNAMENTAL EMBAÚBA H=2,00M</t>
    </r>
  </si>
  <si>
    <r>
      <rPr>
        <sz val="8"/>
        <rFont val="Arial"/>
        <family val="2"/>
      </rPr>
      <t>332,89</t>
    </r>
  </si>
  <si>
    <r>
      <rPr>
        <sz val="8"/>
        <rFont val="Arial"/>
        <family val="2"/>
      </rPr>
      <t>16.03.218</t>
    </r>
  </si>
  <si>
    <r>
      <rPr>
        <sz val="8"/>
        <rFont val="Arial"/>
        <family val="2"/>
      </rPr>
      <t>ÁRVORE ORNAMENTAL EMBIRUÇU H=2,00M</t>
    </r>
  </si>
  <si>
    <r>
      <rPr>
        <sz val="8"/>
        <rFont val="Arial"/>
        <family val="2"/>
      </rPr>
      <t>321,14</t>
    </r>
  </si>
  <si>
    <r>
      <rPr>
        <sz val="8"/>
        <rFont val="Arial"/>
        <family val="2"/>
      </rPr>
      <t>16.03.219</t>
    </r>
  </si>
  <si>
    <r>
      <rPr>
        <sz val="8"/>
        <rFont val="Arial"/>
        <family val="2"/>
      </rPr>
      <t>ÁRVORE ORNAMENTAL FEIJOA H=2,00M</t>
    </r>
  </si>
  <si>
    <r>
      <rPr>
        <sz val="8"/>
        <rFont val="Arial"/>
        <family val="2"/>
      </rPr>
      <t>599,07</t>
    </r>
  </si>
  <si>
    <r>
      <rPr>
        <sz val="8"/>
        <rFont val="Arial"/>
        <family val="2"/>
      </rPr>
      <t>16.03.220</t>
    </r>
  </si>
  <si>
    <r>
      <rPr>
        <sz val="8"/>
        <rFont val="Arial"/>
        <family val="2"/>
      </rPr>
      <t>ÁRVORE ORNAMENTAL GUANANDI H=2,00M</t>
    </r>
  </si>
  <si>
    <r>
      <rPr>
        <sz val="8"/>
        <rFont val="Arial"/>
        <family val="2"/>
      </rPr>
      <t>337,18</t>
    </r>
  </si>
  <si>
    <r>
      <rPr>
        <sz val="8"/>
        <rFont val="Arial"/>
        <family val="2"/>
      </rPr>
      <t>16.03.221</t>
    </r>
  </si>
  <si>
    <r>
      <rPr>
        <sz val="8"/>
        <rFont val="Arial"/>
        <family val="2"/>
      </rPr>
      <t>ÁRVORE ORNAMENTAL IPÊ-AMARELO-DA-SERRA H=2,00M</t>
    </r>
  </si>
  <si>
    <r>
      <rPr>
        <sz val="8"/>
        <rFont val="Arial"/>
        <family val="2"/>
      </rPr>
      <t>298,06</t>
    </r>
  </si>
  <si>
    <r>
      <rPr>
        <sz val="8"/>
        <rFont val="Arial"/>
        <family val="2"/>
      </rPr>
      <t>16.03.222</t>
    </r>
  </si>
  <si>
    <r>
      <rPr>
        <sz val="8"/>
        <rFont val="Arial"/>
        <family val="2"/>
      </rPr>
      <t>ÁRVORE ORNAMENTAL IPÊ-BRANCO H=2,00M</t>
    </r>
  </si>
  <si>
    <r>
      <rPr>
        <sz val="8"/>
        <rFont val="Arial"/>
        <family val="2"/>
      </rPr>
      <t>328,38</t>
    </r>
  </si>
  <si>
    <r>
      <rPr>
        <sz val="8"/>
        <rFont val="Arial"/>
        <family val="2"/>
      </rPr>
      <t>16.03.223</t>
    </r>
  </si>
  <si>
    <r>
      <rPr>
        <sz val="8"/>
        <rFont val="Arial"/>
        <family val="2"/>
      </rPr>
      <t>ÁRVORE ORNAMENTAL IPÊ-ROXO DE 7 FOLHAS H=2,00M</t>
    </r>
  </si>
  <si>
    <r>
      <rPr>
        <sz val="8"/>
        <rFont val="Arial"/>
        <family val="2"/>
      </rPr>
      <t>328,78</t>
    </r>
  </si>
  <si>
    <r>
      <rPr>
        <sz val="8"/>
        <rFont val="Arial"/>
        <family val="2"/>
      </rPr>
      <t>16.03.224</t>
    </r>
  </si>
  <si>
    <r>
      <rPr>
        <sz val="8"/>
        <rFont val="Arial"/>
        <family val="2"/>
      </rPr>
      <t>ÁRVORE ORNAMENTAL JACARANDÁ-PAULISTA H=2,00M</t>
    </r>
  </si>
  <si>
    <r>
      <rPr>
        <sz val="8"/>
        <rFont val="Arial"/>
        <family val="2"/>
      </rPr>
      <t>358,78</t>
    </r>
  </si>
  <si>
    <r>
      <rPr>
        <sz val="8"/>
        <rFont val="Arial"/>
        <family val="2"/>
      </rPr>
      <t>16.03.225</t>
    </r>
  </si>
  <si>
    <r>
      <rPr>
        <sz val="8"/>
        <rFont val="Arial"/>
        <family val="2"/>
      </rPr>
      <t>ÁRVORE ORNAMENTAL JEQUITIBÁ-BRANCO H=2,00M</t>
    </r>
  </si>
  <si>
    <r>
      <rPr>
        <sz val="8"/>
        <rFont val="Arial"/>
        <family val="2"/>
      </rPr>
      <t>377,22</t>
    </r>
  </si>
  <si>
    <r>
      <rPr>
        <sz val="8"/>
        <rFont val="Arial"/>
        <family val="2"/>
      </rPr>
      <t>16.03.226</t>
    </r>
  </si>
  <si>
    <r>
      <rPr>
        <sz val="8"/>
        <rFont val="Arial"/>
        <family val="2"/>
      </rPr>
      <t>ÁRVORE ORNAMENTAL JEQUITIBÁ-ROSA H=2,00M</t>
    </r>
  </si>
  <si>
    <r>
      <rPr>
        <sz val="8"/>
        <rFont val="Arial"/>
        <family val="2"/>
      </rPr>
      <t>16.03.227</t>
    </r>
  </si>
  <si>
    <r>
      <rPr>
        <sz val="8"/>
        <rFont val="Arial"/>
        <family val="2"/>
      </rPr>
      <t>ÁRVORE ORNAMENTAL MIRINDIBA (MIRINDIBA ROSA) H=2,00M</t>
    </r>
  </si>
  <si>
    <r>
      <rPr>
        <sz val="8"/>
        <rFont val="Arial"/>
        <family val="2"/>
      </rPr>
      <t>361,96</t>
    </r>
  </si>
  <si>
    <r>
      <rPr>
        <sz val="8"/>
        <rFont val="Arial"/>
        <family val="2"/>
      </rPr>
      <t>16.03.228</t>
    </r>
  </si>
  <si>
    <r>
      <rPr>
        <sz val="8"/>
        <rFont val="Arial"/>
        <family val="2"/>
      </rPr>
      <t>ÁRVORE ORNAMENTAL MULUNGU-DO-LITORAL (SUINÃ) H=2,00M</t>
    </r>
  </si>
  <si>
    <r>
      <rPr>
        <sz val="8"/>
        <rFont val="Arial"/>
        <family val="2"/>
      </rPr>
      <t>363,01</t>
    </r>
  </si>
  <si>
    <r>
      <rPr>
        <sz val="8"/>
        <rFont val="Arial"/>
        <family val="2"/>
      </rPr>
      <t>16.03.229</t>
    </r>
  </si>
  <si>
    <r>
      <rPr>
        <sz val="8"/>
        <rFont val="Arial"/>
        <family val="2"/>
      </rPr>
      <t>ÁRVORE ORNAMENTAL MULUNGU H=2,00M</t>
    </r>
  </si>
  <si>
    <r>
      <rPr>
        <sz val="8"/>
        <rFont val="Arial"/>
        <family val="2"/>
      </rPr>
      <t>362,12</t>
    </r>
  </si>
  <si>
    <r>
      <rPr>
        <sz val="8"/>
        <rFont val="Arial"/>
        <family val="2"/>
      </rPr>
      <t>16.03.230</t>
    </r>
  </si>
  <si>
    <r>
      <rPr>
        <sz val="8"/>
        <rFont val="Arial"/>
        <family val="2"/>
      </rPr>
      <t>ÁRVORE ORNAMENTAL PATA-DE-VACA-BRANCA (PATA-DE-VACA) H=2,00M</t>
    </r>
  </si>
  <si>
    <r>
      <rPr>
        <sz val="8"/>
        <rFont val="Arial"/>
        <family val="2"/>
      </rPr>
      <t>319,28</t>
    </r>
  </si>
  <si>
    <r>
      <rPr>
        <sz val="8"/>
        <rFont val="Arial"/>
        <family val="2"/>
      </rPr>
      <t>16.03.231</t>
    </r>
  </si>
  <si>
    <r>
      <rPr>
        <sz val="8"/>
        <rFont val="Arial"/>
        <family val="2"/>
      </rPr>
      <t>ÁRVORE ORNAMENTAL TARUMÃ H=2,00M</t>
    </r>
  </si>
  <si>
    <r>
      <rPr>
        <sz val="8"/>
        <rFont val="Arial"/>
        <family val="2"/>
      </rPr>
      <t>364,14</t>
    </r>
  </si>
  <si>
    <r>
      <rPr>
        <sz val="8"/>
        <rFont val="Arial"/>
        <family val="2"/>
      </rPr>
      <t>16.03.232</t>
    </r>
  </si>
  <si>
    <r>
      <rPr>
        <sz val="8"/>
        <rFont val="Arial"/>
        <family val="2"/>
      </rPr>
      <t>ÁRVORE ORNAMENTAL URUCUM H=2,00M</t>
    </r>
  </si>
  <si>
    <r>
      <rPr>
        <sz val="8"/>
        <rFont val="Arial"/>
        <family val="2"/>
      </rPr>
      <t>364,94</t>
    </r>
  </si>
  <si>
    <r>
      <rPr>
        <sz val="8"/>
        <rFont val="Arial"/>
        <family val="2"/>
      </rPr>
      <t>16.03.300</t>
    </r>
  </si>
  <si>
    <r>
      <rPr>
        <sz val="8"/>
        <rFont val="Arial"/>
        <family val="2"/>
      </rPr>
      <t>ARBUSTO ALPÍNIA H=0,50 A 0,70M</t>
    </r>
  </si>
  <si>
    <r>
      <rPr>
        <sz val="8"/>
        <rFont val="Arial"/>
        <family val="2"/>
      </rPr>
      <t>76,91</t>
    </r>
  </si>
  <si>
    <r>
      <rPr>
        <sz val="8"/>
        <rFont val="Arial"/>
        <family val="2"/>
      </rPr>
      <t>16.03.301</t>
    </r>
  </si>
  <si>
    <r>
      <rPr>
        <sz val="8"/>
        <rFont val="Arial"/>
        <family val="2"/>
      </rPr>
      <t>ARBUSTO AVE-DO-PARAÍSO H=0,50 A 0,70M</t>
    </r>
  </si>
  <si>
    <r>
      <rPr>
        <sz val="8"/>
        <rFont val="Arial"/>
        <family val="2"/>
      </rPr>
      <t>100,52</t>
    </r>
  </si>
  <si>
    <r>
      <rPr>
        <sz val="8"/>
        <rFont val="Arial"/>
        <family val="2"/>
      </rPr>
      <t>16.03.302</t>
    </r>
  </si>
  <si>
    <r>
      <rPr>
        <sz val="8"/>
        <rFont val="Arial"/>
        <family val="2"/>
      </rPr>
      <t>ARBUSTO CLÚSIA H=0,50 A 0,70M</t>
    </r>
  </si>
  <si>
    <r>
      <rPr>
        <sz val="8"/>
        <rFont val="Arial"/>
        <family val="2"/>
      </rPr>
      <t>16.03.303</t>
    </r>
  </si>
  <si>
    <r>
      <rPr>
        <sz val="8"/>
        <rFont val="Arial"/>
        <family val="2"/>
      </rPr>
      <t>FORRAÇÃO FALSO-ÍRIS</t>
    </r>
  </si>
  <si>
    <r>
      <rPr>
        <sz val="8"/>
        <rFont val="Arial"/>
        <family val="2"/>
      </rPr>
      <t>314,66</t>
    </r>
  </si>
  <si>
    <r>
      <rPr>
        <sz val="8"/>
        <rFont val="Arial"/>
        <family val="2"/>
      </rPr>
      <t>16.03.304</t>
    </r>
  </si>
  <si>
    <r>
      <rPr>
        <sz val="8"/>
        <rFont val="Arial"/>
        <family val="2"/>
      </rPr>
      <t>ARBUSTO FILODENDRO H=0,50 A 0,70M</t>
    </r>
  </si>
  <si>
    <r>
      <rPr>
        <sz val="8"/>
        <rFont val="Arial"/>
        <family val="2"/>
      </rPr>
      <t>184,61</t>
    </r>
  </si>
  <si>
    <r>
      <rPr>
        <sz val="8"/>
        <rFont val="Arial"/>
        <family val="2"/>
      </rPr>
      <t>16.03.305</t>
    </r>
  </si>
  <si>
    <r>
      <rPr>
        <sz val="8"/>
        <rFont val="Arial"/>
        <family val="2"/>
      </rPr>
      <t>FORRAÇÃO FLOR-LEOPARDO</t>
    </r>
  </si>
  <si>
    <r>
      <rPr>
        <sz val="8"/>
        <rFont val="Arial"/>
        <family val="2"/>
      </rPr>
      <t>161,48</t>
    </r>
  </si>
  <si>
    <r>
      <rPr>
        <sz val="8"/>
        <rFont val="Arial"/>
        <family val="2"/>
      </rPr>
      <t>16.03.306</t>
    </r>
  </si>
  <si>
    <r>
      <rPr>
        <sz val="8"/>
        <rFont val="Arial"/>
        <family val="2"/>
      </rPr>
      <t>ARBUSTO GARDÊNIA H=0,50 A 0,70M</t>
    </r>
  </si>
  <si>
    <r>
      <rPr>
        <sz val="8"/>
        <rFont val="Arial"/>
        <family val="2"/>
      </rPr>
      <t>56,75</t>
    </r>
  </si>
  <si>
    <r>
      <rPr>
        <sz val="8"/>
        <rFont val="Arial"/>
        <family val="2"/>
      </rPr>
      <t>16.03.307</t>
    </r>
  </si>
  <si>
    <r>
      <rPr>
        <sz val="8"/>
        <rFont val="Arial"/>
        <family val="2"/>
      </rPr>
      <t>ARBUSTO GUAIMBÊ-DA-FOLHA-ONDULADA H=0,50 A 0,70M</t>
    </r>
  </si>
  <si>
    <r>
      <rPr>
        <sz val="8"/>
        <rFont val="Arial"/>
        <family val="2"/>
      </rPr>
      <t>87,69</t>
    </r>
  </si>
  <si>
    <r>
      <rPr>
        <sz val="8"/>
        <rFont val="Arial"/>
        <family val="2"/>
      </rPr>
      <t>16.03.308</t>
    </r>
  </si>
  <si>
    <r>
      <rPr>
        <sz val="8"/>
        <rFont val="Arial"/>
        <family val="2"/>
      </rPr>
      <t>ARBUSTO GUAIMBÊ-DE-BREJO H=0,50 A 0,70M</t>
    </r>
  </si>
  <si>
    <r>
      <rPr>
        <sz val="8"/>
        <rFont val="Arial"/>
        <family val="2"/>
      </rPr>
      <t>81,35</t>
    </r>
  </si>
  <si>
    <r>
      <rPr>
        <sz val="8"/>
        <rFont val="Arial"/>
        <family val="2"/>
      </rPr>
      <t>16.03.309</t>
    </r>
  </si>
  <si>
    <r>
      <rPr>
        <sz val="8"/>
        <rFont val="Arial"/>
        <family val="2"/>
      </rPr>
      <t>FORRAÇÃO HELICÔNIA-PAPAGAIO</t>
    </r>
  </si>
  <si>
    <r>
      <rPr>
        <sz val="8"/>
        <rFont val="Arial"/>
        <family val="2"/>
      </rPr>
      <t>675,95</t>
    </r>
  </si>
  <si>
    <r>
      <rPr>
        <sz val="8"/>
        <rFont val="Arial"/>
        <family val="2"/>
      </rPr>
      <t>16.03.310</t>
    </r>
  </si>
  <si>
    <r>
      <rPr>
        <sz val="8"/>
        <rFont val="Arial"/>
        <family val="2"/>
      </rPr>
      <t>ARBUSTO IMBÊ H=0,50 A 0,70M</t>
    </r>
  </si>
  <si>
    <r>
      <rPr>
        <sz val="8"/>
        <rFont val="Arial"/>
        <family val="2"/>
      </rPr>
      <t>93,74</t>
    </r>
  </si>
  <si>
    <r>
      <rPr>
        <sz val="8"/>
        <rFont val="Arial"/>
        <family val="2"/>
      </rPr>
      <t>16.03.311</t>
    </r>
  </si>
  <si>
    <r>
      <rPr>
        <sz val="8"/>
        <rFont val="Arial"/>
        <family val="2"/>
      </rPr>
      <t>ARBUSTO JASMIM-AMARELO H=0,50 A 0,70M</t>
    </r>
  </si>
  <si>
    <r>
      <rPr>
        <sz val="8"/>
        <rFont val="Arial"/>
        <family val="2"/>
      </rPr>
      <t>55,52</t>
    </r>
  </si>
  <si>
    <r>
      <rPr>
        <sz val="8"/>
        <rFont val="Arial"/>
        <family val="2"/>
      </rPr>
      <t>16.03.312</t>
    </r>
  </si>
  <si>
    <r>
      <rPr>
        <sz val="8"/>
        <rFont val="Arial"/>
        <family val="2"/>
      </rPr>
      <t>ARBUSTO LANTERNA-CHINESA H=0,50 A 0,70M</t>
    </r>
  </si>
  <si>
    <r>
      <rPr>
        <sz val="8"/>
        <rFont val="Arial"/>
        <family val="2"/>
      </rPr>
      <t>56,09</t>
    </r>
  </si>
  <si>
    <r>
      <rPr>
        <sz val="8"/>
        <rFont val="Arial"/>
        <family val="2"/>
      </rPr>
      <t>16.03.313</t>
    </r>
  </si>
  <si>
    <r>
      <rPr>
        <sz val="8"/>
        <rFont val="Arial"/>
        <family val="2"/>
      </rPr>
      <t>ARBUSTO MANACÁ-DE-CHEIRO H=0,50 A 0,70M</t>
    </r>
  </si>
  <si>
    <r>
      <rPr>
        <sz val="8"/>
        <rFont val="Arial"/>
        <family val="2"/>
      </rPr>
      <t>106,93</t>
    </r>
  </si>
  <si>
    <r>
      <rPr>
        <sz val="8"/>
        <rFont val="Arial"/>
        <family val="2"/>
      </rPr>
      <t>16.03.314</t>
    </r>
  </si>
  <si>
    <r>
      <rPr>
        <sz val="8"/>
        <rFont val="Arial"/>
        <family val="2"/>
      </rPr>
      <t>ARBUSTO MARIA-PRETA H=0,50 A 0,70M</t>
    </r>
  </si>
  <si>
    <r>
      <rPr>
        <sz val="8"/>
        <rFont val="Arial"/>
        <family val="2"/>
      </rPr>
      <t>50,20</t>
    </r>
  </si>
  <si>
    <r>
      <rPr>
        <sz val="8"/>
        <rFont val="Arial"/>
        <family val="2"/>
      </rPr>
      <t>16.03.315</t>
    </r>
  </si>
  <si>
    <r>
      <rPr>
        <sz val="8"/>
        <rFont val="Arial"/>
        <family val="2"/>
      </rPr>
      <t>FORRAÇÃO MORÉIA-AMARELA</t>
    </r>
  </si>
  <si>
    <r>
      <rPr>
        <sz val="8"/>
        <rFont val="Arial"/>
        <family val="2"/>
      </rPr>
      <t>626,77</t>
    </r>
  </si>
  <si>
    <r>
      <rPr>
        <sz val="8"/>
        <rFont val="Arial"/>
        <family val="2"/>
      </rPr>
      <t>16.03.316</t>
    </r>
  </si>
  <si>
    <r>
      <rPr>
        <sz val="8"/>
        <rFont val="Arial"/>
        <family val="2"/>
      </rPr>
      <t>ARBUSTO MUSSAENDA H=0,50 A 0,70M</t>
    </r>
  </si>
  <si>
    <r>
      <rPr>
        <sz val="8"/>
        <rFont val="Arial"/>
        <family val="2"/>
      </rPr>
      <t>73,46</t>
    </r>
  </si>
  <si>
    <r>
      <rPr>
        <sz val="8"/>
        <rFont val="Arial"/>
        <family val="2"/>
      </rPr>
      <t>16.03.317</t>
    </r>
  </si>
  <si>
    <r>
      <rPr>
        <sz val="8"/>
        <rFont val="Arial"/>
        <family val="2"/>
      </rPr>
      <t>ARBUSTO MUSSAENDA-FRONDOSA H=0,50 A 0,70M</t>
    </r>
  </si>
  <si>
    <r>
      <rPr>
        <sz val="8"/>
        <rFont val="Arial"/>
        <family val="2"/>
      </rPr>
      <t>16.03.318</t>
    </r>
  </si>
  <si>
    <r>
      <rPr>
        <sz val="8"/>
        <rFont val="Arial"/>
        <family val="2"/>
      </rPr>
      <t>ARBUSTO PLEOMELE H=0,50 A 0,70M</t>
    </r>
  </si>
  <si>
    <r>
      <rPr>
        <sz val="8"/>
        <rFont val="Arial"/>
        <family val="2"/>
      </rPr>
      <t>147,89</t>
    </r>
  </si>
  <si>
    <r>
      <rPr>
        <sz val="8"/>
        <rFont val="Arial"/>
        <family val="2"/>
      </rPr>
      <t>16.03.319</t>
    </r>
  </si>
  <si>
    <r>
      <rPr>
        <sz val="8"/>
        <rFont val="Arial"/>
        <family val="2"/>
      </rPr>
      <t>ARBUSTO QUARESMEIRINHA H=0,50 A 0,70M</t>
    </r>
  </si>
  <si>
    <r>
      <rPr>
        <sz val="8"/>
        <rFont val="Arial"/>
        <family val="2"/>
      </rPr>
      <t>76,06</t>
    </r>
  </si>
  <si>
    <r>
      <rPr>
        <sz val="8"/>
        <rFont val="Arial"/>
        <family val="2"/>
      </rPr>
      <t>16.03.320</t>
    </r>
  </si>
  <si>
    <r>
      <rPr>
        <sz val="8"/>
        <rFont val="Arial"/>
        <family val="2"/>
      </rPr>
      <t>ARBUSTO RESEDÁ H=0,50 A 0,70M</t>
    </r>
  </si>
  <si>
    <r>
      <rPr>
        <sz val="8"/>
        <rFont val="Arial"/>
        <family val="2"/>
      </rPr>
      <t>16.03.321</t>
    </r>
  </si>
  <si>
    <r>
      <rPr>
        <sz val="8"/>
        <rFont val="Arial"/>
        <family val="2"/>
      </rPr>
      <t>ARBUSTO SOMBRINHA-CHINESA H=0,50 A 0,70M</t>
    </r>
  </si>
  <si>
    <r>
      <rPr>
        <sz val="8"/>
        <rFont val="Arial"/>
        <family val="2"/>
      </rPr>
      <t>79,78</t>
    </r>
  </si>
  <si>
    <r>
      <rPr>
        <sz val="8"/>
        <rFont val="Arial"/>
        <family val="2"/>
      </rPr>
      <t>16.03.322</t>
    </r>
  </si>
  <si>
    <r>
      <rPr>
        <sz val="8"/>
        <rFont val="Arial"/>
        <family val="2"/>
      </rPr>
      <t>ARBUSTO TUMBÉRGIA H=0,50 A 0,70M</t>
    </r>
  </si>
  <si>
    <r>
      <rPr>
        <sz val="8"/>
        <rFont val="Arial"/>
        <family val="2"/>
      </rPr>
      <t>16.03.350</t>
    </r>
  </si>
  <si>
    <r>
      <rPr>
        <sz val="8"/>
        <rFont val="Arial"/>
        <family val="2"/>
      </rPr>
      <t>FRUTÍFERA ANGELIM-DOCE H=2,00M</t>
    </r>
  </si>
  <si>
    <r>
      <rPr>
        <sz val="8"/>
        <rFont val="Arial"/>
        <family val="2"/>
      </rPr>
      <t>317,42</t>
    </r>
  </si>
  <si>
    <r>
      <rPr>
        <sz val="8"/>
        <rFont val="Arial"/>
        <family val="2"/>
      </rPr>
      <t>16.03.351</t>
    </r>
  </si>
  <si>
    <r>
      <rPr>
        <sz val="8"/>
        <rFont val="Arial"/>
        <family val="2"/>
      </rPr>
      <t>FRUTÍFERA CEREJINHA (CEREJEIRA DO MATO)  H=2,00M</t>
    </r>
  </si>
  <si>
    <r>
      <rPr>
        <sz val="8"/>
        <rFont val="Arial"/>
        <family val="2"/>
      </rPr>
      <t>565,76</t>
    </r>
  </si>
  <si>
    <r>
      <rPr>
        <sz val="8"/>
        <rFont val="Arial"/>
        <family val="2"/>
      </rPr>
      <t>16.03.352</t>
    </r>
  </si>
  <si>
    <r>
      <rPr>
        <sz val="8"/>
        <rFont val="Arial"/>
        <family val="2"/>
      </rPr>
      <t>FRUTÍFERA GENIPAPO (JENIPAPO) H=2,00M</t>
    </r>
  </si>
  <si>
    <r>
      <rPr>
        <sz val="8"/>
        <rFont val="Arial"/>
        <family val="2"/>
      </rPr>
      <t>345,81</t>
    </r>
  </si>
  <si>
    <r>
      <rPr>
        <sz val="8"/>
        <rFont val="Arial"/>
        <family val="2"/>
      </rPr>
      <t>16.03.353</t>
    </r>
  </si>
  <si>
    <r>
      <rPr>
        <sz val="8"/>
        <rFont val="Arial"/>
        <family val="2"/>
      </rPr>
      <t>FRUTÍFERA GOIABEIRA H=2,00M</t>
    </r>
  </si>
  <si>
    <r>
      <rPr>
        <sz val="8"/>
        <rFont val="Arial"/>
        <family val="2"/>
      </rPr>
      <t>422,53</t>
    </r>
  </si>
  <si>
    <r>
      <rPr>
        <sz val="8"/>
        <rFont val="Arial"/>
        <family val="2"/>
      </rPr>
      <t>16.03.354</t>
    </r>
  </si>
  <si>
    <r>
      <rPr>
        <sz val="8"/>
        <rFont val="Arial"/>
        <family val="2"/>
      </rPr>
      <t>FRUTÍFERA GRUMIXAMA H=2,00M</t>
    </r>
  </si>
  <si>
    <r>
      <rPr>
        <sz val="8"/>
        <rFont val="Arial"/>
        <family val="2"/>
      </rPr>
      <t>488,52</t>
    </r>
  </si>
  <si>
    <r>
      <rPr>
        <sz val="8"/>
        <rFont val="Arial"/>
        <family val="2"/>
      </rPr>
      <t>16.03.355</t>
    </r>
  </si>
  <si>
    <r>
      <rPr>
        <sz val="8"/>
        <rFont val="Arial"/>
        <family val="2"/>
      </rPr>
      <t>FRUTÍFERA GABIROBA  H=2,00M</t>
    </r>
  </si>
  <si>
    <r>
      <rPr>
        <sz val="8"/>
        <rFont val="Arial"/>
        <family val="2"/>
      </rPr>
      <t>407,93</t>
    </r>
  </si>
  <si>
    <r>
      <rPr>
        <sz val="8"/>
        <rFont val="Arial"/>
        <family val="2"/>
      </rPr>
      <t>16.03.356</t>
    </r>
  </si>
  <si>
    <r>
      <rPr>
        <sz val="8"/>
        <rFont val="Arial"/>
        <family val="2"/>
      </rPr>
      <t>FRUTÍFERA JABUTICABEIRA H=2,00M</t>
    </r>
  </si>
  <si>
    <r>
      <rPr>
        <sz val="8"/>
        <rFont val="Arial"/>
        <family val="2"/>
      </rPr>
      <t>613,00</t>
    </r>
  </si>
  <si>
    <r>
      <rPr>
        <sz val="8"/>
        <rFont val="Arial"/>
        <family val="2"/>
      </rPr>
      <t>16.03.400</t>
    </r>
  </si>
  <si>
    <r>
      <rPr>
        <sz val="8"/>
        <rFont val="Arial"/>
        <family val="2"/>
      </rPr>
      <t>PALMEIRA AÇAÍ H=1,50 A 2,00M</t>
    </r>
  </si>
  <si>
    <r>
      <rPr>
        <sz val="8"/>
        <rFont val="Arial"/>
        <family val="2"/>
      </rPr>
      <t>446,87</t>
    </r>
  </si>
  <si>
    <r>
      <rPr>
        <sz val="8"/>
        <rFont val="Arial"/>
        <family val="2"/>
      </rPr>
      <t>16.03.401</t>
    </r>
  </si>
  <si>
    <r>
      <rPr>
        <sz val="8"/>
        <rFont val="Arial"/>
        <family val="2"/>
      </rPr>
      <t>PALMEIRA GUARIROBA H=1,50 A 2,00M</t>
    </r>
  </si>
  <si>
    <r>
      <rPr>
        <sz val="8"/>
        <rFont val="Arial"/>
        <family val="2"/>
      </rPr>
      <t>341,06</t>
    </r>
  </si>
  <si>
    <r>
      <rPr>
        <sz val="8"/>
        <rFont val="Arial"/>
        <family val="2"/>
      </rPr>
      <t>16.03.402</t>
    </r>
  </si>
  <si>
    <r>
      <rPr>
        <sz val="8"/>
        <rFont val="Arial"/>
        <family val="2"/>
      </rPr>
      <t>PALMEIRA INDAIÁ H=1,50 A 2,00M</t>
    </r>
  </si>
  <si>
    <r>
      <rPr>
        <sz val="8"/>
        <rFont val="Arial"/>
        <family val="2"/>
      </rPr>
      <t>512,41</t>
    </r>
  </si>
  <si>
    <r>
      <rPr>
        <sz val="8"/>
        <rFont val="Arial"/>
        <family val="2"/>
      </rPr>
      <t>16.03.403</t>
    </r>
  </si>
  <si>
    <r>
      <rPr>
        <sz val="8"/>
        <rFont val="Arial"/>
        <family val="2"/>
      </rPr>
      <t>PALMEIRA PALMITO-JUÇARA (PALMITO) H=1,50 A 2,00M</t>
    </r>
  </si>
  <si>
    <r>
      <rPr>
        <sz val="8"/>
        <rFont val="Arial"/>
        <family val="2"/>
      </rPr>
      <t>414,76</t>
    </r>
  </si>
  <si>
    <r>
      <rPr>
        <sz val="8"/>
        <rFont val="Arial"/>
        <family val="2"/>
      </rPr>
      <t>16.03.404</t>
    </r>
  </si>
  <si>
    <r>
      <rPr>
        <sz val="8"/>
        <rFont val="Arial"/>
        <family val="2"/>
      </rPr>
      <t>PALMEIRA PUPUNHA H=1,50 A 2,00M</t>
    </r>
  </si>
  <si>
    <r>
      <rPr>
        <sz val="8"/>
        <rFont val="Arial"/>
        <family val="2"/>
      </rPr>
      <t>489,87</t>
    </r>
  </si>
  <si>
    <r>
      <rPr>
        <sz val="8"/>
        <rFont val="Arial"/>
        <family val="2"/>
      </rPr>
      <t>16.03.430</t>
    </r>
  </si>
  <si>
    <r>
      <rPr>
        <sz val="8"/>
        <rFont val="Arial"/>
        <family val="2"/>
      </rPr>
      <t>CIPÓ DE SÃO JOÃO H=0,50 A 0,70M</t>
    </r>
  </si>
  <si>
    <r>
      <rPr>
        <sz val="8"/>
        <rFont val="Arial"/>
        <family val="2"/>
      </rPr>
      <t>71,74</t>
    </r>
  </si>
  <si>
    <r>
      <rPr>
        <sz val="8"/>
        <rFont val="Arial"/>
        <family val="2"/>
      </rPr>
      <t>16.03.431</t>
    </r>
  </si>
  <si>
    <r>
      <rPr>
        <sz val="8"/>
        <rFont val="Arial"/>
        <family val="2"/>
      </rPr>
      <t>CUSPIDÁRIA H=0,50 A 0,70M</t>
    </r>
  </si>
  <si>
    <r>
      <rPr>
        <sz val="8"/>
        <rFont val="Arial"/>
        <family val="2"/>
      </rPr>
      <t>16.03.432</t>
    </r>
  </si>
  <si>
    <r>
      <rPr>
        <sz val="8"/>
        <rFont val="Arial"/>
        <family val="2"/>
      </rPr>
      <t>IPOMÉIA H=0,50 A 0,70M</t>
    </r>
  </si>
  <si>
    <r>
      <rPr>
        <sz val="8"/>
        <rFont val="Arial"/>
        <family val="2"/>
      </rPr>
      <t>90,37</t>
    </r>
  </si>
  <si>
    <r>
      <rPr>
        <sz val="8"/>
        <rFont val="Arial"/>
        <family val="2"/>
      </rPr>
      <t>16.03.450</t>
    </r>
  </si>
  <si>
    <r>
      <rPr>
        <sz val="8"/>
        <rFont val="Arial"/>
        <family val="2"/>
      </rPr>
      <t>TRANSPLANTE INTERNO DE ÁRVORE COM 2CM&lt;DAP&lt;3CM</t>
    </r>
  </si>
  <si>
    <r>
      <rPr>
        <sz val="8"/>
        <rFont val="Arial"/>
        <family val="2"/>
      </rPr>
      <t>292,80</t>
    </r>
  </si>
  <si>
    <r>
      <rPr>
        <sz val="8"/>
        <rFont val="Arial"/>
        <family val="2"/>
      </rPr>
      <t>16.03.451</t>
    </r>
  </si>
  <si>
    <r>
      <rPr>
        <sz val="8"/>
        <rFont val="Arial"/>
        <family val="2"/>
      </rPr>
      <t>TRANSPLANTE INTERNO DE ÁRVORE COM 3CM&lt;DAP&lt;5CM</t>
    </r>
  </si>
  <si>
    <r>
      <rPr>
        <sz val="8"/>
        <rFont val="Arial"/>
        <family val="2"/>
      </rPr>
      <t>332,63</t>
    </r>
  </si>
  <si>
    <r>
      <rPr>
        <sz val="8"/>
        <rFont val="Arial"/>
        <family val="2"/>
      </rPr>
      <t>16.03.452</t>
    </r>
  </si>
  <si>
    <r>
      <rPr>
        <sz val="8"/>
        <rFont val="Arial"/>
        <family val="2"/>
      </rPr>
      <t>TRANSPLANTE INTERNO DE ÁRVORE COM 5CM&lt;DAP&lt;7CM</t>
    </r>
  </si>
  <si>
    <r>
      <rPr>
        <sz val="8"/>
        <rFont val="Arial"/>
        <family val="2"/>
      </rPr>
      <t>365,89</t>
    </r>
  </si>
  <si>
    <r>
      <rPr>
        <sz val="8"/>
        <rFont val="Arial"/>
        <family val="2"/>
      </rPr>
      <t>16.03.453</t>
    </r>
  </si>
  <si>
    <r>
      <rPr>
        <sz val="8"/>
        <rFont val="Arial"/>
        <family val="2"/>
      </rPr>
      <t>TRANSPLANTE INTERNO DE ÁRVORE COM 7CM&lt;DAP&lt;15CM</t>
    </r>
  </si>
  <si>
    <r>
      <rPr>
        <sz val="8"/>
        <rFont val="Arial"/>
        <family val="2"/>
      </rPr>
      <t>914,87</t>
    </r>
  </si>
  <si>
    <r>
      <rPr>
        <sz val="8"/>
        <rFont val="Arial"/>
        <family val="2"/>
      </rPr>
      <t>16.03.454</t>
    </r>
  </si>
  <si>
    <r>
      <rPr>
        <sz val="8"/>
        <rFont val="Arial"/>
        <family val="2"/>
      </rPr>
      <t>TRANSPLANTE  INTERNO DE ÁRVORE COM 15CM&lt;DAP&lt;30CM</t>
    </r>
  </si>
  <si>
    <r>
      <rPr>
        <sz val="8"/>
        <rFont val="Arial"/>
        <family val="2"/>
      </rPr>
      <t>920,82</t>
    </r>
  </si>
  <si>
    <r>
      <rPr>
        <sz val="8"/>
        <rFont val="Arial"/>
        <family val="2"/>
      </rPr>
      <t>16.03.455</t>
    </r>
  </si>
  <si>
    <r>
      <rPr>
        <sz val="8"/>
        <rFont val="Arial"/>
        <family val="2"/>
      </rPr>
      <t>TRANSPLANTE  INTERNO DE ÁRVORE COM 30CM&lt;DAP&lt;45CM</t>
    </r>
  </si>
  <si>
    <r>
      <rPr>
        <sz val="8"/>
        <rFont val="Arial"/>
        <family val="2"/>
      </rPr>
      <t>2161,08</t>
    </r>
  </si>
  <si>
    <r>
      <rPr>
        <sz val="8"/>
        <rFont val="Arial"/>
        <family val="2"/>
      </rPr>
      <t>16.03.456</t>
    </r>
  </si>
  <si>
    <r>
      <rPr>
        <sz val="8"/>
        <rFont val="Arial"/>
        <family val="2"/>
      </rPr>
      <t>TRANSPLANTE  INTERNO DE ÁRVORE COM 45CM&lt;DAP&lt;60CM</t>
    </r>
  </si>
  <si>
    <r>
      <rPr>
        <sz val="8"/>
        <rFont val="Arial"/>
        <family val="2"/>
      </rPr>
      <t>3574,55</t>
    </r>
  </si>
  <si>
    <r>
      <rPr>
        <sz val="8"/>
        <rFont val="Arial"/>
        <family val="2"/>
      </rPr>
      <t>16.03.464</t>
    </r>
  </si>
  <si>
    <r>
      <rPr>
        <sz val="8"/>
        <rFont val="Arial"/>
        <family val="2"/>
      </rPr>
      <t>PODA DE CONSERVAÇAO / ADEQUAÇAO PARA ARVORES COM  ALTURA ATE 10M TOPO DA COPA.</t>
    </r>
  </si>
  <si>
    <r>
      <rPr>
        <sz val="8"/>
        <rFont val="Arial"/>
        <family val="2"/>
      </rPr>
      <t>221,11</t>
    </r>
  </si>
  <si>
    <r>
      <rPr>
        <sz val="8"/>
        <rFont val="Arial"/>
        <family val="2"/>
      </rPr>
      <t>16.03.465</t>
    </r>
  </si>
  <si>
    <r>
      <rPr>
        <sz val="8"/>
        <rFont val="Arial"/>
        <family val="2"/>
      </rPr>
      <t>PODA DE CONSERVAÇAO / ADEQUAÇAO PARA ARVORES TOPO DA COPA COM ALTURA SUPERIOR A 10M</t>
    </r>
  </si>
  <si>
    <r>
      <rPr>
        <sz val="8"/>
        <rFont val="Arial"/>
        <family val="2"/>
      </rPr>
      <t>1938,97</t>
    </r>
  </si>
  <si>
    <r>
      <rPr>
        <sz val="8"/>
        <rFont val="Arial"/>
        <family val="2"/>
      </rPr>
      <t>16.03.466</t>
    </r>
  </si>
  <si>
    <r>
      <rPr>
        <sz val="8"/>
        <rFont val="Arial"/>
        <family val="2"/>
      </rPr>
      <t>TRANSPLANTE INTERNO DE ÁRVORE COM 15CM&lt;DAP&lt;30CM APLICAVEL EXCLUSIVAMENTE PELA GOE/DOEV  UMA UNIDADE-DIA.</t>
    </r>
  </si>
  <si>
    <r>
      <rPr>
        <sz val="8"/>
        <rFont val="Arial"/>
        <family val="2"/>
      </rPr>
      <t>2887,99</t>
    </r>
  </si>
  <si>
    <r>
      <rPr>
        <sz val="8"/>
        <rFont val="Arial"/>
        <family val="2"/>
      </rPr>
      <t>16.03.467</t>
    </r>
  </si>
  <si>
    <r>
      <rPr>
        <sz val="8"/>
        <rFont val="Arial"/>
        <family val="2"/>
      </rPr>
      <t>TRANSPLANTE INTERNO DE ÁRVORE COM 30CM&lt;DAP&lt;45CM APLICAVEL EXCLUSIVAMENTE PELA GOE/DOEV UMA UNIDADE-DIA.</t>
    </r>
  </si>
  <si>
    <r>
      <rPr>
        <sz val="8"/>
        <rFont val="Arial"/>
        <family val="2"/>
      </rPr>
      <t>4666,81</t>
    </r>
  </si>
  <si>
    <r>
      <rPr>
        <sz val="8"/>
        <rFont val="Arial"/>
        <family val="2"/>
      </rPr>
      <t>16.03.468</t>
    </r>
  </si>
  <si>
    <r>
      <rPr>
        <sz val="8"/>
        <rFont val="Arial"/>
        <family val="2"/>
      </rPr>
      <t>TRANSPLANTE INTERNO DE ÁRVORE COM 45CM&lt;DAP&lt;60CM APLICAVEL EXCLUSIVAMENTE PELA GOE/DOEV UMA UNIDADE-DIA.</t>
    </r>
  </si>
  <si>
    <r>
      <rPr>
        <sz val="8"/>
        <rFont val="Arial"/>
        <family val="2"/>
      </rPr>
      <t>5906,05</t>
    </r>
  </si>
  <si>
    <r>
      <rPr>
        <sz val="8"/>
        <rFont val="Arial"/>
        <family val="2"/>
      </rPr>
      <t>16.03.469</t>
    </r>
  </si>
  <si>
    <r>
      <rPr>
        <sz val="8"/>
        <rFont val="Arial"/>
        <family val="2"/>
      </rPr>
      <t>TRANSPLANTE INTERNO DE ÁRVORE COM 60CM&lt;DAP&lt;100CM APLICAVEL EXCLUSIVAMENTE PELA GOE/DOEV UMA UNIDADE-DIA.</t>
    </r>
  </si>
  <si>
    <r>
      <rPr>
        <sz val="8"/>
        <rFont val="Arial"/>
        <family val="2"/>
      </rPr>
      <t>18151,03</t>
    </r>
  </si>
  <si>
    <r>
      <rPr>
        <sz val="8"/>
        <rFont val="Arial"/>
        <family val="2"/>
      </rPr>
      <t>16.03.470</t>
    </r>
  </si>
  <si>
    <r>
      <rPr>
        <sz val="8"/>
        <rFont val="Arial"/>
        <family val="2"/>
      </rPr>
      <t>FRUTÍFERA JAMBOLÃO H=0,50 A 1,00M</t>
    </r>
  </si>
  <si>
    <r>
      <rPr>
        <sz val="8"/>
        <rFont val="Arial"/>
        <family val="2"/>
      </rPr>
      <t>39,42</t>
    </r>
  </si>
  <si>
    <r>
      <rPr>
        <sz val="8"/>
        <rFont val="Arial"/>
        <family val="2"/>
      </rPr>
      <t>16.03.471</t>
    </r>
  </si>
  <si>
    <r>
      <rPr>
        <sz val="8"/>
        <rFont val="Arial"/>
        <family val="2"/>
      </rPr>
      <t>PALMEIRA INDAIÁ H=0,50 A 1,00M</t>
    </r>
  </si>
  <si>
    <r>
      <rPr>
        <sz val="8"/>
        <rFont val="Arial"/>
        <family val="2"/>
      </rPr>
      <t>145,76</t>
    </r>
  </si>
  <si>
    <r>
      <rPr>
        <sz val="8"/>
        <rFont val="Arial"/>
        <family val="2"/>
      </rPr>
      <t>16.03.472</t>
    </r>
  </si>
  <si>
    <r>
      <rPr>
        <sz val="8"/>
        <rFont val="Arial"/>
        <family val="2"/>
      </rPr>
      <t>ÁRVORE ORNAMENTAL ARAÇÁ H=0,50 A 1,00M</t>
    </r>
  </si>
  <si>
    <r>
      <rPr>
        <sz val="8"/>
        <rFont val="Arial"/>
        <family val="2"/>
      </rPr>
      <t>28,04</t>
    </r>
  </si>
  <si>
    <r>
      <rPr>
        <sz val="8"/>
        <rFont val="Arial"/>
        <family val="2"/>
      </rPr>
      <t>16.03.482</t>
    </r>
  </si>
  <si>
    <r>
      <rPr>
        <sz val="8"/>
        <rFont val="Arial"/>
        <family val="2"/>
      </rPr>
      <t>FRUTÍFERA UVAIA - DAP3</t>
    </r>
  </si>
  <si>
    <r>
      <rPr>
        <sz val="8"/>
        <rFont val="Arial"/>
        <family val="2"/>
      </rPr>
      <t>378,37</t>
    </r>
  </si>
  <si>
    <r>
      <rPr>
        <sz val="8"/>
        <rFont val="Arial"/>
        <family val="2"/>
      </rPr>
      <t>16.03.483</t>
    </r>
  </si>
  <si>
    <r>
      <rPr>
        <sz val="8"/>
        <rFont val="Arial"/>
        <family val="2"/>
      </rPr>
      <t>PALMEIRA GUARIROBA - DAP3</t>
    </r>
  </si>
  <si>
    <r>
      <rPr>
        <sz val="8"/>
        <rFont val="Arial"/>
        <family val="2"/>
      </rPr>
      <t>329,10</t>
    </r>
  </si>
  <si>
    <r>
      <rPr>
        <sz val="8"/>
        <rFont val="Arial"/>
        <family val="2"/>
      </rPr>
      <t>16.03.484</t>
    </r>
  </si>
  <si>
    <r>
      <rPr>
        <sz val="8"/>
        <rFont val="Arial"/>
        <family val="2"/>
      </rPr>
      <t>ÁRVORE ORNAMENTAL SUINÃ - DAP3</t>
    </r>
  </si>
  <si>
    <r>
      <rPr>
        <sz val="8"/>
        <rFont val="Arial"/>
        <family val="2"/>
      </rPr>
      <t>228,36</t>
    </r>
  </si>
  <si>
    <r>
      <rPr>
        <sz val="8"/>
        <rFont val="Arial"/>
        <family val="2"/>
      </rPr>
      <t>16.03.485</t>
    </r>
  </si>
  <si>
    <r>
      <rPr>
        <sz val="8"/>
        <rFont val="Arial"/>
        <family val="2"/>
      </rPr>
      <t>FRUTÍFERA PITANGUEIRA - DAP5</t>
    </r>
  </si>
  <si>
    <r>
      <rPr>
        <sz val="8"/>
        <rFont val="Arial"/>
        <family val="2"/>
      </rPr>
      <t>795,40</t>
    </r>
  </si>
  <si>
    <r>
      <rPr>
        <sz val="8"/>
        <rFont val="Arial"/>
        <family val="2"/>
      </rPr>
      <t>16.03.486</t>
    </r>
  </si>
  <si>
    <r>
      <rPr>
        <sz val="8"/>
        <rFont val="Arial"/>
        <family val="2"/>
      </rPr>
      <t>PALMEIRA JERIVÁ - DAP5</t>
    </r>
  </si>
  <si>
    <r>
      <rPr>
        <sz val="8"/>
        <rFont val="Arial"/>
        <family val="2"/>
      </rPr>
      <t>569,86</t>
    </r>
  </si>
  <si>
    <r>
      <rPr>
        <sz val="8"/>
        <rFont val="Arial"/>
        <family val="2"/>
      </rPr>
      <t>16.03.487</t>
    </r>
  </si>
  <si>
    <r>
      <rPr>
        <sz val="8"/>
        <rFont val="Arial"/>
        <family val="2"/>
      </rPr>
      <t>ÁRVORE ORNAMENTAL PAU-CIGARRA - DAP5</t>
    </r>
  </si>
  <si>
    <r>
      <rPr>
        <sz val="8"/>
        <rFont val="Arial"/>
        <family val="2"/>
      </rPr>
      <t>790,14</t>
    </r>
  </si>
  <si>
    <r>
      <rPr>
        <sz val="8"/>
        <rFont val="Arial"/>
        <family val="2"/>
      </rPr>
      <t>16.03.488</t>
    </r>
  </si>
  <si>
    <r>
      <rPr>
        <sz val="8"/>
        <rFont val="Arial"/>
        <family val="2"/>
      </rPr>
      <t>FRUTÍFERA ACEROLA H=2,00M</t>
    </r>
  </si>
  <si>
    <r>
      <rPr>
        <sz val="8"/>
        <rFont val="Arial"/>
        <family val="2"/>
      </rPr>
      <t>387,98</t>
    </r>
  </si>
  <si>
    <r>
      <rPr>
        <sz val="8"/>
        <rFont val="Arial"/>
        <family val="2"/>
      </rPr>
      <t>16.03.489</t>
    </r>
  </si>
  <si>
    <r>
      <rPr>
        <sz val="8"/>
        <rFont val="Arial"/>
        <family val="2"/>
      </rPr>
      <t>FRUTÍFERA AMOREIRA H=2,00M</t>
    </r>
  </si>
  <si>
    <r>
      <rPr>
        <sz val="8"/>
        <rFont val="Arial"/>
        <family val="2"/>
      </rPr>
      <t>336,28</t>
    </r>
  </si>
  <si>
    <r>
      <rPr>
        <sz val="8"/>
        <rFont val="Arial"/>
        <family val="2"/>
      </rPr>
      <t>16.03.490</t>
    </r>
  </si>
  <si>
    <r>
      <rPr>
        <sz val="8"/>
        <rFont val="Arial"/>
        <family val="2"/>
      </rPr>
      <t>FRUTÍFERA PITANGUEIRA H=2,00M</t>
    </r>
  </si>
  <si>
    <r>
      <rPr>
        <sz val="8"/>
        <rFont val="Arial"/>
        <family val="2"/>
      </rPr>
      <t>504,90</t>
    </r>
  </si>
  <si>
    <r>
      <rPr>
        <sz val="8"/>
        <rFont val="Arial"/>
        <family val="2"/>
      </rPr>
      <t>16.03.491</t>
    </r>
  </si>
  <si>
    <r>
      <rPr>
        <sz val="8"/>
        <rFont val="Arial"/>
        <family val="2"/>
      </rPr>
      <t>FRUTÍFERA UVAIA H=2,00M</t>
    </r>
  </si>
  <si>
    <r>
      <rPr>
        <sz val="8"/>
        <rFont val="Arial"/>
        <family val="2"/>
      </rPr>
      <t>513,85</t>
    </r>
  </si>
  <si>
    <r>
      <rPr>
        <sz val="8"/>
        <rFont val="Arial"/>
        <family val="2"/>
      </rPr>
      <t>16.03.492</t>
    </r>
  </si>
  <si>
    <r>
      <rPr>
        <sz val="8"/>
        <rFont val="Arial"/>
        <family val="2"/>
      </rPr>
      <t>ÁRVORE ORNAMENTAL ALECRIM DE CAMPINAS H=2,00M</t>
    </r>
  </si>
  <si>
    <r>
      <rPr>
        <sz val="8"/>
        <rFont val="Arial"/>
        <family val="2"/>
      </rPr>
      <t>312,47</t>
    </r>
  </si>
  <si>
    <r>
      <rPr>
        <sz val="8"/>
        <rFont val="Arial"/>
        <family val="2"/>
      </rPr>
      <t>16.03.493</t>
    </r>
  </si>
  <si>
    <r>
      <rPr>
        <sz val="8"/>
        <rFont val="Arial"/>
        <family val="2"/>
      </rPr>
      <t>ÁRVORE ORNAMENTAL FEDEGOSO (ALELUIA)  H=2,00M</t>
    </r>
  </si>
  <si>
    <r>
      <rPr>
        <sz val="8"/>
        <rFont val="Arial"/>
        <family val="2"/>
      </rPr>
      <t>320,68</t>
    </r>
  </si>
  <si>
    <r>
      <rPr>
        <sz val="8"/>
        <rFont val="Arial"/>
        <family val="2"/>
      </rPr>
      <t>16.03.494</t>
    </r>
  </si>
  <si>
    <r>
      <rPr>
        <sz val="8"/>
        <rFont val="Arial"/>
        <family val="2"/>
      </rPr>
      <t>ÁRVORE ORNAMENTAL IPÊ-AMARELO H=2,00M</t>
    </r>
  </si>
  <si>
    <r>
      <rPr>
        <sz val="8"/>
        <rFont val="Arial"/>
        <family val="2"/>
      </rPr>
      <t>327,85</t>
    </r>
  </si>
  <si>
    <r>
      <rPr>
        <sz val="8"/>
        <rFont val="Arial"/>
        <family val="2"/>
      </rPr>
      <t>16.03.495</t>
    </r>
  </si>
  <si>
    <r>
      <rPr>
        <sz val="8"/>
        <rFont val="Arial"/>
        <family val="2"/>
      </rPr>
      <t>ÁRVORE ORNAMENTAL IPÊ-ROXO DE BOLA  H=2,00M</t>
    </r>
  </si>
  <si>
    <r>
      <rPr>
        <sz val="8"/>
        <rFont val="Arial"/>
        <family val="2"/>
      </rPr>
      <t>329,63</t>
    </r>
  </si>
  <si>
    <r>
      <rPr>
        <sz val="8"/>
        <rFont val="Arial"/>
        <family val="2"/>
      </rPr>
      <t>16.03.496</t>
    </r>
  </si>
  <si>
    <r>
      <rPr>
        <sz val="8"/>
        <rFont val="Arial"/>
        <family val="2"/>
      </rPr>
      <t>ÁRVORE ORNAMENTAL JATOBÁ H=2,00M</t>
    </r>
  </si>
  <si>
    <r>
      <rPr>
        <sz val="8"/>
        <rFont val="Arial"/>
        <family val="2"/>
      </rPr>
      <t>332,94</t>
    </r>
  </si>
  <si>
    <r>
      <rPr>
        <sz val="8"/>
        <rFont val="Arial"/>
        <family val="2"/>
      </rPr>
      <t>16.03.497</t>
    </r>
  </si>
  <si>
    <r>
      <rPr>
        <sz val="8"/>
        <rFont val="Arial"/>
        <family val="2"/>
      </rPr>
      <t>ÁRVORE ORNAMENTAL MANACÁ-DA-SERRA  H=2,00M</t>
    </r>
  </si>
  <si>
    <r>
      <rPr>
        <sz val="8"/>
        <rFont val="Arial"/>
        <family val="2"/>
      </rPr>
      <t>311,92</t>
    </r>
  </si>
  <si>
    <r>
      <rPr>
        <sz val="8"/>
        <rFont val="Arial"/>
        <family val="2"/>
      </rPr>
      <t>16.03.498</t>
    </r>
  </si>
  <si>
    <r>
      <rPr>
        <sz val="8"/>
        <rFont val="Arial"/>
        <family val="2"/>
      </rPr>
      <t>ÁRVORE ORNAMENTAL PAU-BRASIL  H=2,00M</t>
    </r>
  </si>
  <si>
    <r>
      <rPr>
        <sz val="8"/>
        <rFont val="Arial"/>
        <family val="2"/>
      </rPr>
      <t>293,63</t>
    </r>
  </si>
  <si>
    <r>
      <rPr>
        <sz val="8"/>
        <rFont val="Arial"/>
        <family val="2"/>
      </rPr>
      <t>16.03.500</t>
    </r>
  </si>
  <si>
    <r>
      <rPr>
        <sz val="8"/>
        <rFont val="Arial"/>
        <family val="2"/>
      </rPr>
      <t>ÁRVORE ORNAMENTAL PAU-FERRO H=2,00M</t>
    </r>
  </si>
  <si>
    <r>
      <rPr>
        <sz val="8"/>
        <rFont val="Arial"/>
        <family val="2"/>
      </rPr>
      <t>287,53</t>
    </r>
  </si>
  <si>
    <r>
      <rPr>
        <sz val="8"/>
        <rFont val="Arial"/>
        <family val="2"/>
      </rPr>
      <t>16.03.501</t>
    </r>
  </si>
  <si>
    <r>
      <rPr>
        <sz val="8"/>
        <rFont val="Arial"/>
        <family val="2"/>
      </rPr>
      <t>ÁRVORE ORNAMENTAL QUARESMEIRA H=2,00M</t>
    </r>
  </si>
  <si>
    <r>
      <rPr>
        <sz val="8"/>
        <rFont val="Arial"/>
        <family val="2"/>
      </rPr>
      <t>324,54</t>
    </r>
  </si>
  <si>
    <r>
      <rPr>
        <sz val="8"/>
        <rFont val="Arial"/>
        <family val="2"/>
      </rPr>
      <t>16.03.502</t>
    </r>
  </si>
  <si>
    <r>
      <rPr>
        <sz val="8"/>
        <rFont val="Arial"/>
        <family val="2"/>
      </rPr>
      <t>ÁRVORE ORNAMENTAL SIBIPIRUNA H=2,00M</t>
    </r>
  </si>
  <si>
    <r>
      <rPr>
        <sz val="8"/>
        <rFont val="Arial"/>
        <family val="2"/>
      </rPr>
      <t>312,66</t>
    </r>
  </si>
  <si>
    <r>
      <rPr>
        <sz val="8"/>
        <rFont val="Arial"/>
        <family val="2"/>
      </rPr>
      <t>16.03.503</t>
    </r>
  </si>
  <si>
    <r>
      <rPr>
        <sz val="8"/>
        <rFont val="Arial"/>
        <family val="2"/>
      </rPr>
      <t>ÁRVORE ORNAMENTAL UNHA-DE-VACA H=2,00M</t>
    </r>
  </si>
  <si>
    <r>
      <rPr>
        <sz val="8"/>
        <rFont val="Arial"/>
        <family val="2"/>
      </rPr>
      <t>321,30</t>
    </r>
  </si>
  <si>
    <r>
      <rPr>
        <sz val="8"/>
        <rFont val="Arial"/>
        <family val="2"/>
      </rPr>
      <t>16.03.508</t>
    </r>
  </si>
  <si>
    <r>
      <rPr>
        <sz val="8"/>
        <rFont val="Arial"/>
        <family val="2"/>
      </rPr>
      <t>FRUTIFERA GOIABEIRA - DAP 7</t>
    </r>
  </si>
  <si>
    <r>
      <rPr>
        <sz val="8"/>
        <rFont val="Arial"/>
        <family val="2"/>
      </rPr>
      <t>1023,54</t>
    </r>
  </si>
  <si>
    <r>
      <rPr>
        <sz val="8"/>
        <rFont val="Arial"/>
        <family val="2"/>
      </rPr>
      <t>16.03.509</t>
    </r>
  </si>
  <si>
    <r>
      <rPr>
        <sz val="8"/>
        <rFont val="Arial"/>
        <family val="2"/>
      </rPr>
      <t>PALMEIRA PUPUNHA - DAP 7</t>
    </r>
  </si>
  <si>
    <r>
      <rPr>
        <sz val="8"/>
        <rFont val="Arial"/>
        <family val="2"/>
      </rPr>
      <t>930,66</t>
    </r>
  </si>
  <si>
    <r>
      <rPr>
        <sz val="8"/>
        <rFont val="Arial"/>
        <family val="2"/>
      </rPr>
      <t>16.03.510</t>
    </r>
  </si>
  <si>
    <r>
      <rPr>
        <sz val="8"/>
        <rFont val="Arial"/>
        <family val="2"/>
      </rPr>
      <t>ARVORE ORNAMENTAL URUCUM - DAP 7</t>
    </r>
  </si>
  <si>
    <r>
      <rPr>
        <sz val="8"/>
        <rFont val="Arial"/>
        <family val="2"/>
      </rPr>
      <t>1028,10</t>
    </r>
  </si>
  <si>
    <r>
      <rPr>
        <sz val="8"/>
        <rFont val="Arial"/>
        <family val="2"/>
      </rPr>
      <t>16.04.001</t>
    </r>
  </si>
  <si>
    <r>
      <rPr>
        <sz val="8"/>
        <rFont val="Arial"/>
        <family val="2"/>
      </rPr>
      <t>QE-02 POSTE PARA REDE DE VOLEIBOL</t>
    </r>
  </si>
  <si>
    <r>
      <rPr>
        <sz val="8"/>
        <rFont val="Arial"/>
        <family val="2"/>
      </rPr>
      <t>16.04.002</t>
    </r>
  </si>
  <si>
    <r>
      <rPr>
        <sz val="8"/>
        <rFont val="Arial"/>
        <family val="2"/>
      </rPr>
      <t>QE-03 TRAVE DE FUTEBOL DE SALAO (FUNDACAO DIRETA)</t>
    </r>
  </si>
  <si>
    <r>
      <rPr>
        <sz val="8"/>
        <rFont val="Arial"/>
        <family val="2"/>
      </rPr>
      <t>2020,91</t>
    </r>
  </si>
  <si>
    <r>
      <rPr>
        <sz val="8"/>
        <rFont val="Arial"/>
        <family val="2"/>
      </rPr>
      <t>16.04.007</t>
    </r>
  </si>
  <si>
    <r>
      <rPr>
        <sz val="8"/>
        <rFont val="Arial"/>
        <family val="2"/>
      </rPr>
      <t>QE-12 QUADRA DE ESPORTES/PISO DE CONCRETO ARMADO/FUNDACAO DIRET-600 M2</t>
    </r>
  </si>
  <si>
    <r>
      <rPr>
        <sz val="8"/>
        <rFont val="Arial"/>
        <family val="2"/>
      </rPr>
      <t>93829,24</t>
    </r>
  </si>
  <si>
    <r>
      <rPr>
        <sz val="8"/>
        <rFont val="Arial"/>
        <family val="2"/>
      </rPr>
      <t>16.04.016</t>
    </r>
  </si>
  <si>
    <r>
      <rPr>
        <sz val="8"/>
        <rFont val="Arial"/>
        <family val="2"/>
      </rPr>
      <t>QUADRA DE ESPORTES-PISO DE CONCRETO ARMADO-FUND. DIRETA</t>
    </r>
  </si>
  <si>
    <r>
      <rPr>
        <sz val="8"/>
        <rFont val="Arial"/>
        <family val="2"/>
      </rPr>
      <t>153,06</t>
    </r>
  </si>
  <si>
    <r>
      <rPr>
        <sz val="8"/>
        <rFont val="Arial"/>
        <family val="2"/>
      </rPr>
      <t>16.04.019</t>
    </r>
  </si>
  <si>
    <r>
      <rPr>
        <sz val="8"/>
        <rFont val="Arial"/>
        <family val="2"/>
      </rPr>
      <t>FQ-01 FECHAMENTO PARA QUADRA DE ESPORTES - FUNDO - BROCA</t>
    </r>
  </si>
  <si>
    <r>
      <rPr>
        <sz val="8"/>
        <rFont val="Arial"/>
        <family val="2"/>
      </rPr>
      <t>1376,08</t>
    </r>
  </si>
  <si>
    <r>
      <rPr>
        <sz val="8"/>
        <rFont val="Arial"/>
        <family val="2"/>
      </rPr>
      <t>16.04.020</t>
    </r>
  </si>
  <si>
    <r>
      <rPr>
        <sz val="8"/>
        <rFont val="Arial"/>
        <family val="2"/>
      </rPr>
      <t>FQ-01 FECHAMENTO PARA QUADRA DE ESPORTES - FUNDO - SAPATA</t>
    </r>
  </si>
  <si>
    <r>
      <rPr>
        <sz val="8"/>
        <rFont val="Arial"/>
        <family val="2"/>
      </rPr>
      <t>1256,12</t>
    </r>
  </si>
  <si>
    <r>
      <rPr>
        <sz val="8"/>
        <rFont val="Arial"/>
        <family val="2"/>
      </rPr>
      <t>16.04.025</t>
    </r>
  </si>
  <si>
    <r>
      <rPr>
        <sz val="8"/>
        <rFont val="Arial"/>
        <family val="2"/>
      </rPr>
      <t>QE-37 TABELA DE BASQUETE INCLUSIVE GALVANIZAÇÃO A FOGO E PINTURA ESMALTE  FUNDACAO BROCA Ø 25 CM</t>
    </r>
  </si>
  <si>
    <r>
      <rPr>
        <sz val="8"/>
        <rFont val="Arial"/>
        <family val="2"/>
      </rPr>
      <t>16.04.031</t>
    </r>
  </si>
  <si>
    <r>
      <rPr>
        <sz val="8"/>
        <rFont val="Arial"/>
        <family val="2"/>
      </rPr>
      <t>FQ-01 FECHAMENTO PARA QUADRA DE ESPORTES - LATERAIS - BROCA</t>
    </r>
  </si>
  <si>
    <r>
      <rPr>
        <sz val="8"/>
        <rFont val="Arial"/>
        <family val="2"/>
      </rPr>
      <t>966,54</t>
    </r>
  </si>
  <si>
    <r>
      <rPr>
        <sz val="8"/>
        <rFont val="Arial"/>
        <family val="2"/>
      </rPr>
      <t>16.04.034</t>
    </r>
  </si>
  <si>
    <r>
      <rPr>
        <sz val="8"/>
        <rFont val="Arial"/>
        <family val="2"/>
      </rPr>
      <t>FQ-02 ALAMBRADO SOBRE DIVISA</t>
    </r>
  </si>
  <si>
    <r>
      <rPr>
        <sz val="8"/>
        <rFont val="Arial"/>
        <family val="2"/>
      </rPr>
      <t>183,68</t>
    </r>
  </si>
  <si>
    <r>
      <rPr>
        <sz val="8"/>
        <rFont val="Arial"/>
        <family val="2"/>
      </rPr>
      <t>16.04.036</t>
    </r>
  </si>
  <si>
    <r>
      <rPr>
        <sz val="8"/>
        <rFont val="Arial"/>
        <family val="2"/>
      </rPr>
      <t>FQ-01 FECHAMENTO PARA QUADRA DE ESPORTES - LATERAIS - SAPATA</t>
    </r>
  </si>
  <si>
    <r>
      <rPr>
        <sz val="8"/>
        <rFont val="Arial"/>
        <family val="2"/>
      </rPr>
      <t>828,30</t>
    </r>
  </si>
  <si>
    <r>
      <rPr>
        <sz val="8"/>
        <rFont val="Arial"/>
        <family val="2"/>
      </rPr>
      <t>16.04.037</t>
    </r>
  </si>
  <si>
    <r>
      <rPr>
        <sz val="8"/>
        <rFont val="Arial"/>
        <family val="2"/>
      </rPr>
      <t>FQ-04 ALAMBRADO COM PERFIL E TELA SOLDADA-GALVANIZADOS</t>
    </r>
  </si>
  <si>
    <r>
      <rPr>
        <sz val="8"/>
        <rFont val="Arial"/>
        <family val="2"/>
      </rPr>
      <t>205,22</t>
    </r>
  </si>
  <si>
    <r>
      <rPr>
        <sz val="8"/>
        <rFont val="Arial"/>
        <family val="2"/>
      </rPr>
      <t>16.04.043</t>
    </r>
  </si>
  <si>
    <r>
      <rPr>
        <sz val="8"/>
        <rFont val="Arial"/>
        <family val="2"/>
      </rPr>
      <t>QE-23 ESPACO MULTIESPORTIVO/PISO DE CONCR. ARMADO/FUND. DIRET - 160 M2</t>
    </r>
  </si>
  <si>
    <r>
      <rPr>
        <sz val="8"/>
        <rFont val="Arial"/>
        <family val="2"/>
      </rPr>
      <t>25438,11</t>
    </r>
  </si>
  <si>
    <r>
      <rPr>
        <sz val="8"/>
        <rFont val="Arial"/>
        <family val="2"/>
      </rPr>
      <t>16.04.099</t>
    </r>
  </si>
  <si>
    <r>
      <rPr>
        <sz val="8"/>
        <rFont val="Arial"/>
        <family val="2"/>
      </rPr>
      <t>SERVICOS DE QUADRAS DE ESPORTES</t>
    </r>
  </si>
  <si>
    <r>
      <rPr>
        <sz val="8"/>
        <rFont val="Arial"/>
        <family val="2"/>
      </rPr>
      <t>16.05.004</t>
    </r>
  </si>
  <si>
    <r>
      <rPr>
        <sz val="8"/>
        <rFont val="Arial"/>
        <family val="2"/>
      </rPr>
      <t>CA-05 CANALETA P/ AGUAS PLUVIAIS (L=60CM)</t>
    </r>
  </si>
  <si>
    <r>
      <rPr>
        <sz val="8"/>
        <rFont val="Arial"/>
        <family val="2"/>
      </rPr>
      <t>51,26</t>
    </r>
  </si>
  <si>
    <r>
      <rPr>
        <sz val="8"/>
        <rFont val="Arial"/>
        <family val="2"/>
      </rPr>
      <t>16.05.005</t>
    </r>
  </si>
  <si>
    <r>
      <rPr>
        <sz val="8"/>
        <rFont val="Arial"/>
        <family val="2"/>
      </rPr>
      <t>CA-06 CANALETA P/ AGUAS PLUVIAIS (L=90CM)</t>
    </r>
  </si>
  <si>
    <r>
      <rPr>
        <sz val="8"/>
        <rFont val="Arial"/>
        <family val="2"/>
      </rPr>
      <t>74,36</t>
    </r>
  </si>
  <si>
    <r>
      <rPr>
        <sz val="8"/>
        <rFont val="Arial"/>
        <family val="2"/>
      </rPr>
      <t>16.05.012</t>
    </r>
  </si>
  <si>
    <r>
      <rPr>
        <sz val="8"/>
        <rFont val="Arial"/>
        <family val="2"/>
      </rPr>
      <t>CA-11 CAIXA DE AREIA COM GRELHA</t>
    </r>
  </si>
  <si>
    <r>
      <rPr>
        <sz val="8"/>
        <rFont val="Arial"/>
        <family val="2"/>
      </rPr>
      <t>656,56</t>
    </r>
  </si>
  <si>
    <r>
      <rPr>
        <sz val="8"/>
        <rFont val="Arial"/>
        <family val="2"/>
      </rPr>
      <t>16.05.030</t>
    </r>
  </si>
  <si>
    <r>
      <rPr>
        <sz val="8"/>
        <rFont val="Arial"/>
        <family val="2"/>
      </rPr>
      <t>CA-20 CANALETA DE AGUAS PLUVIAIS EM CONCRETO (15CM)</t>
    </r>
  </si>
  <si>
    <r>
      <rPr>
        <sz val="8"/>
        <rFont val="Arial"/>
        <family val="2"/>
      </rPr>
      <t>160,33</t>
    </r>
  </si>
  <si>
    <r>
      <rPr>
        <sz val="8"/>
        <rFont val="Arial"/>
        <family val="2"/>
      </rPr>
      <t>16.05.031</t>
    </r>
  </si>
  <si>
    <r>
      <rPr>
        <sz val="8"/>
        <rFont val="Arial"/>
        <family val="2"/>
      </rPr>
      <t>CA-21 CANALETA DE AGUAS PLUVIAIS EM CONCRETO (20CM)</t>
    </r>
  </si>
  <si>
    <r>
      <rPr>
        <sz val="8"/>
        <rFont val="Arial"/>
        <family val="2"/>
      </rPr>
      <t>163,67</t>
    </r>
  </si>
  <si>
    <r>
      <rPr>
        <sz val="8"/>
        <rFont val="Arial"/>
        <family val="2"/>
      </rPr>
      <t>16.05.032</t>
    </r>
  </si>
  <si>
    <r>
      <rPr>
        <sz val="8"/>
        <rFont val="Arial"/>
        <family val="2"/>
      </rPr>
      <t>CA-22 CANALETA DE AGUAS PLUVIAIS EM CONCRETO (30CM)</t>
    </r>
  </si>
  <si>
    <r>
      <rPr>
        <sz val="8"/>
        <rFont val="Arial"/>
        <family val="2"/>
      </rPr>
      <t>170,45</t>
    </r>
  </si>
  <si>
    <r>
      <rPr>
        <sz val="8"/>
        <rFont val="Arial"/>
        <family val="2"/>
      </rPr>
      <t>16.05.036</t>
    </r>
  </si>
  <si>
    <r>
      <rPr>
        <sz val="8"/>
        <rFont val="Arial"/>
        <family val="2"/>
      </rPr>
      <t>CANALETA DE CONCRETO 1/2 CANA DN 30CM P/ AGUAS PLUVIAIS</t>
    </r>
  </si>
  <si>
    <r>
      <rPr>
        <sz val="8"/>
        <rFont val="Arial"/>
        <family val="2"/>
      </rPr>
      <t>70,07</t>
    </r>
  </si>
  <si>
    <r>
      <rPr>
        <sz val="8"/>
        <rFont val="Arial"/>
        <family val="2"/>
      </rPr>
      <t>16.05.037</t>
    </r>
  </si>
  <si>
    <r>
      <rPr>
        <sz val="8"/>
        <rFont val="Arial"/>
        <family val="2"/>
      </rPr>
      <t>CANALETA DE CONCRETO 1/2 CANA DN 40CM P/ AGUAS PLUVIAIS</t>
    </r>
  </si>
  <si>
    <r>
      <rPr>
        <sz val="8"/>
        <rFont val="Arial"/>
        <family val="2"/>
      </rPr>
      <t>90,00</t>
    </r>
  </si>
  <si>
    <r>
      <rPr>
        <sz val="8"/>
        <rFont val="Arial"/>
        <family val="2"/>
      </rPr>
      <t>16.05.038</t>
    </r>
  </si>
  <si>
    <r>
      <rPr>
        <sz val="8"/>
        <rFont val="Arial"/>
        <family val="2"/>
      </rPr>
      <t>CANALETA DE CONCRETO 1/2 CANA DN 50CM P/ AGUAS PLUVIAIS</t>
    </r>
  </si>
  <si>
    <r>
      <rPr>
        <sz val="8"/>
        <rFont val="Arial"/>
        <family val="2"/>
      </rPr>
      <t>116,87</t>
    </r>
  </si>
  <si>
    <r>
      <rPr>
        <sz val="8"/>
        <rFont val="Arial"/>
        <family val="2"/>
      </rPr>
      <t>16.05.039</t>
    </r>
  </si>
  <si>
    <r>
      <rPr>
        <sz val="8"/>
        <rFont val="Arial"/>
        <family val="2"/>
      </rPr>
      <t>CANALETA DE CONCRETO 1/2 CANA DN 60CM P/ AGUAS PLUVIAIS</t>
    </r>
  </si>
  <si>
    <r>
      <rPr>
        <sz val="8"/>
        <rFont val="Arial"/>
        <family val="2"/>
      </rPr>
      <t>156,44</t>
    </r>
  </si>
  <si>
    <r>
      <rPr>
        <sz val="8"/>
        <rFont val="Arial"/>
        <family val="2"/>
      </rPr>
      <t>16.05.040</t>
    </r>
  </si>
  <si>
    <r>
      <rPr>
        <sz val="8"/>
        <rFont val="Arial"/>
        <family val="2"/>
      </rPr>
      <t>TC-03 TAMPA DE CONCRETO P/ CANALETA AP (20CM)</t>
    </r>
  </si>
  <si>
    <r>
      <rPr>
        <sz val="8"/>
        <rFont val="Arial"/>
        <family val="2"/>
      </rPr>
      <t>145,41</t>
    </r>
  </si>
  <si>
    <r>
      <rPr>
        <sz val="8"/>
        <rFont val="Arial"/>
        <family val="2"/>
      </rPr>
      <t>16.05.041</t>
    </r>
  </si>
  <si>
    <r>
      <rPr>
        <sz val="8"/>
        <rFont val="Arial"/>
        <family val="2"/>
      </rPr>
      <t>TC-04 TAMPA DE CONCRETO P/ CANALETA AP (25CM)</t>
    </r>
  </si>
  <si>
    <r>
      <rPr>
        <sz val="8"/>
        <rFont val="Arial"/>
        <family val="2"/>
      </rPr>
      <t>211,11</t>
    </r>
  </si>
  <si>
    <r>
      <rPr>
        <sz val="8"/>
        <rFont val="Arial"/>
        <family val="2"/>
      </rPr>
      <t>16.05.042</t>
    </r>
  </si>
  <si>
    <r>
      <rPr>
        <sz val="8"/>
        <rFont val="Arial"/>
        <family val="2"/>
      </rPr>
      <t>TC-05 TAMPA DE CONCRETO P/ CANALETA AP (35CM)</t>
    </r>
  </si>
  <si>
    <r>
      <rPr>
        <sz val="8"/>
        <rFont val="Arial"/>
        <family val="2"/>
      </rPr>
      <t>175,97</t>
    </r>
  </si>
  <si>
    <r>
      <rPr>
        <sz val="8"/>
        <rFont val="Arial"/>
        <family val="2"/>
      </rPr>
      <t>16.05.043</t>
    </r>
  </si>
  <si>
    <r>
      <rPr>
        <sz val="8"/>
        <rFont val="Arial"/>
        <family val="2"/>
      </rPr>
      <t>TC-06 TAMPA EM GRELHA DE FERRO GALVANIZADO P/ CANALETA (20CM)</t>
    </r>
  </si>
  <si>
    <r>
      <rPr>
        <sz val="8"/>
        <rFont val="Arial"/>
        <family val="2"/>
      </rPr>
      <t>661,65</t>
    </r>
  </si>
  <si>
    <r>
      <rPr>
        <sz val="8"/>
        <rFont val="Arial"/>
        <family val="2"/>
      </rPr>
      <t>16.05.044</t>
    </r>
  </si>
  <si>
    <r>
      <rPr>
        <sz val="8"/>
        <rFont val="Arial"/>
        <family val="2"/>
      </rPr>
      <t>TC-07 TAMPA EM GRELHA DE FERRO GALVANIZADO P/ CANALETA (25CM)</t>
    </r>
  </si>
  <si>
    <r>
      <rPr>
        <sz val="8"/>
        <rFont val="Arial"/>
        <family val="2"/>
      </rPr>
      <t>734,81</t>
    </r>
  </si>
  <si>
    <r>
      <rPr>
        <sz val="8"/>
        <rFont val="Arial"/>
        <family val="2"/>
      </rPr>
      <t>16.05.045</t>
    </r>
  </si>
  <si>
    <r>
      <rPr>
        <sz val="8"/>
        <rFont val="Arial"/>
        <family val="2"/>
      </rPr>
      <t>TC-08 TAMPA EM GRELHA DE FERRO GALVANIZADO P/ CANALETA (35CM)</t>
    </r>
  </si>
  <si>
    <r>
      <rPr>
        <sz val="8"/>
        <rFont val="Arial"/>
        <family val="2"/>
      </rPr>
      <t>859,45</t>
    </r>
  </si>
  <si>
    <r>
      <rPr>
        <sz val="8"/>
        <rFont val="Arial"/>
        <family val="2"/>
      </rPr>
      <t>16.05.046</t>
    </r>
  </si>
  <si>
    <r>
      <rPr>
        <sz val="8"/>
        <rFont val="Arial"/>
        <family val="2"/>
      </rPr>
      <t>TC-09 TAMPA DE CONCRETO PRE-MOLDADA PERF. P/ CANALETA L=20CM</t>
    </r>
  </si>
  <si>
    <r>
      <rPr>
        <sz val="8"/>
        <rFont val="Arial"/>
        <family val="2"/>
      </rPr>
      <t>101,00</t>
    </r>
  </si>
  <si>
    <r>
      <rPr>
        <sz val="8"/>
        <rFont val="Arial"/>
        <family val="2"/>
      </rPr>
      <t>16.05.047</t>
    </r>
  </si>
  <si>
    <r>
      <rPr>
        <sz val="8"/>
        <rFont val="Arial"/>
        <family val="2"/>
      </rPr>
      <t>TC-10 TAMPA DE CONCRETO PRE-MOLDADA PERF. P/ CANALETA L=25CM</t>
    </r>
  </si>
  <si>
    <r>
      <rPr>
        <sz val="8"/>
        <rFont val="Arial"/>
        <family val="2"/>
      </rPr>
      <t>114,88</t>
    </r>
  </si>
  <si>
    <r>
      <rPr>
        <sz val="8"/>
        <rFont val="Arial"/>
        <family val="2"/>
      </rPr>
      <t>16.05.048</t>
    </r>
  </si>
  <si>
    <r>
      <rPr>
        <sz val="8"/>
        <rFont val="Arial"/>
        <family val="2"/>
      </rPr>
      <t>TC-11 TAMPA DE CONCRETO PRE-MOLDADA PERF. P/ CANALETA L=35CM</t>
    </r>
  </si>
  <si>
    <r>
      <rPr>
        <sz val="8"/>
        <rFont val="Arial"/>
        <family val="2"/>
      </rPr>
      <t>205,36</t>
    </r>
  </si>
  <si>
    <r>
      <rPr>
        <sz val="8"/>
        <rFont val="Arial"/>
        <family val="2"/>
      </rPr>
      <t>16.05.050</t>
    </r>
  </si>
  <si>
    <r>
      <rPr>
        <sz val="8"/>
        <rFont val="Arial"/>
        <family val="2"/>
      </rPr>
      <t>POÇO DE RETENÇÃO DE ÁGUA PLUVIAL Ø 2,50M COM FUNDO DE BRITA</t>
    </r>
  </si>
  <si>
    <r>
      <rPr>
        <sz val="8"/>
        <rFont val="Arial"/>
        <family val="2"/>
      </rPr>
      <t>3584,82</t>
    </r>
  </si>
  <si>
    <r>
      <rPr>
        <sz val="8"/>
        <rFont val="Arial"/>
        <family val="2"/>
      </rPr>
      <t>16.05.052</t>
    </r>
  </si>
  <si>
    <r>
      <rPr>
        <sz val="8"/>
        <rFont val="Arial"/>
        <family val="2"/>
      </rPr>
      <t>TAMPA PRÉ-MOLDADA Ø 2,50M PARA POÇO DE RETENÇÃO DE A.P. COM TAMPA DE INSPEÇÃO Ø 0,60M</t>
    </r>
  </si>
  <si>
    <r>
      <rPr>
        <sz val="8"/>
        <rFont val="Arial"/>
        <family val="2"/>
      </rPr>
      <t>1014,46</t>
    </r>
  </si>
  <si>
    <r>
      <rPr>
        <sz val="8"/>
        <rFont val="Arial"/>
        <family val="2"/>
      </rPr>
      <t>16.05.054</t>
    </r>
  </si>
  <si>
    <r>
      <rPr>
        <sz val="8"/>
        <rFont val="Arial"/>
        <family val="2"/>
      </rPr>
      <t>POÇO DE RETENÇÃO DE ÁGUA PLUVIAL Ø 3,00M COM FUNDO DE BRITA</t>
    </r>
  </si>
  <si>
    <r>
      <rPr>
        <sz val="8"/>
        <rFont val="Arial"/>
        <family val="2"/>
      </rPr>
      <t>5154,94</t>
    </r>
  </si>
  <si>
    <r>
      <rPr>
        <sz val="8"/>
        <rFont val="Arial"/>
        <family val="2"/>
      </rPr>
      <t>16.05.056</t>
    </r>
  </si>
  <si>
    <r>
      <rPr>
        <sz val="8"/>
        <rFont val="Arial"/>
        <family val="2"/>
      </rPr>
      <t>TAMPA PRÉ-MOLDADA Ø 3,00M PARA POÇO DE RETENÇÃO DE A.P. COM TAMPA DE INSPEÇÃO Ø 0,60M</t>
    </r>
  </si>
  <si>
    <r>
      <rPr>
        <sz val="8"/>
        <rFont val="Arial"/>
        <family val="2"/>
      </rPr>
      <t>1880,80</t>
    </r>
  </si>
  <si>
    <r>
      <rPr>
        <sz val="8"/>
        <rFont val="Arial"/>
        <family val="2"/>
      </rPr>
      <t>16.05.057</t>
    </r>
  </si>
  <si>
    <r>
      <rPr>
        <sz val="8"/>
        <rFont val="Arial"/>
        <family val="2"/>
      </rPr>
      <t>CONCRETO CICLOPICO COM BRITA 4 COM 30% DE RACHAO  FCK 15MPa</t>
    </r>
  </si>
  <si>
    <r>
      <rPr>
        <sz val="8"/>
        <rFont val="Arial"/>
        <family val="2"/>
      </rPr>
      <t>588,26</t>
    </r>
  </si>
  <si>
    <r>
      <rPr>
        <sz val="8"/>
        <rFont val="Arial"/>
        <family val="2"/>
      </rPr>
      <t>16.05.058</t>
    </r>
  </si>
  <si>
    <r>
      <rPr>
        <sz val="8"/>
        <rFont val="Arial"/>
        <family val="2"/>
      </rPr>
      <t>POÇO DE RETENÇÃO DE ÁGUA PLUVIAL Ø 2,50M COM FUNDO DE CONCRETO</t>
    </r>
  </si>
  <si>
    <r>
      <rPr>
        <sz val="8"/>
        <rFont val="Arial"/>
        <family val="2"/>
      </rPr>
      <t>4187,71</t>
    </r>
  </si>
  <si>
    <r>
      <rPr>
        <sz val="8"/>
        <rFont val="Arial"/>
        <family val="2"/>
      </rPr>
      <t>16.05.059</t>
    </r>
  </si>
  <si>
    <r>
      <rPr>
        <sz val="8"/>
        <rFont val="Arial"/>
        <family val="2"/>
      </rPr>
      <t>LASTRO DE PEDRA RACHAO TAMANHO DE 10 A 15 CM.</t>
    </r>
  </si>
  <si>
    <r>
      <rPr>
        <sz val="8"/>
        <rFont val="Arial"/>
        <family val="2"/>
      </rPr>
      <t>313,30</t>
    </r>
  </si>
  <si>
    <r>
      <rPr>
        <sz val="8"/>
        <rFont val="Arial"/>
        <family val="2"/>
      </rPr>
      <t>16.05.060</t>
    </r>
  </si>
  <si>
    <r>
      <rPr>
        <sz val="8"/>
        <rFont val="Arial"/>
        <family val="2"/>
      </rPr>
      <t>POÇO DE RETENÇÃO DE ÁGUA PLUVIAL Ø 3,00M COM FUNDO DE CONCRETO</t>
    </r>
  </si>
  <si>
    <r>
      <rPr>
        <sz val="8"/>
        <rFont val="Arial"/>
        <family val="2"/>
      </rPr>
      <t>6031,83</t>
    </r>
  </si>
  <si>
    <r>
      <rPr>
        <sz val="8"/>
        <rFont val="Arial"/>
        <family val="2"/>
      </rPr>
      <t>16.05.064</t>
    </r>
  </si>
  <si>
    <r>
      <rPr>
        <sz val="8"/>
        <rFont val="Arial"/>
        <family val="2"/>
      </rPr>
      <t>TUBO PVC OCRE JUNTA ELASTICA DN 100 INCLUSIVE CONEXOES  -  ENTERRADO</t>
    </r>
  </si>
  <si>
    <r>
      <rPr>
        <sz val="8"/>
        <rFont val="Arial"/>
        <family val="2"/>
      </rPr>
      <t>16.05.065</t>
    </r>
  </si>
  <si>
    <r>
      <rPr>
        <sz val="8"/>
        <rFont val="Arial"/>
        <family val="2"/>
      </rPr>
      <t>TUBO PVC OCRE JUNTA ELASTICA DN 150 INCLUSIVE CONEXOES  -  ENTERRADO</t>
    </r>
  </si>
  <si>
    <r>
      <rPr>
        <sz val="8"/>
        <rFont val="Arial"/>
        <family val="2"/>
      </rPr>
      <t>16.05.066</t>
    </r>
  </si>
  <si>
    <r>
      <rPr>
        <sz val="8"/>
        <rFont val="Arial"/>
        <family val="2"/>
      </rPr>
      <t>TUBO PVC OCRE JUNTA ELASTICA DN 200 INCLUSIVE CONEXOES  -  ENTERRADO</t>
    </r>
  </si>
  <si>
    <r>
      <rPr>
        <sz val="8"/>
        <rFont val="Arial"/>
        <family val="2"/>
      </rPr>
      <t>230,18</t>
    </r>
  </si>
  <si>
    <r>
      <rPr>
        <sz val="8"/>
        <rFont val="Arial"/>
        <family val="2"/>
      </rPr>
      <t>16.05.067</t>
    </r>
  </si>
  <si>
    <r>
      <rPr>
        <sz val="8"/>
        <rFont val="Arial"/>
        <family val="2"/>
      </rPr>
      <t>TUBO PVC OCRE JUNTA ELASTICA DN 250 INCLUSIVE CONEXOES  -  ENTERRADO</t>
    </r>
  </si>
  <si>
    <r>
      <rPr>
        <sz val="8"/>
        <rFont val="Arial"/>
        <family val="2"/>
      </rPr>
      <t>311,45</t>
    </r>
  </si>
  <si>
    <r>
      <rPr>
        <sz val="8"/>
        <rFont val="Arial"/>
        <family val="2"/>
      </rPr>
      <t>16.05.068</t>
    </r>
  </si>
  <si>
    <r>
      <rPr>
        <sz val="8"/>
        <rFont val="Arial"/>
        <family val="2"/>
      </rPr>
      <t>TUBO PVC OCRE JUNTA ELASTICA DN 300 INCLUSIVE CONEXOES  -  ENTERRADO</t>
    </r>
  </si>
  <si>
    <r>
      <rPr>
        <sz val="8"/>
        <rFont val="Arial"/>
        <family val="2"/>
      </rPr>
      <t>485,47</t>
    </r>
  </si>
  <si>
    <r>
      <rPr>
        <sz val="8"/>
        <rFont val="Arial"/>
        <family val="2"/>
      </rPr>
      <t>16.05.070</t>
    </r>
  </si>
  <si>
    <r>
      <rPr>
        <sz val="8"/>
        <rFont val="Arial"/>
        <family val="2"/>
      </rPr>
      <t>CAIXA DE ALVENARIA - ESCAVACAO MANUAL COM APILOAMENTO DO FUNDO</t>
    </r>
  </si>
  <si>
    <r>
      <rPr>
        <sz val="8"/>
        <rFont val="Arial"/>
        <family val="2"/>
      </rPr>
      <t>91,99</t>
    </r>
  </si>
  <si>
    <r>
      <rPr>
        <sz val="8"/>
        <rFont val="Arial"/>
        <family val="2"/>
      </rPr>
      <t>16.05.071</t>
    </r>
  </si>
  <si>
    <r>
      <rPr>
        <sz val="8"/>
        <rFont val="Arial"/>
        <family val="2"/>
      </rPr>
      <t>CAIXA DE ALVENARIA - LASTRO DE CONCRETO</t>
    </r>
  </si>
  <si>
    <r>
      <rPr>
        <sz val="8"/>
        <rFont val="Arial"/>
        <family val="2"/>
      </rPr>
      <t>888,55</t>
    </r>
  </si>
  <si>
    <r>
      <rPr>
        <sz val="8"/>
        <rFont val="Arial"/>
        <family val="2"/>
      </rPr>
      <t>16.05.072</t>
    </r>
  </si>
  <si>
    <r>
      <rPr>
        <sz val="8"/>
        <rFont val="Arial"/>
        <family val="2"/>
      </rPr>
      <t>CAIXA DE ALVENARIA - PAREDE DE 1/2 TIJOLO REVESTIDO</t>
    </r>
  </si>
  <si>
    <r>
      <rPr>
        <sz val="8"/>
        <rFont val="Arial"/>
        <family val="2"/>
      </rPr>
      <t>231,92</t>
    </r>
  </si>
  <si>
    <r>
      <rPr>
        <sz val="8"/>
        <rFont val="Arial"/>
        <family val="2"/>
      </rPr>
      <t>16.05.073</t>
    </r>
  </si>
  <si>
    <r>
      <rPr>
        <sz val="8"/>
        <rFont val="Arial"/>
        <family val="2"/>
      </rPr>
      <t>CAIXA DE ALVENARIA - PAREDE DE 1 TIJOLO REVESTIDO</t>
    </r>
  </si>
  <si>
    <r>
      <rPr>
        <sz val="8"/>
        <rFont val="Arial"/>
        <family val="2"/>
      </rPr>
      <t>350,51</t>
    </r>
  </si>
  <si>
    <r>
      <rPr>
        <sz val="8"/>
        <rFont val="Arial"/>
        <family val="2"/>
      </rPr>
      <t>16.05.074</t>
    </r>
  </si>
  <si>
    <r>
      <rPr>
        <sz val="8"/>
        <rFont val="Arial"/>
        <family val="2"/>
      </rPr>
      <t>CAIXA DE ALVENARIA - TAMPA DE CONCRETO</t>
    </r>
  </si>
  <si>
    <r>
      <rPr>
        <sz val="8"/>
        <rFont val="Arial"/>
        <family val="2"/>
      </rPr>
      <t>201,18</t>
    </r>
  </si>
  <si>
    <r>
      <rPr>
        <sz val="8"/>
        <rFont val="Arial"/>
        <family val="2"/>
      </rPr>
      <t>16.05.075</t>
    </r>
  </si>
  <si>
    <r>
      <rPr>
        <sz val="8"/>
        <rFont val="Arial"/>
        <family val="2"/>
      </rPr>
      <t>CA-10 CAIXA DE AREIA 50X50 CM PARA AGUAS PLUVIAIS</t>
    </r>
  </si>
  <si>
    <r>
      <rPr>
        <sz val="8"/>
        <rFont val="Arial"/>
        <family val="2"/>
      </rPr>
      <t>388,59</t>
    </r>
  </si>
  <si>
    <r>
      <rPr>
        <sz val="8"/>
        <rFont val="Arial"/>
        <family val="2"/>
      </rPr>
      <t>16.05.076</t>
    </r>
  </si>
  <si>
    <r>
      <rPr>
        <sz val="8"/>
        <rFont val="Arial"/>
        <family val="2"/>
      </rPr>
      <t>GRELHA FERRO PERF. - 1,00X0,40 M</t>
    </r>
  </si>
  <si>
    <r>
      <rPr>
        <sz val="8"/>
        <rFont val="Arial"/>
        <family val="2"/>
      </rPr>
      <t>901,77</t>
    </r>
  </si>
  <si>
    <r>
      <rPr>
        <sz val="8"/>
        <rFont val="Arial"/>
        <family val="2"/>
      </rPr>
      <t>16.05.077</t>
    </r>
  </si>
  <si>
    <r>
      <rPr>
        <sz val="8"/>
        <rFont val="Arial"/>
        <family val="2"/>
      </rPr>
      <t>GRELHA FERRO PERF. 1,00X0,50 M</t>
    </r>
  </si>
  <si>
    <r>
      <rPr>
        <sz val="8"/>
        <rFont val="Arial"/>
        <family val="2"/>
      </rPr>
      <t>1016,39</t>
    </r>
  </si>
  <si>
    <r>
      <rPr>
        <sz val="8"/>
        <rFont val="Arial"/>
        <family val="2"/>
      </rPr>
      <t>16.05.078</t>
    </r>
  </si>
  <si>
    <r>
      <rPr>
        <sz val="8"/>
        <rFont val="Arial"/>
        <family val="2"/>
      </rPr>
      <t>ESCAVAÇÃO  POÇO DE RETENÇÃO DE ÁGUAS PLUVIAIS  ATÉ 3,50 METROS DE PROFUNDIDADE COM RETROESCAVADEIRA COM CACAMBA FRONTRAL-85HP</t>
    </r>
  </si>
  <si>
    <r>
      <rPr>
        <sz val="8"/>
        <rFont val="Arial"/>
        <family val="2"/>
      </rPr>
      <t>28,23</t>
    </r>
  </si>
  <si>
    <r>
      <rPr>
        <sz val="8"/>
        <rFont val="Arial"/>
        <family val="2"/>
      </rPr>
      <t>16.05.080</t>
    </r>
  </si>
  <si>
    <r>
      <rPr>
        <sz val="8"/>
        <rFont val="Arial"/>
        <family val="2"/>
      </rPr>
      <t>BOMBA SUBMERSA POTENCIA 1CV, TRIFASICA VAZAO 7M3/HORA ALTURA MANOMETRICA 10 MCA RESERVATORIO RETENÇÃO AGUA PLUVIAL</t>
    </r>
  </si>
  <si>
    <r>
      <rPr>
        <sz val="8"/>
        <rFont val="Arial"/>
        <family val="2"/>
      </rPr>
      <t>3112,21</t>
    </r>
  </si>
  <si>
    <r>
      <rPr>
        <sz val="8"/>
        <rFont val="Arial"/>
        <family val="2"/>
      </rPr>
      <t>16.05.081</t>
    </r>
  </si>
  <si>
    <r>
      <rPr>
        <sz val="8"/>
        <rFont val="Arial"/>
        <family val="2"/>
      </rPr>
      <t>AUTOMÁTICO DE BÓIA, EM POLIPROPILENO, (ELETRICO 16A) CONTATO ISENTO DE MERCÚRIO  RESERVATORIO RETENÇÃO AGUA PLUVIAL</t>
    </r>
  </si>
  <si>
    <r>
      <rPr>
        <sz val="8"/>
        <rFont val="Arial"/>
        <family val="2"/>
      </rPr>
      <t>74,07</t>
    </r>
  </si>
  <si>
    <r>
      <rPr>
        <sz val="8"/>
        <rFont val="Arial"/>
        <family val="2"/>
      </rPr>
      <t>16.05.082</t>
    </r>
  </si>
  <si>
    <r>
      <rPr>
        <sz val="8"/>
        <rFont val="Arial"/>
        <family val="2"/>
      </rPr>
      <t>TUBO ACO GALVANIZ NBR5580-CL MEDIA, DN80MM (3") INCL CONEXOES RESERVATORIO RETENÇÃO  AGUA PLUVIAL</t>
    </r>
  </si>
  <si>
    <r>
      <rPr>
        <sz val="8"/>
        <rFont val="Arial"/>
        <family val="2"/>
      </rPr>
      <t>225,54</t>
    </r>
  </si>
  <si>
    <r>
      <rPr>
        <sz val="8"/>
        <rFont val="Arial"/>
        <family val="2"/>
      </rPr>
      <t>16.05.083</t>
    </r>
  </si>
  <si>
    <r>
      <rPr>
        <sz val="8"/>
        <rFont val="Arial"/>
        <family val="2"/>
      </rPr>
      <t>REGISTRO DE GAVETA BRUTO DN 80MM (3") RESERVATORIO RETENÇÃO AGUA PLUVIAL</t>
    </r>
  </si>
  <si>
    <r>
      <rPr>
        <sz val="8"/>
        <rFont val="Arial"/>
        <family val="2"/>
      </rPr>
      <t>697,96</t>
    </r>
  </si>
  <si>
    <r>
      <rPr>
        <sz val="8"/>
        <rFont val="Arial"/>
        <family val="2"/>
      </rPr>
      <t>16.05.084</t>
    </r>
  </si>
  <si>
    <r>
      <rPr>
        <sz val="8"/>
        <rFont val="Arial"/>
        <family val="2"/>
      </rPr>
      <t>VALVULA DE RETENCAO VERTICAL DN80MM (3")  RESERVATORIO RETENÇÃO AGUA PLUVIAL</t>
    </r>
  </si>
  <si>
    <r>
      <rPr>
        <sz val="8"/>
        <rFont val="Arial"/>
        <family val="2"/>
      </rPr>
      <t>650,26</t>
    </r>
  </si>
  <si>
    <r>
      <rPr>
        <sz val="8"/>
        <rFont val="Arial"/>
        <family val="2"/>
      </rPr>
      <t>16.05.085</t>
    </r>
  </si>
  <si>
    <r>
      <rPr>
        <sz val="8"/>
        <rFont val="Arial"/>
        <family val="2"/>
      </rPr>
      <t>CORRENTE ELO CURTO GALVANIZADO 4MM CARGA TRABALHO 100KG RESERVATORIO RETENÇÃO AGUA PLUVIAL</t>
    </r>
  </si>
  <si>
    <r>
      <rPr>
        <sz val="8"/>
        <rFont val="Arial"/>
        <family val="2"/>
      </rPr>
      <t>12,89</t>
    </r>
  </si>
  <si>
    <r>
      <rPr>
        <sz val="8"/>
        <rFont val="Arial"/>
        <family val="2"/>
      </rPr>
      <t>16.05.099</t>
    </r>
  </si>
  <si>
    <r>
      <rPr>
        <sz val="8"/>
        <rFont val="Arial"/>
        <family val="2"/>
      </rPr>
      <t>ÁGUAS PLUVIAIS E DRENAGEM DE ACABAMENTO</t>
    </r>
  </si>
  <si>
    <r>
      <rPr>
        <sz val="8"/>
        <rFont val="Arial"/>
        <family val="2"/>
      </rPr>
      <t>16.06.022</t>
    </r>
  </si>
  <si>
    <r>
      <rPr>
        <sz val="8"/>
        <rFont val="Arial"/>
        <family val="2"/>
      </rPr>
      <t>MB-03 MASTRO PARA BANDEIRAS</t>
    </r>
  </si>
  <si>
    <r>
      <rPr>
        <sz val="8"/>
        <rFont val="Arial"/>
        <family val="2"/>
      </rPr>
      <t>11338,34</t>
    </r>
  </si>
  <si>
    <r>
      <rPr>
        <sz val="8"/>
        <rFont val="Arial"/>
        <family val="2"/>
      </rPr>
      <t>16.06.023</t>
    </r>
  </si>
  <si>
    <r>
      <rPr>
        <sz val="8"/>
        <rFont val="Arial"/>
        <family val="2"/>
      </rPr>
      <t>AL-01 ABRIGO PARA LIXO</t>
    </r>
  </si>
  <si>
    <r>
      <rPr>
        <sz val="8"/>
        <rFont val="Arial"/>
        <family val="2"/>
      </rPr>
      <t>6639,39</t>
    </r>
  </si>
  <si>
    <r>
      <rPr>
        <sz val="8"/>
        <rFont val="Arial"/>
        <family val="2"/>
      </rPr>
      <t>16.06.024</t>
    </r>
  </si>
  <si>
    <r>
      <rPr>
        <sz val="8"/>
        <rFont val="Arial"/>
        <family val="2"/>
      </rPr>
      <t>AL-02 ABRIGO PARA RESÍDUOS RECICLÁVEIS</t>
    </r>
  </si>
  <si>
    <r>
      <rPr>
        <sz val="8"/>
        <rFont val="Arial"/>
        <family val="2"/>
      </rPr>
      <t>16.06.045</t>
    </r>
  </si>
  <si>
    <r>
      <rPr>
        <sz val="8"/>
        <rFont val="Arial"/>
        <family val="2"/>
      </rPr>
      <t>LOCAÇÃO MENSAL CONTAINER DE 6M C/1 V.SANIT. 1 LAVABO E 1 PONTO P/CHUVEIRO,INCLUSIVE SUPORTE AR COND.</t>
    </r>
  </si>
  <si>
    <r>
      <rPr>
        <sz val="8"/>
        <rFont val="Arial"/>
        <family val="2"/>
      </rPr>
      <t>93,80</t>
    </r>
  </si>
  <si>
    <r>
      <rPr>
        <sz val="8"/>
        <rFont val="Arial"/>
        <family val="2"/>
      </rPr>
      <t>16.06.046</t>
    </r>
  </si>
  <si>
    <r>
      <rPr>
        <sz val="8"/>
        <rFont val="Arial"/>
        <family val="2"/>
      </rPr>
      <t>LOCAÇÃO MENSAL DE CONTAINER 6,00M COM JANELAS DE VENTILAÇÃO.</t>
    </r>
  </si>
  <si>
    <r>
      <rPr>
        <sz val="8"/>
        <rFont val="Arial"/>
        <family val="2"/>
      </rPr>
      <t>71,31</t>
    </r>
  </si>
  <si>
    <r>
      <rPr>
        <sz val="8"/>
        <rFont val="Arial"/>
        <family val="2"/>
      </rPr>
      <t>16.06.047</t>
    </r>
  </si>
  <si>
    <r>
      <rPr>
        <sz val="8"/>
        <rFont val="Arial"/>
        <family val="2"/>
      </rPr>
      <t>LOCAÇÃO MENSAL DE CONTAINER 4,00M COM 2 VASOS SANITARIOS, 1 LAVABO, 1 MICTÓRIO E 4 PONTOS CHUV.</t>
    </r>
  </si>
  <si>
    <r>
      <rPr>
        <sz val="8"/>
        <rFont val="Arial"/>
        <family val="2"/>
      </rPr>
      <t>147,91</t>
    </r>
  </si>
  <si>
    <r>
      <rPr>
        <sz val="8"/>
        <rFont val="Arial"/>
        <family val="2"/>
      </rPr>
      <t>16.06.048</t>
    </r>
  </si>
  <si>
    <r>
      <rPr>
        <sz val="8"/>
        <rFont val="Arial"/>
        <family val="2"/>
      </rPr>
      <t>LOCAÇÃO MENSAL INCLUSIVE FRETE BEBEDOURO ELÉTRICO TEMPERATURA NATURAL OU GELADA.</t>
    </r>
  </si>
  <si>
    <r>
      <rPr>
        <sz val="8"/>
        <rFont val="Arial"/>
        <family val="2"/>
      </rPr>
      <t>467,88</t>
    </r>
  </si>
  <si>
    <r>
      <rPr>
        <sz val="8"/>
        <rFont val="Arial"/>
        <family val="2"/>
      </rPr>
      <t>16.06.049</t>
    </r>
  </si>
  <si>
    <r>
      <rPr>
        <sz val="8"/>
        <rFont val="Arial"/>
        <family val="2"/>
      </rPr>
      <t>LOCAÇÃO MENSAL INCLUSIVE FRETE DE APARELHO DE AR CONDICIONADO ATÉ 10000 BTU.</t>
    </r>
  </si>
  <si>
    <r>
      <rPr>
        <sz val="8"/>
        <rFont val="Arial"/>
        <family val="2"/>
      </rPr>
      <t>460,82</t>
    </r>
  </si>
  <si>
    <r>
      <rPr>
        <sz val="8"/>
        <rFont val="Arial"/>
        <family val="2"/>
      </rPr>
      <t>16.06.050</t>
    </r>
  </si>
  <si>
    <r>
      <rPr>
        <sz val="8"/>
        <rFont val="Arial"/>
        <family val="2"/>
      </rPr>
      <t>CANTEIRO DE OBRAS - LARG 2,20M</t>
    </r>
  </si>
  <si>
    <r>
      <rPr>
        <sz val="8"/>
        <rFont val="Arial"/>
        <family val="2"/>
      </rPr>
      <t>411,19</t>
    </r>
  </si>
  <si>
    <r>
      <rPr>
        <sz val="8"/>
        <rFont val="Arial"/>
        <family val="2"/>
      </rPr>
      <t>16.06.051</t>
    </r>
  </si>
  <si>
    <r>
      <rPr>
        <sz val="8"/>
        <rFont val="Arial"/>
        <family val="2"/>
      </rPr>
      <t>CANTEIRO DE OBRAS - LARG 3.30M</t>
    </r>
  </si>
  <si>
    <r>
      <rPr>
        <sz val="8"/>
        <rFont val="Arial"/>
        <family val="2"/>
      </rPr>
      <t>511,88</t>
    </r>
  </si>
  <si>
    <r>
      <rPr>
        <sz val="8"/>
        <rFont val="Arial"/>
        <family val="2"/>
      </rPr>
      <t>16.06.052</t>
    </r>
  </si>
  <si>
    <r>
      <rPr>
        <sz val="8"/>
        <rFont val="Arial"/>
        <family val="2"/>
      </rPr>
      <t>LOCAÇÃO MENSAL DE ESTRUTURA DE COBERTURA IMPERMEÁVEL (TENDA) INCLUSIVE MONTAGEM E FRETE.</t>
    </r>
  </si>
  <si>
    <r>
      <rPr>
        <sz val="8"/>
        <rFont val="Arial"/>
        <family val="2"/>
      </rPr>
      <t>63,45</t>
    </r>
  </si>
  <si>
    <r>
      <rPr>
        <sz val="8"/>
        <rFont val="Arial"/>
        <family val="2"/>
      </rPr>
      <t>16.06.058</t>
    </r>
  </si>
  <si>
    <r>
      <rPr>
        <sz val="8"/>
        <rFont val="Arial"/>
        <family val="2"/>
      </rPr>
      <t xml:space="preserve">TAPUME H=225CM APOIADO NO TERRENO E PINTURA LATEX FACE EXTERNA COM
</t>
    </r>
    <r>
      <rPr>
        <sz val="8"/>
        <rFont val="Arial"/>
        <family val="2"/>
      </rPr>
      <t>LOGOTIPO</t>
    </r>
  </si>
  <si>
    <r>
      <rPr>
        <sz val="8"/>
        <rFont val="Arial"/>
        <family val="2"/>
      </rPr>
      <t>103,63</t>
    </r>
  </si>
  <si>
    <r>
      <rPr>
        <sz val="8"/>
        <rFont val="Arial"/>
        <family val="2"/>
      </rPr>
      <t>16.06.059</t>
    </r>
  </si>
  <si>
    <r>
      <rPr>
        <sz val="8"/>
        <rFont val="Arial"/>
        <family val="2"/>
      </rPr>
      <t xml:space="preserve">TAPUME H=225CM ENGASTADO NO TERRENO E PINTURA LATEX FACE EXTERNA CO
</t>
    </r>
    <r>
      <rPr>
        <sz val="8"/>
        <rFont val="Arial"/>
        <family val="2"/>
      </rPr>
      <t>LOGOTIPO</t>
    </r>
  </si>
  <si>
    <r>
      <rPr>
        <sz val="8"/>
        <rFont val="Arial"/>
        <family val="2"/>
      </rPr>
      <t>96,22</t>
    </r>
  </si>
  <si>
    <r>
      <rPr>
        <sz val="8"/>
        <rFont val="Arial"/>
        <family val="2"/>
      </rPr>
      <t>16.06.065</t>
    </r>
  </si>
  <si>
    <r>
      <rPr>
        <sz val="8"/>
        <rFont val="Arial"/>
        <family val="2"/>
      </rPr>
      <t>ANDAIME - FACHADA - ALUGUEL MENSAL</t>
    </r>
  </si>
  <si>
    <r>
      <rPr>
        <sz val="8"/>
        <rFont val="Arial"/>
        <family val="2"/>
      </rPr>
      <t>21,55</t>
    </r>
  </si>
  <si>
    <r>
      <rPr>
        <sz val="8"/>
        <rFont val="Arial"/>
        <family val="2"/>
      </rPr>
      <t>16.06.066</t>
    </r>
  </si>
  <si>
    <r>
      <rPr>
        <sz val="8"/>
        <rFont val="Arial"/>
        <family val="2"/>
      </rPr>
      <t>ANDAIME - TORRE - ALUGUEL MENSAL</t>
    </r>
  </si>
  <si>
    <r>
      <rPr>
        <sz val="8"/>
        <rFont val="Arial"/>
        <family val="2"/>
      </rPr>
      <t>32,73</t>
    </r>
  </si>
  <si>
    <r>
      <rPr>
        <sz val="8"/>
        <rFont val="Arial"/>
        <family val="2"/>
      </rPr>
      <t>16.06.077</t>
    </r>
  </si>
  <si>
    <r>
      <rPr>
        <sz val="8"/>
        <rFont val="Arial"/>
        <family val="2"/>
      </rPr>
      <t>MANUTENÇÃO MENSAL DE PLACAS DE OBRA</t>
    </r>
  </si>
  <si>
    <r>
      <rPr>
        <sz val="8"/>
        <rFont val="Arial"/>
        <family val="2"/>
      </rPr>
      <t>3,39</t>
    </r>
  </si>
  <si>
    <r>
      <rPr>
        <sz val="8"/>
        <rFont val="Arial"/>
        <family val="2"/>
      </rPr>
      <t>16.06.078</t>
    </r>
  </si>
  <si>
    <r>
      <rPr>
        <sz val="8"/>
        <rFont val="Arial"/>
        <family val="2"/>
      </rPr>
      <t>FORNECIMENTO E INSTALAÇAO DE PLACA DE IDENTIFICAÇAO DE OBRA   INCLUSO SUPORTE ESTRUTURA DE MADEIRA.</t>
    </r>
  </si>
  <si>
    <r>
      <rPr>
        <sz val="8"/>
        <rFont val="Arial"/>
        <family val="2"/>
      </rPr>
      <t>406,88</t>
    </r>
  </si>
  <si>
    <r>
      <rPr>
        <sz val="8"/>
        <rFont val="Arial"/>
        <family val="2"/>
      </rPr>
      <t>16.06.081</t>
    </r>
  </si>
  <si>
    <r>
      <rPr>
        <sz val="8"/>
        <rFont val="Arial"/>
        <family val="2"/>
      </rPr>
      <t>TRANSPORTE COM UTILITARIO ATE 3 T</t>
    </r>
  </si>
  <si>
    <r>
      <rPr>
        <sz val="8"/>
        <rFont val="Arial"/>
        <family val="2"/>
      </rPr>
      <t>29,09</t>
    </r>
  </si>
  <si>
    <r>
      <rPr>
        <sz val="8"/>
        <rFont val="Arial"/>
        <family val="2"/>
      </rPr>
      <t>16.06.085</t>
    </r>
  </si>
  <si>
    <r>
      <rPr>
        <sz val="8"/>
        <rFont val="Arial"/>
        <family val="2"/>
      </rPr>
      <t>INSTALAÇÃO CH-01 CHUVEIRO E LAVA OLHOS / FACE</t>
    </r>
  </si>
  <si>
    <r>
      <rPr>
        <sz val="8"/>
        <rFont val="Arial"/>
        <family val="2"/>
      </rPr>
      <t>28,83</t>
    </r>
  </si>
  <si>
    <r>
      <rPr>
        <sz val="8"/>
        <rFont val="Arial"/>
        <family val="2"/>
      </rPr>
      <t>16.06.086</t>
    </r>
  </si>
  <si>
    <r>
      <rPr>
        <sz val="8"/>
        <rFont val="Arial"/>
        <family val="2"/>
      </rPr>
      <t>INSTALAÇÃO DE QUADRO BRANCO (QB-01)</t>
    </r>
  </si>
  <si>
    <r>
      <rPr>
        <sz val="8"/>
        <rFont val="Arial"/>
        <family val="2"/>
      </rPr>
      <t>16.06.087</t>
    </r>
  </si>
  <si>
    <r>
      <rPr>
        <sz val="8"/>
        <rFont val="Arial"/>
        <family val="2"/>
      </rPr>
      <t>INSTALACÃO DE FAIXAS DE PROTECAO (FP-03/FP-04) POR REGUA</t>
    </r>
  </si>
  <si>
    <r>
      <rPr>
        <sz val="8"/>
        <rFont val="Arial"/>
        <family val="2"/>
      </rPr>
      <t>16.06.088</t>
    </r>
  </si>
  <si>
    <r>
      <rPr>
        <sz val="8"/>
        <rFont val="Arial"/>
        <family val="2"/>
      </rPr>
      <t>INSTALACÃO DE FAIXAS DE EXPOSICAO (FP-05) POR REGUA</t>
    </r>
  </si>
  <si>
    <r>
      <rPr>
        <sz val="8"/>
        <rFont val="Arial"/>
        <family val="2"/>
      </rPr>
      <t>16.06.090</t>
    </r>
  </si>
  <si>
    <r>
      <rPr>
        <sz val="8"/>
        <rFont val="Arial"/>
        <family val="2"/>
      </rPr>
      <t>INSTALACÃO DE LOUSA (LG-07)</t>
    </r>
  </si>
  <si>
    <r>
      <rPr>
        <sz val="8"/>
        <rFont val="Arial"/>
        <family val="2"/>
      </rPr>
      <t>16.06.091</t>
    </r>
  </si>
  <si>
    <r>
      <rPr>
        <sz val="8"/>
        <rFont val="Arial"/>
        <family val="2"/>
      </rPr>
      <t>INSTALACÃO DE MURAL (MR-02)</t>
    </r>
  </si>
  <si>
    <r>
      <rPr>
        <sz val="8"/>
        <rFont val="Arial"/>
        <family val="2"/>
      </rPr>
      <t>16.06.092</t>
    </r>
  </si>
  <si>
    <r>
      <rPr>
        <sz val="8"/>
        <rFont val="Arial"/>
        <family val="2"/>
      </rPr>
      <t>INSTALACÃO DE FOGAO INDUSTRIAL</t>
    </r>
  </si>
  <si>
    <r>
      <rPr>
        <sz val="8"/>
        <rFont val="Arial"/>
        <family val="2"/>
      </rPr>
      <t>16.06.093</t>
    </r>
  </si>
  <si>
    <r>
      <rPr>
        <sz val="8"/>
        <rFont val="Arial"/>
        <family val="2"/>
      </rPr>
      <t>INSTALACÃO DE SUPORTE TV/VIDEO</t>
    </r>
  </si>
  <si>
    <r>
      <rPr>
        <sz val="8"/>
        <rFont val="Arial"/>
        <family val="2"/>
      </rPr>
      <t>16.06.099</t>
    </r>
  </si>
  <si>
    <r>
      <rPr>
        <sz val="8"/>
        <rFont val="Arial"/>
        <family val="2"/>
      </rPr>
      <t>SERVICOS DE COMPLEMENTOS EXTERNOS</t>
    </r>
  </si>
  <si>
    <r>
      <rPr>
        <sz val="8"/>
        <rFont val="Arial"/>
        <family val="2"/>
      </rPr>
      <t>16.06.101</t>
    </r>
  </si>
  <si>
    <r>
      <rPr>
        <sz val="8"/>
        <rFont val="Arial"/>
        <family val="2"/>
      </rPr>
      <t>INSTALAÇÃO DE VENTILADOR DE PAREDE VN-02</t>
    </r>
  </si>
  <si>
    <r>
      <rPr>
        <sz val="8"/>
        <rFont val="Arial"/>
        <family val="2"/>
      </rPr>
      <t>16.06.103</t>
    </r>
  </si>
  <si>
    <r>
      <rPr>
        <sz val="8"/>
        <rFont val="Arial"/>
        <family val="2"/>
      </rPr>
      <t>INSTALAÇÃO DO BALCAO TERMICO  BT-02</t>
    </r>
  </si>
  <si>
    <r>
      <rPr>
        <sz val="8"/>
        <rFont val="Arial"/>
        <family val="2"/>
      </rPr>
      <t>54,60</t>
    </r>
  </si>
  <si>
    <r>
      <rPr>
        <sz val="8"/>
        <rFont val="Arial"/>
        <family val="2"/>
      </rPr>
      <t>16.06.106</t>
    </r>
  </si>
  <si>
    <r>
      <rPr>
        <sz val="8"/>
        <rFont val="Arial"/>
        <family val="2"/>
      </rPr>
      <t>TRANSPORTE C/CAMINHAO ATE 6T. DIST.ATE 100KM C/MOTORISTA E 2 AJUDANTES.</t>
    </r>
  </si>
  <si>
    <r>
      <rPr>
        <sz val="8"/>
        <rFont val="Arial"/>
        <family val="2"/>
      </rPr>
      <t>21,33</t>
    </r>
  </si>
  <si>
    <r>
      <rPr>
        <sz val="8"/>
        <rFont val="Arial"/>
        <family val="2"/>
      </rPr>
      <t>16.06.107</t>
    </r>
  </si>
  <si>
    <r>
      <rPr>
        <sz val="8"/>
        <rFont val="Arial"/>
        <family val="2"/>
      </rPr>
      <t>TRANSPORTE C/CAMINHAO ATE 6T. DIST. DE 101KM ATE 300KM C/MOTORISTA E 2 AJUDANTES.</t>
    </r>
  </si>
  <si>
    <r>
      <rPr>
        <sz val="8"/>
        <rFont val="Arial"/>
        <family val="2"/>
      </rPr>
      <t>10,52</t>
    </r>
  </si>
  <si>
    <r>
      <rPr>
        <sz val="8"/>
        <rFont val="Arial"/>
        <family val="2"/>
      </rPr>
      <t>16.06.108</t>
    </r>
  </si>
  <si>
    <r>
      <rPr>
        <sz val="8"/>
        <rFont val="Arial"/>
        <family val="2"/>
      </rPr>
      <t>TRANSPORTE C/CAMINHAO ATE 6T. DIST. DE 301KM ATE 500KM C/MOTORISTA E 2 AJUDANTES.</t>
    </r>
  </si>
  <si>
    <r>
      <rPr>
        <sz val="8"/>
        <rFont val="Arial"/>
        <family val="2"/>
      </rPr>
      <t>7,98</t>
    </r>
  </si>
  <si>
    <r>
      <rPr>
        <sz val="8"/>
        <rFont val="Arial"/>
        <family val="2"/>
      </rPr>
      <t>16.06.109</t>
    </r>
  </si>
  <si>
    <r>
      <rPr>
        <sz val="8"/>
        <rFont val="Arial"/>
        <family val="2"/>
      </rPr>
      <t xml:space="preserve">TRANSPORTE C/CAMINHAO ATE 6T. DIST. DE 501KM ATE 700KM C/MOTORISTA E 2
</t>
    </r>
    <r>
      <rPr>
        <sz val="8"/>
        <rFont val="Arial"/>
        <family val="2"/>
      </rPr>
      <t>AJUDANTES.</t>
    </r>
  </si>
  <si>
    <r>
      <rPr>
        <sz val="8"/>
        <rFont val="Arial"/>
        <family val="2"/>
      </rPr>
      <t>6,97</t>
    </r>
  </si>
  <si>
    <r>
      <rPr>
        <sz val="8"/>
        <rFont val="Arial"/>
        <family val="2"/>
      </rPr>
      <t>16.07.011</t>
    </r>
  </si>
  <si>
    <r>
      <rPr>
        <sz val="8"/>
        <rFont val="Arial"/>
        <family val="2"/>
      </rPr>
      <t>BL-01 BICICLETÁRIO SOBRE LAJE DE CONCRETO ARMADO</t>
    </r>
  </si>
  <si>
    <r>
      <rPr>
        <sz val="8"/>
        <rFont val="Arial"/>
        <family val="2"/>
      </rPr>
      <t>1746,22</t>
    </r>
  </si>
  <si>
    <r>
      <rPr>
        <sz val="8"/>
        <rFont val="Arial"/>
        <family val="2"/>
      </rPr>
      <t>16.07.012</t>
    </r>
  </si>
  <si>
    <r>
      <rPr>
        <sz val="8"/>
        <rFont val="Arial"/>
        <family val="2"/>
      </rPr>
      <t>BL-02 BICICLETÁRIO SOBRE CIMENTADO OU BLOCO INTERTRAVADO</t>
    </r>
  </si>
  <si>
    <r>
      <rPr>
        <sz val="8"/>
        <rFont val="Arial"/>
        <family val="2"/>
      </rPr>
      <t>1876,12</t>
    </r>
  </si>
  <si>
    <r>
      <rPr>
        <sz val="8"/>
        <rFont val="Arial"/>
        <family val="2"/>
      </rPr>
      <t>16.07.015</t>
    </r>
  </si>
  <si>
    <r>
      <rPr>
        <sz val="8"/>
        <rFont val="Arial"/>
        <family val="2"/>
      </rPr>
      <t>AM-01 AMARELINHA</t>
    </r>
  </si>
  <si>
    <r>
      <rPr>
        <sz val="8"/>
        <rFont val="Arial"/>
        <family val="2"/>
      </rPr>
      <t>209,77</t>
    </r>
  </si>
  <si>
    <r>
      <rPr>
        <sz val="8"/>
        <rFont val="Arial"/>
        <family val="2"/>
      </rPr>
      <t>16.07.022</t>
    </r>
  </si>
  <si>
    <r>
      <rPr>
        <sz val="8"/>
        <rFont val="Arial"/>
        <family val="2"/>
      </rPr>
      <t>BC-24 BANCO DE CONCRETO PRE-FABRICADO (L=115CM)</t>
    </r>
  </si>
  <si>
    <r>
      <rPr>
        <sz val="8"/>
        <rFont val="Arial"/>
        <family val="2"/>
      </rPr>
      <t>832,60</t>
    </r>
  </si>
  <si>
    <r>
      <rPr>
        <sz val="8"/>
        <rFont val="Arial"/>
        <family val="2"/>
      </rPr>
      <t>16.07.023</t>
    </r>
  </si>
  <si>
    <r>
      <rPr>
        <sz val="8"/>
        <rFont val="Arial"/>
        <family val="2"/>
      </rPr>
      <t>BC-25 BANCO DE CONCRETO PRE-FABRICADO (L=216CM)</t>
    </r>
  </si>
  <si>
    <r>
      <rPr>
        <sz val="8"/>
        <rFont val="Arial"/>
        <family val="2"/>
      </rPr>
      <t>1301,44</t>
    </r>
  </si>
  <si>
    <r>
      <rPr>
        <sz val="8"/>
        <rFont val="Arial"/>
        <family val="2"/>
      </rPr>
      <t>16.07.024</t>
    </r>
  </si>
  <si>
    <r>
      <rPr>
        <sz val="8"/>
        <rFont val="Arial"/>
        <family val="2"/>
      </rPr>
      <t>BC-26 BANCO PUFE PRE FABRICADO DE CONCRETO Ø 60CM</t>
    </r>
  </si>
  <si>
    <r>
      <rPr>
        <sz val="8"/>
        <rFont val="Arial"/>
        <family val="2"/>
      </rPr>
      <t>419,65</t>
    </r>
  </si>
  <si>
    <r>
      <rPr>
        <sz val="8"/>
        <rFont val="Arial"/>
        <family val="2"/>
      </rPr>
      <t>16.07.025</t>
    </r>
  </si>
  <si>
    <r>
      <rPr>
        <sz val="8"/>
        <rFont val="Arial"/>
        <family val="2"/>
      </rPr>
      <t>BC-27 BANCO DE CONCRETO PRE-FABRICADO (L=220CM)</t>
    </r>
  </si>
  <si>
    <r>
      <rPr>
        <sz val="8"/>
        <rFont val="Arial"/>
        <family val="2"/>
      </rPr>
      <t>2232,19</t>
    </r>
  </si>
  <si>
    <r>
      <rPr>
        <sz val="8"/>
        <rFont val="Arial"/>
        <family val="2"/>
      </rPr>
      <t>16.07.031</t>
    </r>
  </si>
  <si>
    <r>
      <rPr>
        <sz val="8"/>
        <rFont val="Arial"/>
        <family val="2"/>
      </rPr>
      <t>CR-01 CARACOL</t>
    </r>
  </si>
  <si>
    <r>
      <rPr>
        <sz val="8"/>
        <rFont val="Arial"/>
        <family val="2"/>
      </rPr>
      <t>893,55</t>
    </r>
  </si>
  <si>
    <r>
      <rPr>
        <sz val="8"/>
        <rFont val="Arial"/>
        <family val="2"/>
      </rPr>
      <t>16.07.037</t>
    </r>
  </si>
  <si>
    <r>
      <rPr>
        <sz val="8"/>
        <rFont val="Arial"/>
        <family val="2"/>
      </rPr>
      <t>FL-07 FLOREIRA PRE FABRICADO DE CONCRETO Ø 60CM</t>
    </r>
  </si>
  <si>
    <r>
      <rPr>
        <sz val="8"/>
        <rFont val="Arial"/>
        <family val="2"/>
      </rPr>
      <t>16.07.038</t>
    </r>
  </si>
  <si>
    <r>
      <rPr>
        <sz val="8"/>
        <rFont val="Arial"/>
        <family val="2"/>
      </rPr>
      <t>FL-08 FLOREIRA PRE FABRICADO DE CONCRETO Ø 56,50CM H=42,90CM</t>
    </r>
  </si>
  <si>
    <r>
      <rPr>
        <sz val="8"/>
        <rFont val="Arial"/>
        <family val="2"/>
      </rPr>
      <t>1456,55</t>
    </r>
  </si>
  <si>
    <r>
      <rPr>
        <sz val="8"/>
        <rFont val="Arial"/>
        <family val="2"/>
      </rPr>
      <t>16.07.040</t>
    </r>
  </si>
  <si>
    <r>
      <rPr>
        <sz val="8"/>
        <rFont val="Arial"/>
        <family val="2"/>
      </rPr>
      <t>BANCO COM ASSENTO DE CONCRETO ARMADO LISO DESEMPENADO COM PINTURA VERNIZ ACRÍLICO  FUNDAÇÃO SAPATA ISOLADA E PILARETE BLOCO CONCRETO REVESTIDO</t>
    </r>
  </si>
  <si>
    <r>
      <rPr>
        <sz val="8"/>
        <rFont val="Arial"/>
        <family val="2"/>
      </rPr>
      <t>348,42</t>
    </r>
  </si>
  <si>
    <r>
      <rPr>
        <sz val="8"/>
        <rFont val="Arial"/>
        <family val="2"/>
      </rPr>
      <t>16.07.043</t>
    </r>
  </si>
  <si>
    <r>
      <rPr>
        <sz val="8"/>
        <rFont val="Arial"/>
        <family val="2"/>
      </rPr>
      <t>OC-01 OBSTACULO PRE FABRICADO DE CONCRETO TIPO FRADE Ø30 H=60CM  BASE FIXADA COM ARGAMASSA TRAÇO 1:3 (30X30X10H)</t>
    </r>
  </si>
  <si>
    <r>
      <rPr>
        <sz val="8"/>
        <rFont val="Arial"/>
        <family val="2"/>
      </rPr>
      <t>259,06</t>
    </r>
  </si>
  <si>
    <r>
      <rPr>
        <sz val="8"/>
        <rFont val="Arial"/>
        <family val="2"/>
      </rPr>
      <t>16.07.045</t>
    </r>
  </si>
  <si>
    <r>
      <rPr>
        <sz val="8"/>
        <rFont val="Arial"/>
        <family val="2"/>
      </rPr>
      <t>OC-01 OBSTACULO PRE FABRICADO DE CONCRETO TIPO PRISMA 15X50X10CM BASE FIXADA COM TARUGO Ø 12,5MM E ARGAMASSA COLANTE AClll.</t>
    </r>
  </si>
  <si>
    <r>
      <rPr>
        <sz val="8"/>
        <rFont val="Arial"/>
        <family val="2"/>
      </rPr>
      <t>56,23</t>
    </r>
  </si>
  <si>
    <r>
      <rPr>
        <sz val="8"/>
        <rFont val="Arial"/>
        <family val="2"/>
      </rPr>
      <t>16.07.046</t>
    </r>
  </si>
  <si>
    <r>
      <rPr>
        <sz val="8"/>
        <rFont val="Arial"/>
        <family val="2"/>
      </rPr>
      <t xml:space="preserve">OC-01 OBSTACULO PRE FABRICADO DE CONCRETO TIPO BOLA Ø35CM H=33CM
</t>
    </r>
    <r>
      <rPr>
        <sz val="8"/>
        <rFont val="Arial"/>
        <family val="2"/>
      </rPr>
      <t>INCLUSIVE BARRA ROSCADA Ø 20MM</t>
    </r>
  </si>
  <si>
    <r>
      <rPr>
        <sz val="8"/>
        <rFont val="Arial"/>
        <family val="2"/>
      </rPr>
      <t>432,25</t>
    </r>
  </si>
  <si>
    <r>
      <rPr>
        <sz val="8"/>
        <rFont val="Arial"/>
        <family val="2"/>
      </rPr>
      <t>16.07.081</t>
    </r>
  </si>
  <si>
    <r>
      <rPr>
        <sz val="8"/>
        <rFont val="Arial"/>
        <family val="2"/>
      </rPr>
      <t>RV-01 ROSA DOS VENTOS R=180CM</t>
    </r>
  </si>
  <si>
    <r>
      <rPr>
        <sz val="8"/>
        <rFont val="Arial"/>
        <family val="2"/>
      </rPr>
      <t>237,34</t>
    </r>
  </si>
  <si>
    <r>
      <rPr>
        <sz val="8"/>
        <rFont val="Arial"/>
        <family val="2"/>
      </rPr>
      <t>16.08.024</t>
    </r>
  </si>
  <si>
    <r>
      <rPr>
        <sz val="8"/>
        <rFont val="Arial"/>
        <family val="2"/>
      </rPr>
      <t>16.08.025</t>
    </r>
  </si>
  <si>
    <r>
      <rPr>
        <sz val="8"/>
        <rFont val="Arial"/>
        <family val="2"/>
      </rPr>
      <t>TUBO PVC OCRE  JUNTA ELASTICA DN 150 INCLUSIVE CONEXOES  -  ENTERRADO</t>
    </r>
  </si>
  <si>
    <r>
      <rPr>
        <sz val="8"/>
        <rFont val="Arial"/>
        <family val="2"/>
      </rPr>
      <t>16.08.026</t>
    </r>
  </si>
  <si>
    <r>
      <rPr>
        <sz val="8"/>
        <rFont val="Arial"/>
        <family val="2"/>
      </rPr>
      <t>CI-02 CAIXA DE INSPEÇÃO 80X80CM PARA ESGOTO</t>
    </r>
  </si>
  <si>
    <r>
      <rPr>
        <sz val="8"/>
        <rFont val="Arial"/>
        <family val="2"/>
      </rPr>
      <t>1222,95</t>
    </r>
  </si>
  <si>
    <r>
      <rPr>
        <sz val="8"/>
        <rFont val="Arial"/>
        <family val="2"/>
      </rPr>
      <t>16.08.027</t>
    </r>
  </si>
  <si>
    <r>
      <rPr>
        <sz val="8"/>
        <rFont val="Arial"/>
        <family val="2"/>
      </rPr>
      <t>CG-01 CAIXA DE GORDURA EM ALVENARIA</t>
    </r>
  </si>
  <si>
    <r>
      <rPr>
        <sz val="8"/>
        <rFont val="Arial"/>
        <family val="2"/>
      </rPr>
      <t>1641,98</t>
    </r>
  </si>
  <si>
    <r>
      <rPr>
        <sz val="8"/>
        <rFont val="Arial"/>
        <family val="2"/>
      </rPr>
      <t>16.08.028</t>
    </r>
  </si>
  <si>
    <r>
      <rPr>
        <sz val="8"/>
        <rFont val="Arial"/>
        <family val="2"/>
      </rPr>
      <t>CI-01 CAIXA DE INSPECAO 60X60CM PARA ESGOTO</t>
    </r>
  </si>
  <si>
    <r>
      <rPr>
        <sz val="8"/>
        <rFont val="Arial"/>
        <family val="2"/>
      </rPr>
      <t>643,69</t>
    </r>
  </si>
  <si>
    <r>
      <rPr>
        <sz val="8"/>
        <rFont val="Arial"/>
        <family val="2"/>
      </rPr>
      <t>16.08.034</t>
    </r>
  </si>
  <si>
    <r>
      <rPr>
        <sz val="8"/>
        <rFont val="Arial"/>
        <family val="2"/>
      </rPr>
      <t>FS-05 FOSSA SEPTICA ANEIS CONCR. DN=1,4M H=1,5M</t>
    </r>
  </si>
  <si>
    <r>
      <rPr>
        <sz val="8"/>
        <rFont val="Arial"/>
        <family val="2"/>
      </rPr>
      <t>6101,44</t>
    </r>
  </si>
  <si>
    <r>
      <rPr>
        <sz val="8"/>
        <rFont val="Arial"/>
        <family val="2"/>
      </rPr>
      <t>16.08.037</t>
    </r>
  </si>
  <si>
    <r>
      <rPr>
        <sz val="8"/>
        <rFont val="Arial"/>
        <family val="2"/>
      </rPr>
      <t>16.08.038</t>
    </r>
  </si>
  <si>
    <r>
      <rPr>
        <sz val="8"/>
        <rFont val="Arial"/>
        <family val="2"/>
      </rPr>
      <t>16.08.039</t>
    </r>
  </si>
  <si>
    <r>
      <rPr>
        <sz val="8"/>
        <rFont val="Arial"/>
        <family val="2"/>
      </rPr>
      <t>253,59</t>
    </r>
  </si>
  <si>
    <r>
      <rPr>
        <sz val="8"/>
        <rFont val="Arial"/>
        <family val="2"/>
      </rPr>
      <t>16.08.040</t>
    </r>
  </si>
  <si>
    <r>
      <rPr>
        <sz val="8"/>
        <rFont val="Arial"/>
        <family val="2"/>
      </rPr>
      <t>372,18</t>
    </r>
  </si>
  <si>
    <r>
      <rPr>
        <sz val="8"/>
        <rFont val="Arial"/>
        <family val="2"/>
      </rPr>
      <t>16.08.041</t>
    </r>
  </si>
  <si>
    <r>
      <rPr>
        <sz val="8"/>
        <rFont val="Arial"/>
        <family val="2"/>
      </rPr>
      <t>16.08.050</t>
    </r>
  </si>
  <si>
    <r>
      <rPr>
        <sz val="8"/>
        <rFont val="Arial"/>
        <family val="2"/>
      </rPr>
      <t>FA-01 FILTRO ANAEROBICO DN=1,40M H=2,00M</t>
    </r>
  </si>
  <si>
    <r>
      <rPr>
        <sz val="8"/>
        <rFont val="Arial"/>
        <family val="2"/>
      </rPr>
      <t>7583,51</t>
    </r>
  </si>
  <si>
    <r>
      <rPr>
        <sz val="8"/>
        <rFont val="Arial"/>
        <family val="2"/>
      </rPr>
      <t>16.08.051</t>
    </r>
  </si>
  <si>
    <r>
      <rPr>
        <sz val="8"/>
        <rFont val="Arial"/>
        <family val="2"/>
      </rPr>
      <t>FA-02 FILTRO ANAEROBICO DN=2,00M H=2,00M</t>
    </r>
  </si>
  <si>
    <r>
      <rPr>
        <sz val="8"/>
        <rFont val="Arial"/>
        <family val="2"/>
      </rPr>
      <t>12879,03</t>
    </r>
  </si>
  <si>
    <r>
      <rPr>
        <sz val="8"/>
        <rFont val="Arial"/>
        <family val="2"/>
      </rPr>
      <t>16.08.060</t>
    </r>
  </si>
  <si>
    <r>
      <rPr>
        <sz val="8"/>
        <rFont val="Arial"/>
        <family val="2"/>
      </rPr>
      <t>CD-01 CAIXA DE DISTRIBUICAO /2 CAMARAS</t>
    </r>
  </si>
  <si>
    <r>
      <rPr>
        <sz val="8"/>
        <rFont val="Arial"/>
        <family val="2"/>
      </rPr>
      <t>670,94</t>
    </r>
  </si>
  <si>
    <r>
      <rPr>
        <sz val="8"/>
        <rFont val="Arial"/>
        <family val="2"/>
      </rPr>
      <t>16.08.061</t>
    </r>
  </si>
  <si>
    <r>
      <rPr>
        <sz val="8"/>
        <rFont val="Arial"/>
        <family val="2"/>
      </rPr>
      <t>CD-02 CAIXA DE DISTRIBUICAO /3 CAMARAS</t>
    </r>
  </si>
  <si>
    <r>
      <rPr>
        <sz val="8"/>
        <rFont val="Arial"/>
        <family val="2"/>
      </rPr>
      <t>910,51</t>
    </r>
  </si>
  <si>
    <r>
      <rPr>
        <sz val="8"/>
        <rFont val="Arial"/>
        <family val="2"/>
      </rPr>
      <t>16.08.062</t>
    </r>
  </si>
  <si>
    <r>
      <rPr>
        <sz val="8"/>
        <rFont val="Arial"/>
        <family val="2"/>
      </rPr>
      <t>CD-03 CAIXA DE DISTRIBUICAO /4 CAMARAS</t>
    </r>
  </si>
  <si>
    <r>
      <rPr>
        <sz val="8"/>
        <rFont val="Arial"/>
        <family val="2"/>
      </rPr>
      <t>1144,92</t>
    </r>
  </si>
  <si>
    <r>
      <rPr>
        <sz val="8"/>
        <rFont val="Arial"/>
        <family val="2"/>
      </rPr>
      <t>16.08.065</t>
    </r>
  </si>
  <si>
    <r>
      <rPr>
        <sz val="8"/>
        <rFont val="Arial"/>
        <family val="2"/>
      </rPr>
      <t>FS-06-01 FOSSA SEPTICA L=3,00M VOL. UTIL = 7,56M3</t>
    </r>
  </si>
  <si>
    <r>
      <rPr>
        <sz val="8"/>
        <rFont val="Arial"/>
        <family val="2"/>
      </rPr>
      <t>19866,71</t>
    </r>
  </si>
  <si>
    <r>
      <rPr>
        <sz val="8"/>
        <rFont val="Arial"/>
        <family val="2"/>
      </rPr>
      <t>16.08.066</t>
    </r>
  </si>
  <si>
    <r>
      <rPr>
        <sz val="8"/>
        <rFont val="Arial"/>
        <family val="2"/>
      </rPr>
      <t>FS-06-02 FOSSA SEPTICA L=3,80M VOL. UTIL = 9,58M3</t>
    </r>
  </si>
  <si>
    <r>
      <rPr>
        <sz val="8"/>
        <rFont val="Arial"/>
        <family val="2"/>
      </rPr>
      <t>22551,72</t>
    </r>
  </si>
  <si>
    <r>
      <rPr>
        <sz val="8"/>
        <rFont val="Arial"/>
        <family val="2"/>
      </rPr>
      <t>16.08.067</t>
    </r>
  </si>
  <si>
    <r>
      <rPr>
        <sz val="8"/>
        <rFont val="Arial"/>
        <family val="2"/>
      </rPr>
      <t>FS-06-03 FOSSA SEPTICA L=5,40M VOL. UTIL = 13,61M3</t>
    </r>
  </si>
  <si>
    <r>
      <rPr>
        <sz val="8"/>
        <rFont val="Arial"/>
        <family val="2"/>
      </rPr>
      <t>29065,44</t>
    </r>
  </si>
  <si>
    <r>
      <rPr>
        <sz val="8"/>
        <rFont val="Arial"/>
        <family val="2"/>
      </rPr>
      <t>16.08.068</t>
    </r>
  </si>
  <si>
    <r>
      <rPr>
        <sz val="8"/>
        <rFont val="Arial"/>
        <family val="2"/>
      </rPr>
      <t>FS-07-01 FOSSA SEPTICA L=4,80M VOL. UTIL = 20,74M3</t>
    </r>
  </si>
  <si>
    <r>
      <rPr>
        <sz val="8"/>
        <rFont val="Arial"/>
        <family val="2"/>
      </rPr>
      <t>29346,66</t>
    </r>
  </si>
  <si>
    <r>
      <rPr>
        <sz val="8"/>
        <rFont val="Arial"/>
        <family val="2"/>
      </rPr>
      <t>16.08.069</t>
    </r>
  </si>
  <si>
    <r>
      <rPr>
        <sz val="8"/>
        <rFont val="Arial"/>
        <family val="2"/>
      </rPr>
      <t>FS-07-02 FOSSA SEPTICA L=5,80M VOL. UTIL = 25,06M3</t>
    </r>
  </si>
  <si>
    <r>
      <rPr>
        <sz val="8"/>
        <rFont val="Arial"/>
        <family val="2"/>
      </rPr>
      <t>33370,86</t>
    </r>
  </si>
  <si>
    <r>
      <rPr>
        <sz val="8"/>
        <rFont val="Arial"/>
        <family val="2"/>
      </rPr>
      <t>16.08.070</t>
    </r>
  </si>
  <si>
    <r>
      <rPr>
        <sz val="8"/>
        <rFont val="Arial"/>
        <family val="2"/>
      </rPr>
      <t>FS-07-03 FOSSA SEPTICA L=6,40M VOL. UTIL = 29,38M3</t>
    </r>
  </si>
  <si>
    <r>
      <rPr>
        <sz val="8"/>
        <rFont val="Arial"/>
        <family val="2"/>
      </rPr>
      <t>36744,54</t>
    </r>
  </si>
  <si>
    <r>
      <rPr>
        <sz val="8"/>
        <rFont val="Arial"/>
        <family val="2"/>
      </rPr>
      <t>16.08.071</t>
    </r>
  </si>
  <si>
    <r>
      <rPr>
        <sz val="8"/>
        <rFont val="Arial"/>
        <family val="2"/>
      </rPr>
      <t>FS-08-01 FOSSA SEPTICA ANEIS CONCRETO DN=2,4M H=2,0M</t>
    </r>
  </si>
  <si>
    <r>
      <rPr>
        <sz val="8"/>
        <rFont val="Arial"/>
        <family val="2"/>
      </rPr>
      <t>15051,37</t>
    </r>
  </si>
  <si>
    <r>
      <rPr>
        <sz val="8"/>
        <rFont val="Arial"/>
        <family val="2"/>
      </rPr>
      <t>16.08.072</t>
    </r>
  </si>
  <si>
    <r>
      <rPr>
        <sz val="8"/>
        <rFont val="Arial"/>
        <family val="2"/>
      </rPr>
      <t>FS-08-02 FOSSA SEPTICA ANEIS CONCRETO DN=2,4M H=2,5M</t>
    </r>
  </si>
  <si>
    <r>
      <rPr>
        <sz val="8"/>
        <rFont val="Arial"/>
        <family val="2"/>
      </rPr>
      <t>17821,43</t>
    </r>
  </si>
  <si>
    <r>
      <rPr>
        <sz val="8"/>
        <rFont val="Arial"/>
        <family val="2"/>
      </rPr>
      <t>16.08.073</t>
    </r>
  </si>
  <si>
    <r>
      <rPr>
        <sz val="8"/>
        <rFont val="Arial"/>
        <family val="2"/>
      </rPr>
      <t>FS-08-03 FOSSA SEPTICA ANEIS CONCRETO DN=2,4M H=3,0M</t>
    </r>
  </si>
  <si>
    <r>
      <rPr>
        <sz val="8"/>
        <rFont val="Arial"/>
        <family val="2"/>
      </rPr>
      <t>20339,29</t>
    </r>
  </si>
  <si>
    <r>
      <rPr>
        <sz val="8"/>
        <rFont val="Arial"/>
        <family val="2"/>
      </rPr>
      <t>16.08.074</t>
    </r>
  </si>
  <si>
    <r>
      <rPr>
        <sz val="8"/>
        <rFont val="Arial"/>
        <family val="2"/>
      </rPr>
      <t>FS-09-01 FOSSA SEPTICA ANEIS CONCRETO DN=3,0M H=2,5M</t>
    </r>
  </si>
  <si>
    <r>
      <rPr>
        <sz val="8"/>
        <rFont val="Arial"/>
        <family val="2"/>
      </rPr>
      <t>25346,70</t>
    </r>
  </si>
  <si>
    <r>
      <rPr>
        <sz val="8"/>
        <rFont val="Arial"/>
        <family val="2"/>
      </rPr>
      <t>16.08.075</t>
    </r>
  </si>
  <si>
    <r>
      <rPr>
        <sz val="8"/>
        <rFont val="Arial"/>
        <family val="2"/>
      </rPr>
      <t>FS-09-02 FOSSA SEPTICA ANEIS CONCRETO DN=3,0M H=3,0M</t>
    </r>
  </si>
  <si>
    <r>
      <rPr>
        <sz val="8"/>
        <rFont val="Arial"/>
        <family val="2"/>
      </rPr>
      <t>29624,38</t>
    </r>
  </si>
  <si>
    <r>
      <rPr>
        <sz val="8"/>
        <rFont val="Arial"/>
        <family val="2"/>
      </rPr>
      <t>16.08.099</t>
    </r>
  </si>
  <si>
    <r>
      <rPr>
        <sz val="8"/>
        <rFont val="Arial"/>
        <family val="2"/>
      </rPr>
      <t>REDE E TRATAMENTO DE ESGOTO</t>
    </r>
  </si>
  <si>
    <r>
      <rPr>
        <sz val="8"/>
        <rFont val="Arial"/>
        <family val="2"/>
      </rPr>
      <t>16.09.003</t>
    </r>
  </si>
  <si>
    <r>
      <rPr>
        <sz val="8"/>
        <rFont val="Arial"/>
        <family val="2"/>
      </rPr>
      <t>SM-03 SUMIDOURO - TAMPA DE CONCRETO DN=2,40M</t>
    </r>
  </si>
  <si>
    <r>
      <rPr>
        <sz val="8"/>
        <rFont val="Arial"/>
        <family val="2"/>
      </rPr>
      <t>1325,41</t>
    </r>
  </si>
  <si>
    <r>
      <rPr>
        <sz val="8"/>
        <rFont val="Arial"/>
        <family val="2"/>
      </rPr>
      <t>16.09.004</t>
    </r>
  </si>
  <si>
    <r>
      <rPr>
        <sz val="8"/>
        <rFont val="Arial"/>
        <family val="2"/>
      </rPr>
      <t>SM-04 SUMIDOURO - TAMPA DE CONCRETO DN=3,00M</t>
    </r>
  </si>
  <si>
    <r>
      <rPr>
        <sz val="8"/>
        <rFont val="Arial"/>
        <family val="2"/>
      </rPr>
      <t>2381,50</t>
    </r>
  </si>
  <si>
    <r>
      <rPr>
        <sz val="8"/>
        <rFont val="Arial"/>
        <family val="2"/>
      </rPr>
      <t>16.09.007</t>
    </r>
  </si>
  <si>
    <r>
      <rPr>
        <sz val="8"/>
        <rFont val="Arial"/>
        <family val="2"/>
      </rPr>
      <t>SM-03 SUMIDOURO - POCO</t>
    </r>
  </si>
  <si>
    <r>
      <rPr>
        <sz val="8"/>
        <rFont val="Arial"/>
        <family val="2"/>
      </rPr>
      <t>3332,50</t>
    </r>
  </si>
  <si>
    <r>
      <rPr>
        <sz val="8"/>
        <rFont val="Arial"/>
        <family val="2"/>
      </rPr>
      <t>16.09.008</t>
    </r>
  </si>
  <si>
    <r>
      <rPr>
        <sz val="8"/>
        <rFont val="Arial"/>
        <family val="2"/>
      </rPr>
      <t>SM-04 SUMIDOURO - POCO</t>
    </r>
  </si>
  <si>
    <r>
      <rPr>
        <sz val="8"/>
        <rFont val="Arial"/>
        <family val="2"/>
      </rPr>
      <t>4771,87</t>
    </r>
  </si>
  <si>
    <r>
      <rPr>
        <sz val="8"/>
        <rFont val="Arial"/>
        <family val="2"/>
      </rPr>
      <t>16.09.099</t>
    </r>
  </si>
  <si>
    <r>
      <rPr>
        <sz val="8"/>
        <rFont val="Arial"/>
        <family val="2"/>
      </rPr>
      <t>SERVICOS DE POCO ABSORVENTE</t>
    </r>
  </si>
  <si>
    <r>
      <rPr>
        <sz val="8"/>
        <rFont val="Arial"/>
        <family val="2"/>
      </rPr>
      <t>16.10.099</t>
    </r>
  </si>
  <si>
    <r>
      <rPr>
        <sz val="8"/>
        <rFont val="Arial"/>
        <family val="2"/>
      </rPr>
      <t>SERVICOS DE POCO DE AGUA POTAVEL</t>
    </r>
  </si>
  <si>
    <r>
      <rPr>
        <sz val="8"/>
        <rFont val="Arial"/>
        <family val="2"/>
      </rPr>
      <t>16.11.005</t>
    </r>
  </si>
  <si>
    <r>
      <rPr>
        <sz val="8"/>
        <rFont val="Arial"/>
        <family val="2"/>
      </rPr>
      <t>LIMPEZA DA OBRA</t>
    </r>
  </si>
  <si>
    <r>
      <rPr>
        <sz val="8"/>
        <rFont val="Arial"/>
        <family val="2"/>
      </rPr>
      <t>16.11.012</t>
    </r>
  </si>
  <si>
    <r>
      <rPr>
        <sz val="8"/>
        <rFont val="Arial"/>
        <family val="2"/>
      </rPr>
      <t>LIMPEZA DE APARELHOS SANITARIOS</t>
    </r>
  </si>
  <si>
    <r>
      <rPr>
        <sz val="8"/>
        <rFont val="Arial"/>
        <family val="2"/>
      </rPr>
      <t>14,71</t>
    </r>
  </si>
  <si>
    <r>
      <rPr>
        <sz val="8"/>
        <rFont val="Arial"/>
        <family val="2"/>
      </rPr>
      <t>16.11.013</t>
    </r>
  </si>
  <si>
    <r>
      <rPr>
        <sz val="8"/>
        <rFont val="Arial"/>
        <family val="2"/>
      </rPr>
      <t>LIMPEZA DE REVESTIMENTOS HIDRAULICOS</t>
    </r>
  </si>
  <si>
    <r>
      <rPr>
        <sz val="8"/>
        <rFont val="Arial"/>
        <family val="2"/>
      </rPr>
      <t>16.11.014</t>
    </r>
  </si>
  <si>
    <r>
      <rPr>
        <sz val="8"/>
        <rFont val="Arial"/>
        <family val="2"/>
      </rPr>
      <t>LIMPEZA DE VIDROS</t>
    </r>
  </si>
  <si>
    <r>
      <rPr>
        <sz val="8"/>
        <rFont val="Arial"/>
        <family val="2"/>
      </rPr>
      <t>13,79</t>
    </r>
  </si>
  <si>
    <r>
      <rPr>
        <sz val="8"/>
        <rFont val="Arial"/>
        <family val="2"/>
      </rPr>
      <t>16.11.020</t>
    </r>
  </si>
  <si>
    <r>
      <rPr>
        <sz val="8"/>
        <rFont val="Arial"/>
        <family val="2"/>
      </rPr>
      <t>LIMPEZA DE FACHADA POR HIDROJATEAMENTO</t>
    </r>
  </si>
  <si>
    <r>
      <rPr>
        <sz val="8"/>
        <rFont val="Arial"/>
        <family val="2"/>
      </rPr>
      <t>16.11.025</t>
    </r>
  </si>
  <si>
    <r>
      <rPr>
        <sz val="8"/>
        <rFont val="Arial"/>
        <family val="2"/>
      </rPr>
      <t>REMOÇÃO DE RESÍDUOS ( PODA / ENTULHO) PARA ÁREA DE TRANSBORDO E TRIAGEM (ATT)</t>
    </r>
  </si>
  <si>
    <r>
      <rPr>
        <sz val="8"/>
        <rFont val="Arial"/>
        <family val="2"/>
      </rPr>
      <t>221,26</t>
    </r>
  </si>
  <si>
    <r>
      <rPr>
        <sz val="8"/>
        <rFont val="Arial"/>
        <family val="2"/>
      </rPr>
      <t>16.11.030</t>
    </r>
  </si>
  <si>
    <r>
      <rPr>
        <sz val="8"/>
        <rFont val="Arial"/>
        <family val="2"/>
      </rPr>
      <t>TRANSPORTE POR CAMINHÃO PARA ÁREA DE TRANSBORDO DE RESÍDUOS DE OBRA</t>
    </r>
  </si>
  <si>
    <r>
      <rPr>
        <sz val="8"/>
        <rFont val="Arial"/>
        <family val="2"/>
      </rPr>
      <t>16.11.099</t>
    </r>
  </si>
  <si>
    <r>
      <rPr>
        <sz val="8"/>
        <rFont val="Arial"/>
        <family val="2"/>
      </rPr>
      <t>SERVICOS DE LIMPEZA</t>
    </r>
  </si>
  <si>
    <r>
      <rPr>
        <sz val="8"/>
        <rFont val="Arial"/>
        <family val="2"/>
      </rPr>
      <t>16.13.001</t>
    </r>
  </si>
  <si>
    <r>
      <rPr>
        <sz val="8"/>
        <rFont val="Arial"/>
        <family val="2"/>
      </rPr>
      <t>16.13.002</t>
    </r>
  </si>
  <si>
    <r>
      <rPr>
        <sz val="8"/>
        <rFont val="Arial"/>
        <family val="2"/>
      </rPr>
      <t>16.13.007</t>
    </r>
  </si>
  <si>
    <r>
      <rPr>
        <sz val="8"/>
        <rFont val="Arial"/>
        <family val="2"/>
      </rPr>
      <t>16.13.010</t>
    </r>
  </si>
  <si>
    <r>
      <rPr>
        <sz val="8"/>
        <rFont val="Arial"/>
        <family val="2"/>
      </rPr>
      <t>16.13.015</t>
    </r>
  </si>
  <si>
    <r>
      <rPr>
        <sz val="8"/>
        <rFont val="Arial"/>
        <family val="2"/>
      </rPr>
      <t>16.13.025</t>
    </r>
  </si>
  <si>
    <r>
      <rPr>
        <sz val="8"/>
        <rFont val="Arial"/>
        <family val="2"/>
      </rPr>
      <t>16.13.026</t>
    </r>
  </si>
  <si>
    <r>
      <rPr>
        <sz val="8"/>
        <rFont val="Arial"/>
        <family val="2"/>
      </rPr>
      <t>16.13.030</t>
    </r>
  </si>
  <si>
    <r>
      <rPr>
        <sz val="8"/>
        <rFont val="Arial"/>
        <family val="2"/>
      </rPr>
      <t>ESCORAMENTO DE VALAS CONTINUO ATé 2,00M</t>
    </r>
  </si>
  <si>
    <r>
      <rPr>
        <sz val="8"/>
        <rFont val="Arial"/>
        <family val="2"/>
      </rPr>
      <t>16.13.035</t>
    </r>
  </si>
  <si>
    <r>
      <rPr>
        <sz val="8"/>
        <rFont val="Arial"/>
        <family val="2"/>
      </rPr>
      <t>ESCORAMENTO DE VALAS DESCONTINUO ATé 2,00M</t>
    </r>
  </si>
  <si>
    <r>
      <rPr>
        <sz val="8"/>
        <rFont val="Arial"/>
        <family val="2"/>
      </rPr>
      <t>16.13.099</t>
    </r>
  </si>
  <si>
    <r>
      <rPr>
        <sz val="8"/>
        <rFont val="Arial"/>
        <family val="2"/>
      </rPr>
      <t>SERVICOS EM TERRA - MUROS DE ARRIMO</t>
    </r>
  </si>
  <si>
    <r>
      <rPr>
        <sz val="8"/>
        <rFont val="Arial"/>
        <family val="2"/>
      </rPr>
      <t>16.14.006</t>
    </r>
  </si>
  <si>
    <r>
      <rPr>
        <sz val="8"/>
        <rFont val="Arial"/>
        <family val="2"/>
      </rPr>
      <t>16.14.009</t>
    </r>
  </si>
  <si>
    <r>
      <rPr>
        <sz val="8"/>
        <rFont val="Arial"/>
        <family val="2"/>
      </rPr>
      <t>FORMAS PLANAS PLASTIFICADAS PARA CONCRETO APARENTE</t>
    </r>
  </si>
  <si>
    <r>
      <rPr>
        <sz val="8"/>
        <rFont val="Arial"/>
        <family val="2"/>
      </rPr>
      <t>16.14.011</t>
    </r>
  </si>
  <si>
    <r>
      <rPr>
        <sz val="8"/>
        <rFont val="Arial"/>
        <family val="2"/>
      </rPr>
      <t>ACO CA 50 (A OU B) FYK = 500 M PA</t>
    </r>
  </si>
  <si>
    <r>
      <rPr>
        <sz val="8"/>
        <rFont val="Arial"/>
        <family val="2"/>
      </rPr>
      <t>16.14.012</t>
    </r>
  </si>
  <si>
    <r>
      <rPr>
        <sz val="8"/>
        <rFont val="Arial"/>
        <family val="2"/>
      </rPr>
      <t>ACO CA 60 (A OU B) FYK = 600 M PA</t>
    </r>
  </si>
  <si>
    <r>
      <rPr>
        <sz val="8"/>
        <rFont val="Arial"/>
        <family val="2"/>
      </rPr>
      <t>16.14.013</t>
    </r>
  </si>
  <si>
    <r>
      <rPr>
        <sz val="8"/>
        <rFont val="Arial"/>
        <family val="2"/>
      </rPr>
      <t>TELA ARMADURA (MALHA ACO CA 60 FYK = 600 M PA)</t>
    </r>
  </si>
  <si>
    <r>
      <rPr>
        <sz val="8"/>
        <rFont val="Arial"/>
        <family val="2"/>
      </rPr>
      <t>16.14.034</t>
    </r>
  </si>
  <si>
    <r>
      <rPr>
        <sz val="8"/>
        <rFont val="Arial"/>
        <family val="2"/>
      </rPr>
      <t>16.14.038</t>
    </r>
  </si>
  <si>
    <r>
      <rPr>
        <sz val="8"/>
        <rFont val="Arial"/>
        <family val="2"/>
      </rPr>
      <t>16.14.039</t>
    </r>
  </si>
  <si>
    <r>
      <rPr>
        <sz val="8"/>
        <rFont val="Arial"/>
        <family val="2"/>
      </rPr>
      <t>16.14.044</t>
    </r>
  </si>
  <si>
    <r>
      <rPr>
        <sz val="8"/>
        <rFont val="Arial"/>
        <family val="2"/>
      </rPr>
      <t>16.14.048</t>
    </r>
  </si>
  <si>
    <r>
      <rPr>
        <sz val="8"/>
        <rFont val="Arial"/>
        <family val="2"/>
      </rPr>
      <t>CONCRETO DOSADO BOMBEADO E LANCADO FCK=25 MPA</t>
    </r>
  </si>
  <si>
    <r>
      <rPr>
        <sz val="8"/>
        <rFont val="Arial"/>
        <family val="2"/>
      </rPr>
      <t>16.14.049</t>
    </r>
  </si>
  <si>
    <r>
      <rPr>
        <sz val="8"/>
        <rFont val="Arial"/>
        <family val="2"/>
      </rPr>
      <t>16.14.055</t>
    </r>
  </si>
  <si>
    <r>
      <rPr>
        <sz val="8"/>
        <rFont val="Arial"/>
        <family val="2"/>
      </rPr>
      <t>16.14.099</t>
    </r>
  </si>
  <si>
    <r>
      <rPr>
        <sz val="8"/>
        <rFont val="Arial"/>
        <family val="2"/>
      </rPr>
      <t>SERVICOS EM CONCRETO ARMADO - MUROS DE ARRIMO</t>
    </r>
  </si>
  <si>
    <r>
      <rPr>
        <sz val="8"/>
        <rFont val="Arial"/>
        <family val="2"/>
      </rPr>
      <t>16.15.003</t>
    </r>
  </si>
  <si>
    <r>
      <rPr>
        <sz val="8"/>
        <rFont val="Arial"/>
        <family val="2"/>
      </rPr>
      <t>VERGA / CINTA EM BLOCO DE CONCRETO CANALETA 14X19X39 CM</t>
    </r>
  </si>
  <si>
    <r>
      <rPr>
        <sz val="8"/>
        <rFont val="Arial"/>
        <family val="2"/>
      </rPr>
      <t>34,34</t>
    </r>
  </si>
  <si>
    <r>
      <rPr>
        <sz val="8"/>
        <rFont val="Arial"/>
        <family val="2"/>
      </rPr>
      <t>16.15.004</t>
    </r>
  </si>
  <si>
    <r>
      <rPr>
        <sz val="8"/>
        <rFont val="Arial"/>
        <family val="2"/>
      </rPr>
      <t>VERGA / CINTA EM BLOCO DE CONCRETO CANALETA 19X19X39 CM</t>
    </r>
  </si>
  <si>
    <r>
      <rPr>
        <sz val="8"/>
        <rFont val="Arial"/>
        <family val="2"/>
      </rPr>
      <t>37,22</t>
    </r>
  </si>
  <si>
    <r>
      <rPr>
        <sz val="8"/>
        <rFont val="Arial"/>
        <family val="2"/>
      </rPr>
      <t>16.15.005</t>
    </r>
  </si>
  <si>
    <r>
      <rPr>
        <sz val="8"/>
        <rFont val="Arial"/>
        <family val="2"/>
      </rPr>
      <t>ALVENARIA AUTO PORTANTE BLOCO DE CONCRETO ESTRUTURAL DE 14X19X39 CM CLASSE A</t>
    </r>
  </si>
  <si>
    <r>
      <rPr>
        <sz val="8"/>
        <rFont val="Arial"/>
        <family val="2"/>
      </rPr>
      <t>16.15.006</t>
    </r>
  </si>
  <si>
    <r>
      <rPr>
        <sz val="8"/>
        <rFont val="Arial"/>
        <family val="2"/>
      </rPr>
      <t>ALVENARIA AUTO PORTANTE BLOCO DE CONCRETO ESTRUTURAL DE 19X19X39 CM CLASSE A</t>
    </r>
  </si>
  <si>
    <r>
      <rPr>
        <sz val="8"/>
        <rFont val="Arial"/>
        <family val="2"/>
      </rPr>
      <t>16.15.029</t>
    </r>
  </si>
  <si>
    <r>
      <rPr>
        <sz val="8"/>
        <rFont val="Arial"/>
        <family val="2"/>
      </rPr>
      <t>IMPERMEAB COM ARGAM CIM/AREIA 1:3 COM HIDROFOGO</t>
    </r>
  </si>
  <si>
    <r>
      <rPr>
        <sz val="8"/>
        <rFont val="Arial"/>
        <family val="2"/>
      </rPr>
      <t>16.15.030</t>
    </r>
  </si>
  <si>
    <r>
      <rPr>
        <sz val="8"/>
        <rFont val="Arial"/>
        <family val="2"/>
      </rPr>
      <t>IMPERM COM TINTA BETUMINOSA / COM REG. EM ARGAMASSA CIM AREIA 1:3</t>
    </r>
  </si>
  <si>
    <r>
      <rPr>
        <sz val="8"/>
        <rFont val="Arial"/>
        <family val="2"/>
      </rPr>
      <t>89,20</t>
    </r>
  </si>
  <si>
    <r>
      <rPr>
        <sz val="8"/>
        <rFont val="Arial"/>
        <family val="2"/>
      </rPr>
      <t>16.15.031</t>
    </r>
  </si>
  <si>
    <r>
      <rPr>
        <sz val="8"/>
        <rFont val="Arial"/>
        <family val="2"/>
      </rPr>
      <t>IMPERMEABILIZACAO POR CRISTALIZACAO - MUROS DE ARRIMO</t>
    </r>
  </si>
  <si>
    <r>
      <rPr>
        <sz val="8"/>
        <rFont val="Arial"/>
        <family val="2"/>
      </rPr>
      <t>16.15.034</t>
    </r>
  </si>
  <si>
    <r>
      <rPr>
        <sz val="8"/>
        <rFont val="Arial"/>
        <family val="2"/>
      </rPr>
      <t>16.15.040</t>
    </r>
  </si>
  <si>
    <r>
      <rPr>
        <sz val="8"/>
        <rFont val="Arial"/>
        <family val="2"/>
      </rPr>
      <t>DRENAGEM COM PEDRA BRITADA</t>
    </r>
  </si>
  <si>
    <r>
      <rPr>
        <sz val="8"/>
        <rFont val="Arial"/>
        <family val="2"/>
      </rPr>
      <t>16.15.041</t>
    </r>
  </si>
  <si>
    <r>
      <rPr>
        <sz val="8"/>
        <rFont val="Arial"/>
        <family val="2"/>
      </rPr>
      <t>DRENAGEM COM AREIA GROSSA</t>
    </r>
  </si>
  <si>
    <r>
      <rPr>
        <sz val="8"/>
        <rFont val="Arial"/>
        <family val="2"/>
      </rPr>
      <t>16.15.049</t>
    </r>
  </si>
  <si>
    <r>
      <rPr>
        <sz val="8"/>
        <rFont val="Arial"/>
        <family val="2"/>
      </rPr>
      <t>MURO EM GABIAO COM TELA GALVANIZADA 8/10CM - FIO DIAM 2,7MM</t>
    </r>
  </si>
  <si>
    <r>
      <rPr>
        <sz val="8"/>
        <rFont val="Arial"/>
        <family val="2"/>
      </rPr>
      <t>769,68</t>
    </r>
  </si>
  <si>
    <r>
      <rPr>
        <sz val="8"/>
        <rFont val="Arial"/>
        <family val="2"/>
      </rPr>
      <t>16.15.099</t>
    </r>
  </si>
  <si>
    <r>
      <rPr>
        <sz val="8"/>
        <rFont val="Arial"/>
        <family val="2"/>
      </rPr>
      <t>OUTROS SERVICOS - MUROS DE ARRIMO</t>
    </r>
  </si>
  <si>
    <r>
      <rPr>
        <sz val="8"/>
        <rFont val="Arial"/>
        <family val="2"/>
      </rPr>
      <t>16.18.015</t>
    </r>
  </si>
  <si>
    <r>
      <rPr>
        <sz val="8"/>
        <rFont val="Arial"/>
        <family val="2"/>
      </rPr>
      <t>LOCAÇÃO MENSAL SANITÁRIO QUÍMICO COM DUAS HIGIENIZAÇÕES NA SEMANA, INCLUSO COLETA DE EFLUENTES</t>
    </r>
  </si>
  <si>
    <r>
      <rPr>
        <sz val="8"/>
        <rFont val="Arial"/>
        <family val="2"/>
      </rPr>
      <t>1787,70</t>
    </r>
  </si>
  <si>
    <r>
      <rPr>
        <sz val="8"/>
        <rFont val="Arial"/>
        <family val="2"/>
      </rPr>
      <t>16.18.020</t>
    </r>
  </si>
  <si>
    <r>
      <rPr>
        <sz val="8"/>
        <rFont val="Arial"/>
        <family val="2"/>
      </rPr>
      <t>SERVIÇO DE HIGIENIZAÇÃO EXTRA PARA SANITÁRIO QUÍMICO, INCLUSO COLETA DE EFLUENTES</t>
    </r>
  </si>
  <si>
    <r>
      <rPr>
        <sz val="8"/>
        <rFont val="Arial"/>
        <family val="2"/>
      </rPr>
      <t>218,46</t>
    </r>
  </si>
  <si>
    <r>
      <rPr>
        <sz val="8"/>
        <rFont val="Arial"/>
        <family val="2"/>
      </rPr>
      <t>16.18.021</t>
    </r>
  </si>
  <si>
    <r>
      <rPr>
        <sz val="8"/>
        <rFont val="Arial"/>
        <family val="2"/>
      </rPr>
      <t>ESPÍCULAS EM POLICARBONATO  PEÇA 33x11,8 CM ARCO DE 100 GRAUS IMPEDIMENTO AO POUSO DE AVES    FIXAÇÃO COM PARAFUSO</t>
    </r>
  </si>
  <si>
    <r>
      <rPr>
        <sz val="8"/>
        <rFont val="Arial"/>
        <family val="2"/>
      </rPr>
      <t>39,22</t>
    </r>
  </si>
  <si>
    <r>
      <rPr>
        <sz val="8"/>
        <rFont val="Arial"/>
        <family val="2"/>
      </rPr>
      <t>16.18.022</t>
    </r>
  </si>
  <si>
    <r>
      <rPr>
        <sz val="8"/>
        <rFont val="Arial"/>
        <family val="2"/>
      </rPr>
      <t>ESPÍCULAS EM POLICARBONATO  PEÇA 33x11,8 CM ARCO DE 100 GRAUS IMPEDIMENTO AO POUSO DE AVES    FIXAÇÃO COM SILICONE</t>
    </r>
  </si>
  <si>
    <r>
      <rPr>
        <sz val="8"/>
        <rFont val="Arial"/>
        <family val="2"/>
      </rPr>
      <t>33,78</t>
    </r>
  </si>
  <si>
    <r>
      <rPr>
        <sz val="8"/>
        <rFont val="Arial"/>
        <family val="2"/>
      </rPr>
      <t>16.18.055</t>
    </r>
  </si>
  <si>
    <r>
      <rPr>
        <sz val="8"/>
        <rFont val="Arial"/>
        <family val="2"/>
      </rPr>
      <t>FORNEC.E MONT.DO CONJ.DE ESTRUT.PRÉ-FABR.DE MADEIRA DESMONTÁVEL.- PROJ.REF.1201040-PD.ÍNDIO</t>
    </r>
  </si>
  <si>
    <r>
      <rPr>
        <sz val="8"/>
        <rFont val="Arial"/>
        <family val="2"/>
      </rPr>
      <t>2498,74</t>
    </r>
  </si>
  <si>
    <r>
      <rPr>
        <sz val="8"/>
        <rFont val="Arial"/>
        <family val="2"/>
      </rPr>
      <t>16.18.070</t>
    </r>
  </si>
  <si>
    <r>
      <rPr>
        <sz val="8"/>
        <rFont val="Arial"/>
        <family val="2"/>
      </rPr>
      <t>SI-01 PLACA DE SINALIZAÇÃO DE AMBIENTE 200X200MM (PORTA)</t>
    </r>
  </si>
  <si>
    <r>
      <rPr>
        <sz val="8"/>
        <rFont val="Arial"/>
        <family val="2"/>
      </rPr>
      <t>112,69</t>
    </r>
  </si>
  <si>
    <r>
      <rPr>
        <sz val="8"/>
        <rFont val="Arial"/>
        <family val="2"/>
      </rPr>
      <t>16.18.071</t>
    </r>
  </si>
  <si>
    <r>
      <rPr>
        <sz val="8"/>
        <rFont val="Arial"/>
        <family val="2"/>
      </rPr>
      <t>SI-02 PLACA DE SINALIZAÇÃO DE AMBIENTE 200X200MM (PAREDE INTERNA)</t>
    </r>
  </si>
  <si>
    <r>
      <rPr>
        <sz val="8"/>
        <rFont val="Arial"/>
        <family val="2"/>
      </rPr>
      <t>115,05</t>
    </r>
  </si>
  <si>
    <r>
      <rPr>
        <sz val="8"/>
        <rFont val="Arial"/>
        <family val="2"/>
      </rPr>
      <t>16.18.072</t>
    </r>
  </si>
  <si>
    <r>
      <rPr>
        <sz val="8"/>
        <rFont val="Arial"/>
        <family val="2"/>
      </rPr>
      <t>SI-03 PLACA DE SINALIZAÇÃO DE AMBIENTE 200X200MM (PAREDE INTERNA)</t>
    </r>
  </si>
  <si>
    <r>
      <rPr>
        <sz val="8"/>
        <rFont val="Arial"/>
        <family val="2"/>
      </rPr>
      <t>169,66</t>
    </r>
  </si>
  <si>
    <r>
      <rPr>
        <sz val="8"/>
        <rFont val="Arial"/>
        <family val="2"/>
      </rPr>
      <t>16.18.073</t>
    </r>
  </si>
  <si>
    <r>
      <rPr>
        <sz val="8"/>
        <rFont val="Arial"/>
        <family val="2"/>
      </rPr>
      <t>SI-04 PLACA DE SINALIZAÇÃO DE AMBIENTE 700X200MM (PORTA)</t>
    </r>
  </si>
  <si>
    <r>
      <rPr>
        <sz val="8"/>
        <rFont val="Arial"/>
        <family val="2"/>
      </rPr>
      <t>260,40</t>
    </r>
  </si>
  <si>
    <r>
      <rPr>
        <sz val="8"/>
        <rFont val="Arial"/>
        <family val="2"/>
      </rPr>
      <t>16.18.074</t>
    </r>
  </si>
  <si>
    <r>
      <rPr>
        <sz val="8"/>
        <rFont val="Arial"/>
        <family val="2"/>
      </rPr>
      <t>SI-05 PLACA DE SINALIZAÇÃO DE AMBIENTE 700X200MM (PAREDE INTERNA)</t>
    </r>
  </si>
  <si>
    <r>
      <rPr>
        <sz val="8"/>
        <rFont val="Arial"/>
        <family val="2"/>
      </rPr>
      <t>262,75</t>
    </r>
  </si>
  <si>
    <r>
      <rPr>
        <sz val="8"/>
        <rFont val="Arial"/>
        <family val="2"/>
      </rPr>
      <t>16.18.075</t>
    </r>
  </si>
  <si>
    <r>
      <rPr>
        <sz val="8"/>
        <rFont val="Arial"/>
        <family val="2"/>
      </rPr>
      <t>SI-06 PLACA DE SINALIZAÇÃO DE AMBIENTE 700X200MM (PAREDE INTERNA)</t>
    </r>
  </si>
  <si>
    <r>
      <rPr>
        <sz val="8"/>
        <rFont val="Arial"/>
        <family val="2"/>
      </rPr>
      <t>414,63</t>
    </r>
  </si>
  <si>
    <r>
      <rPr>
        <sz val="8"/>
        <rFont val="Arial"/>
        <family val="2"/>
      </rPr>
      <t>16.18.076</t>
    </r>
  </si>
  <si>
    <r>
      <rPr>
        <sz val="8"/>
        <rFont val="Arial"/>
        <family val="2"/>
      </rPr>
      <t>SI-07 PLACA DE SINALIZAÇÃO DE AMBIENTE 500X60MM (PAREDE INTERNA) / BRAILLE</t>
    </r>
  </si>
  <si>
    <r>
      <rPr>
        <sz val="8"/>
        <rFont val="Arial"/>
        <family val="2"/>
      </rPr>
      <t>358,18</t>
    </r>
  </si>
  <si>
    <r>
      <rPr>
        <sz val="8"/>
        <rFont val="Arial"/>
        <family val="2"/>
      </rPr>
      <t>16.18.077</t>
    </r>
  </si>
  <si>
    <r>
      <rPr>
        <sz val="8"/>
        <rFont val="Arial"/>
        <family val="2"/>
      </rPr>
      <t>SI-08 PLACA DE SINALIZAÇÃO DE CORRIMÃO 30X30MM (METÁLICA/BRAILLE)</t>
    </r>
  </si>
  <si>
    <r>
      <rPr>
        <sz val="8"/>
        <rFont val="Arial"/>
        <family val="2"/>
      </rPr>
      <t>11,39</t>
    </r>
  </si>
  <si>
    <r>
      <rPr>
        <sz val="8"/>
        <rFont val="Arial"/>
        <family val="2"/>
      </rPr>
      <t>16.18.078</t>
    </r>
  </si>
  <si>
    <r>
      <rPr>
        <sz val="8"/>
        <rFont val="Arial"/>
        <family val="2"/>
      </rPr>
      <t>SI-09 PLACA DE SINALIZAÇÃO DE AMBIENTE 500X500MM (PAREDE EXTERNA)</t>
    </r>
  </si>
  <si>
    <r>
      <rPr>
        <sz val="8"/>
        <rFont val="Arial"/>
        <family val="2"/>
      </rPr>
      <t>728,08</t>
    </r>
  </si>
  <si>
    <r>
      <rPr>
        <sz val="8"/>
        <rFont val="Arial"/>
        <family val="2"/>
      </rPr>
      <t>16.18.079</t>
    </r>
  </si>
  <si>
    <r>
      <rPr>
        <sz val="8"/>
        <rFont val="Arial"/>
        <family val="2"/>
      </rPr>
      <t>SI-10 PLACA DE SINALIZAÇÃO DE AMBIENTE 500X700MM (PAREDE EXTERNA)</t>
    </r>
  </si>
  <si>
    <r>
      <rPr>
        <sz val="8"/>
        <rFont val="Arial"/>
        <family val="2"/>
      </rPr>
      <t>1004,84</t>
    </r>
  </si>
  <si>
    <r>
      <rPr>
        <sz val="8"/>
        <rFont val="Arial"/>
        <family val="2"/>
      </rPr>
      <t>16.18.080</t>
    </r>
  </si>
  <si>
    <r>
      <rPr>
        <sz val="8"/>
        <rFont val="Arial"/>
        <family val="2"/>
      </rPr>
      <t>SI-11 SINALIZAÇÃO HORIZONTAL PARA VAGA ACESSIVEL</t>
    </r>
  </si>
  <si>
    <r>
      <rPr>
        <sz val="8"/>
        <rFont val="Arial"/>
        <family val="2"/>
      </rPr>
      <t>397,27</t>
    </r>
  </si>
  <si>
    <r>
      <rPr>
        <sz val="8"/>
        <rFont val="Arial"/>
        <family val="2"/>
      </rPr>
      <t>16.18.081</t>
    </r>
  </si>
  <si>
    <r>
      <rPr>
        <sz val="8"/>
        <rFont val="Arial"/>
        <family val="2"/>
      </rPr>
      <t>SI-12 TOTEM DE IDENTIFICAÇÃO</t>
    </r>
  </si>
  <si>
    <r>
      <rPr>
        <sz val="8"/>
        <rFont val="Arial"/>
        <family val="2"/>
      </rPr>
      <t>14241,33</t>
    </r>
  </si>
  <si>
    <r>
      <rPr>
        <sz val="8"/>
        <rFont val="Arial"/>
        <family val="2"/>
      </rPr>
      <t>16.18.082</t>
    </r>
  </si>
  <si>
    <r>
      <rPr>
        <sz val="8"/>
        <rFont val="Arial"/>
        <family val="2"/>
      </rPr>
      <t>SI-13 SINALIZAÇÃO DE AMBIENTE 540X200MM PAREDE EXTERNA/PORTA</t>
    </r>
  </si>
  <si>
    <r>
      <rPr>
        <sz val="8"/>
        <rFont val="Arial"/>
        <family val="2"/>
      </rPr>
      <t>240,80</t>
    </r>
  </si>
  <si>
    <r>
      <rPr>
        <sz val="8"/>
        <rFont val="Arial"/>
        <family val="2"/>
      </rPr>
      <t>16.18.083</t>
    </r>
  </si>
  <si>
    <r>
      <rPr>
        <sz val="8"/>
        <rFont val="Arial"/>
        <family val="2"/>
      </rPr>
      <t>SI-14 SINALIZAÇÃO DE AMBIENTE 300X300MM PAREDE EXTERNA</t>
    </r>
  </si>
  <si>
    <r>
      <rPr>
        <sz val="8"/>
        <rFont val="Arial"/>
        <family val="2"/>
      </rPr>
      <t>274,02</t>
    </r>
  </si>
  <si>
    <r>
      <rPr>
        <sz val="8"/>
        <rFont val="Arial"/>
        <family val="2"/>
      </rPr>
      <t>16.18.084</t>
    </r>
  </si>
  <si>
    <r>
      <rPr>
        <sz val="8"/>
        <rFont val="Arial"/>
        <family val="2"/>
      </rPr>
      <t>SI-15 SINALIZAÇÃO DE AMBIENTE 200X200MM PAREDE EXTERNA</t>
    </r>
  </si>
  <si>
    <r>
      <rPr>
        <sz val="8"/>
        <rFont val="Arial"/>
        <family val="2"/>
      </rPr>
      <t>118,24</t>
    </r>
  </si>
  <si>
    <r>
      <rPr>
        <sz val="8"/>
        <rFont val="Arial"/>
        <family val="2"/>
      </rPr>
      <t>16.18.085</t>
    </r>
  </si>
  <si>
    <r>
      <rPr>
        <sz val="8"/>
        <rFont val="Arial"/>
        <family val="2"/>
      </rPr>
      <t>SI-16 SINALIZAÇÃO DE AMBIENTE 700X200MM PAREDE EXTERNA</t>
    </r>
  </si>
  <si>
    <r>
      <rPr>
        <sz val="8"/>
        <rFont val="Arial"/>
        <family val="2"/>
      </rPr>
      <t>411,21</t>
    </r>
  </si>
  <si>
    <r>
      <rPr>
        <sz val="8"/>
        <rFont val="Arial"/>
        <family val="2"/>
      </rPr>
      <t>16.18.086</t>
    </r>
  </si>
  <si>
    <r>
      <rPr>
        <sz val="8"/>
        <rFont val="Arial"/>
        <family val="2"/>
      </rPr>
      <t>SI-17 SINALIZAÇÃO DE AMBIENTE 200X200MM PAREDE EXTERNA</t>
    </r>
  </si>
  <si>
    <r>
      <rPr>
        <sz val="8"/>
        <rFont val="Arial"/>
        <family val="2"/>
      </rPr>
      <t>117,62</t>
    </r>
  </si>
  <si>
    <r>
      <rPr>
        <sz val="8"/>
        <rFont val="Arial"/>
        <family val="2"/>
      </rPr>
      <t>16.18.098</t>
    </r>
  </si>
  <si>
    <r>
      <rPr>
        <sz val="8"/>
        <rFont val="Arial"/>
        <family val="2"/>
      </rPr>
      <t>SUPERVISAO TECNICA / GESTAO DE OBRA</t>
    </r>
  </si>
  <si>
    <r>
      <rPr>
        <sz val="8"/>
        <rFont val="Arial"/>
        <family val="2"/>
      </rPr>
      <t>16.18.099</t>
    </r>
  </si>
  <si>
    <r>
      <rPr>
        <sz val="8"/>
        <rFont val="Arial"/>
        <family val="2"/>
      </rPr>
      <t>SERVICOS - CIVIL</t>
    </r>
  </si>
  <si>
    <r>
      <rPr>
        <sz val="8"/>
        <rFont val="Arial"/>
        <family val="2"/>
      </rPr>
      <t>16.19.099</t>
    </r>
  </si>
  <si>
    <r>
      <rPr>
        <sz val="8"/>
        <rFont val="Arial"/>
        <family val="2"/>
      </rPr>
      <t>SERVIÇOS - HIDRÁULICA</t>
    </r>
  </si>
  <si>
    <r>
      <rPr>
        <sz val="8"/>
        <rFont val="Arial"/>
        <family val="2"/>
      </rPr>
      <t>16.20.022</t>
    </r>
  </si>
  <si>
    <r>
      <rPr>
        <sz val="8"/>
        <rFont val="Arial"/>
        <family val="2"/>
      </rPr>
      <t>ELEVADOR 2 PARADAS MAQ CONJUGADA PORTA UNILATERAL (ACESSIB)</t>
    </r>
  </si>
  <si>
    <r>
      <rPr>
        <sz val="8"/>
        <rFont val="Arial"/>
        <family val="2"/>
      </rPr>
      <t>152188,68</t>
    </r>
  </si>
  <si>
    <r>
      <rPr>
        <sz val="8"/>
        <rFont val="Arial"/>
        <family val="2"/>
      </rPr>
      <t>16.20.023</t>
    </r>
  </si>
  <si>
    <r>
      <rPr>
        <sz val="8"/>
        <rFont val="Arial"/>
        <family val="2"/>
      </rPr>
      <t>ELEVADOR 3 PARADAS MAQ CONJUGADA PORTA UNILATERAL (ACESSIB)</t>
    </r>
  </si>
  <si>
    <r>
      <rPr>
        <sz val="8"/>
        <rFont val="Arial"/>
        <family val="2"/>
      </rPr>
      <t>166861,13</t>
    </r>
  </si>
  <si>
    <r>
      <rPr>
        <sz val="8"/>
        <rFont val="Arial"/>
        <family val="2"/>
      </rPr>
      <t>16.20.024</t>
    </r>
  </si>
  <si>
    <r>
      <rPr>
        <sz val="8"/>
        <rFont val="Arial"/>
        <family val="2"/>
      </rPr>
      <t>ELEVADOR 4 PARADAS MAQUINA CONJUGADA COM PORTAS UNILATERAIS</t>
    </r>
  </si>
  <si>
    <r>
      <rPr>
        <sz val="8"/>
        <rFont val="Arial"/>
        <family val="2"/>
      </rPr>
      <t>184040,04</t>
    </r>
  </si>
  <si>
    <r>
      <rPr>
        <sz val="8"/>
        <rFont val="Arial"/>
        <family val="2"/>
      </rPr>
      <t>16.20.025</t>
    </r>
  </si>
  <si>
    <r>
      <rPr>
        <sz val="8"/>
        <rFont val="Arial"/>
        <family val="2"/>
      </rPr>
      <t>ELEVADOR 5 PARADAS MAQUINA CONJUGADA COM PORTAS BILATERAIS</t>
    </r>
  </si>
  <si>
    <r>
      <rPr>
        <sz val="8"/>
        <rFont val="Arial"/>
        <family val="2"/>
      </rPr>
      <t>212667,48</t>
    </r>
  </si>
  <si>
    <r>
      <rPr>
        <sz val="8"/>
        <rFont val="Arial"/>
        <family val="2"/>
      </rPr>
      <t>16.20.026</t>
    </r>
  </si>
  <si>
    <r>
      <rPr>
        <sz val="8"/>
        <rFont val="Arial"/>
        <family val="2"/>
      </rPr>
      <t>ELEVADOR 5 PARADAS MAQUINA CONJUGADA COM PORTAS UNILATERAIS</t>
    </r>
  </si>
  <si>
    <r>
      <rPr>
        <sz val="8"/>
        <rFont val="Arial"/>
        <family val="2"/>
      </rPr>
      <t>200722,97</t>
    </r>
  </si>
  <si>
    <r>
      <rPr>
        <sz val="8"/>
        <rFont val="Arial"/>
        <family val="2"/>
      </rPr>
      <t>16.20.029</t>
    </r>
  </si>
  <si>
    <r>
      <rPr>
        <sz val="8"/>
        <rFont val="Arial"/>
        <family val="2"/>
      </rPr>
      <t>ELEVADOR 4 PARADAS MAQUINA CONJUGADA COM PORTAS BILATERAIS</t>
    </r>
  </si>
  <si>
    <r>
      <rPr>
        <sz val="8"/>
        <rFont val="Arial"/>
        <family val="2"/>
      </rPr>
      <t>188384,80</t>
    </r>
  </si>
  <si>
    <r>
      <rPr>
        <sz val="8"/>
        <rFont val="Arial"/>
        <family val="2"/>
      </rPr>
      <t>16.20.033</t>
    </r>
  </si>
  <si>
    <r>
      <rPr>
        <sz val="8"/>
        <rFont val="Arial"/>
        <family val="2"/>
      </rPr>
      <t>ELEVADOR 3 PARADAS MAQUINA CONJUGADA COM PORTAS BILATERAIS</t>
    </r>
  </si>
  <si>
    <r>
      <rPr>
        <sz val="8"/>
        <rFont val="Arial"/>
        <family val="2"/>
      </rPr>
      <t>174932,72</t>
    </r>
  </si>
  <si>
    <r>
      <rPr>
        <sz val="8"/>
        <rFont val="Arial"/>
        <family val="2"/>
      </rPr>
      <t>16.20.042</t>
    </r>
  </si>
  <si>
    <r>
      <rPr>
        <sz val="8"/>
        <rFont val="Arial"/>
        <family val="2"/>
      </rPr>
      <t>MANUTENCAO INTEGRAL P/ ELEVADOR NOVO 2 PARADAS - MENSAL</t>
    </r>
  </si>
  <si>
    <r>
      <rPr>
        <sz val="8"/>
        <rFont val="Arial"/>
        <family val="2"/>
      </rPr>
      <t>1253,35</t>
    </r>
  </si>
  <si>
    <r>
      <rPr>
        <sz val="8"/>
        <rFont val="Arial"/>
        <family val="2"/>
      </rPr>
      <t>16.20.043</t>
    </r>
  </si>
  <si>
    <r>
      <rPr>
        <sz val="8"/>
        <rFont val="Arial"/>
        <family val="2"/>
      </rPr>
      <t>MANUTENCAO INTEGRAL P/ ELEVADOR NOVO 3 PARADAS - MENSAL</t>
    </r>
  </si>
  <si>
    <r>
      <rPr>
        <sz val="8"/>
        <rFont val="Arial"/>
        <family val="2"/>
      </rPr>
      <t>1348,62</t>
    </r>
  </si>
  <si>
    <r>
      <rPr>
        <sz val="8"/>
        <rFont val="Arial"/>
        <family val="2"/>
      </rPr>
      <t>16.20.044</t>
    </r>
  </si>
  <si>
    <r>
      <rPr>
        <sz val="8"/>
        <rFont val="Arial"/>
        <family val="2"/>
      </rPr>
      <t>MANUTENCAO INTEGRAL P/ ELEVADOR NOVO 4 PARADAS - MENSAL</t>
    </r>
  </si>
  <si>
    <r>
      <rPr>
        <sz val="8"/>
        <rFont val="Arial"/>
        <family val="2"/>
      </rPr>
      <t>1421,01</t>
    </r>
  </si>
  <si>
    <r>
      <rPr>
        <sz val="8"/>
        <rFont val="Arial"/>
        <family val="2"/>
      </rPr>
      <t>16.20.045</t>
    </r>
  </si>
  <si>
    <r>
      <rPr>
        <sz val="8"/>
        <rFont val="Arial"/>
        <family val="2"/>
      </rPr>
      <t>MANUTENCAO INTEGRAL P/ ELEVADOR NOVO 5 PARADAS - MENSAL</t>
    </r>
  </si>
  <si>
    <r>
      <rPr>
        <sz val="8"/>
        <rFont val="Arial"/>
        <family val="2"/>
      </rPr>
      <t>1382,39</t>
    </r>
  </si>
  <si>
    <r>
      <rPr>
        <sz val="8"/>
        <rFont val="Arial"/>
        <family val="2"/>
      </rPr>
      <t>16.20.099</t>
    </r>
  </si>
  <si>
    <r>
      <rPr>
        <sz val="8"/>
        <rFont val="Arial"/>
        <family val="2"/>
      </rPr>
      <t>SERVICOS - ELETRICA</t>
    </r>
  </si>
  <si>
    <r>
      <rPr>
        <sz val="8"/>
        <rFont val="Arial"/>
        <family val="2"/>
      </rPr>
      <t>16.20.103</t>
    </r>
  </si>
  <si>
    <r>
      <rPr>
        <sz val="8"/>
        <rFont val="Arial"/>
        <family val="2"/>
      </rPr>
      <t>ELETRODUTO GALV.QUENTE D=100 CABINE PRIMARIA NBR 5598 BSP RIR (INCL.CONEX.E FIXAÇOES EM POSTE)</t>
    </r>
  </si>
  <si>
    <r>
      <rPr>
        <sz val="8"/>
        <rFont val="Arial"/>
        <family val="2"/>
      </rPr>
      <t>238,43</t>
    </r>
  </si>
  <si>
    <r>
      <rPr>
        <sz val="8"/>
        <rFont val="Arial"/>
        <family val="2"/>
      </rPr>
      <t>16.20.113</t>
    </r>
  </si>
  <si>
    <r>
      <rPr>
        <sz val="8"/>
        <rFont val="Arial"/>
        <family val="2"/>
      </rPr>
      <t>ELETRODUTO CORRUGADO ESPIRAL ENTERRADO PEAD D=100 CABINE PRIMÁRIA NBR 13897</t>
    </r>
  </si>
  <si>
    <r>
      <rPr>
        <sz val="8"/>
        <rFont val="Arial"/>
        <family val="2"/>
      </rPr>
      <t>77,08</t>
    </r>
  </si>
  <si>
    <r>
      <rPr>
        <sz val="8"/>
        <rFont val="Arial"/>
        <family val="2"/>
      </rPr>
      <t>16.30.010</t>
    </r>
  </si>
  <si>
    <r>
      <rPr>
        <sz val="8"/>
        <rFont val="Arial"/>
        <family val="2"/>
      </rPr>
      <t>TAPUME H=225CM APOIADO NO TERRENO E PINTURA LATEX FACE EXTERNA COM LOGOTIPO</t>
    </r>
  </si>
  <si>
    <r>
      <rPr>
        <sz val="8"/>
        <rFont val="Arial"/>
        <family val="2"/>
      </rPr>
      <t>16.30.012</t>
    </r>
  </si>
  <si>
    <r>
      <rPr>
        <sz val="8"/>
        <rFont val="Arial"/>
        <family val="2"/>
      </rPr>
      <t>16.30.013</t>
    </r>
  </si>
  <si>
    <r>
      <rPr>
        <sz val="8"/>
        <rFont val="Arial"/>
        <family val="2"/>
      </rPr>
      <t>CANTEIRO DE OBRAS - LARG 3,30M</t>
    </r>
  </si>
  <si>
    <r>
      <rPr>
        <sz val="8"/>
        <rFont val="Arial"/>
        <family val="2"/>
      </rPr>
      <t>510,88</t>
    </r>
  </si>
  <si>
    <r>
      <rPr>
        <sz val="8"/>
        <rFont val="Arial"/>
        <family val="2"/>
      </rPr>
      <t>16.30.016</t>
    </r>
  </si>
  <si>
    <r>
      <rPr>
        <sz val="8"/>
        <rFont val="Arial"/>
        <family val="2"/>
      </rPr>
      <t>16.30.017</t>
    </r>
  </si>
  <si>
    <r>
      <rPr>
        <sz val="8"/>
        <rFont val="Arial"/>
        <family val="2"/>
      </rPr>
      <t>16.31.018</t>
    </r>
  </si>
  <si>
    <r>
      <rPr>
        <sz val="8"/>
        <rFont val="Arial"/>
        <family val="2"/>
      </rPr>
      <t>TAXA DE MOBILIZAÇÃO DE EQUIPAMENTO-ESTACA RAIZ</t>
    </r>
  </si>
  <si>
    <r>
      <rPr>
        <sz val="8"/>
        <rFont val="Arial"/>
        <family val="2"/>
      </rPr>
      <t>16.31.024</t>
    </r>
  </si>
  <si>
    <r>
      <rPr>
        <sz val="8"/>
        <rFont val="Arial"/>
        <family val="2"/>
      </rPr>
      <t>ESTACA REACAO PARA 20T CRAVADA ALEM 5,00M DE PROFUNDIDADE</t>
    </r>
  </si>
  <si>
    <r>
      <rPr>
        <sz val="8"/>
        <rFont val="Arial"/>
        <family val="2"/>
      </rPr>
      <t>555,50</t>
    </r>
  </si>
  <si>
    <r>
      <rPr>
        <sz val="8"/>
        <rFont val="Arial"/>
        <family val="2"/>
      </rPr>
      <t>16.31.025</t>
    </r>
  </si>
  <si>
    <r>
      <rPr>
        <sz val="8"/>
        <rFont val="Arial"/>
        <family val="2"/>
      </rPr>
      <t>ESTACA REACAO P/20T CRAVADA ATE 5,00 M DE PROFUNDIDADE</t>
    </r>
  </si>
  <si>
    <r>
      <rPr>
        <sz val="8"/>
        <rFont val="Arial"/>
        <family val="2"/>
      </rPr>
      <t>3350,68</t>
    </r>
  </si>
  <si>
    <r>
      <rPr>
        <sz val="8"/>
        <rFont val="Arial"/>
        <family val="2"/>
      </rPr>
      <t>16.31.026</t>
    </r>
  </si>
  <si>
    <r>
      <rPr>
        <sz val="8"/>
        <rFont val="Arial"/>
        <family val="2"/>
      </rPr>
      <t>ESTACA REACAO PARA 30T CRAVADA ALEM 5,00M DE PROFUNDIDADE</t>
    </r>
  </si>
  <si>
    <r>
      <rPr>
        <sz val="8"/>
        <rFont val="Arial"/>
        <family val="2"/>
      </rPr>
      <t>565,92</t>
    </r>
  </si>
  <si>
    <r>
      <rPr>
        <sz val="8"/>
        <rFont val="Arial"/>
        <family val="2"/>
      </rPr>
      <t>16.31.027</t>
    </r>
  </si>
  <si>
    <r>
      <rPr>
        <sz val="8"/>
        <rFont val="Arial"/>
        <family val="2"/>
      </rPr>
      <t>ESTACA REACAO P/30T CRAVADA ATE 5,00M DE PROFUNDIDADE</t>
    </r>
  </si>
  <si>
    <r>
      <rPr>
        <sz val="8"/>
        <rFont val="Arial"/>
        <family val="2"/>
      </rPr>
      <t>3597,95</t>
    </r>
  </si>
  <si>
    <r>
      <rPr>
        <sz val="8"/>
        <rFont val="Arial"/>
        <family val="2"/>
      </rPr>
      <t>16.31.030</t>
    </r>
  </si>
  <si>
    <r>
      <rPr>
        <sz val="8"/>
        <rFont val="Arial"/>
        <family val="2"/>
      </rPr>
      <t>REFORÇO DE FUNDAÇOES ESTACA RAIZ DN 160MM PERFURAÇÃO EM SOLO</t>
    </r>
  </si>
  <si>
    <r>
      <rPr>
        <sz val="8"/>
        <rFont val="Arial"/>
        <family val="2"/>
      </rPr>
      <t>16.31.031</t>
    </r>
  </si>
  <si>
    <r>
      <rPr>
        <sz val="8"/>
        <rFont val="Arial"/>
        <family val="2"/>
      </rPr>
      <t>REFORÇO DE FUNDAÇOES ESTACA RAIZ DN 200MM PERFURAÇÃO EM SOLO</t>
    </r>
  </si>
  <si>
    <r>
      <rPr>
        <sz val="8"/>
        <rFont val="Arial"/>
        <family val="2"/>
      </rPr>
      <t>16.32.034</t>
    </r>
  </si>
  <si>
    <r>
      <rPr>
        <sz val="8"/>
        <rFont val="Arial"/>
        <family val="2"/>
      </rPr>
      <t>JATEAMENTO ABRASIVO COM ÓXIDO DE ALUMÍNIO</t>
    </r>
  </si>
  <si>
    <r>
      <rPr>
        <sz val="8"/>
        <rFont val="Arial"/>
        <family val="2"/>
      </rPr>
      <t>65,32</t>
    </r>
  </si>
  <si>
    <r>
      <rPr>
        <sz val="8"/>
        <rFont val="Arial"/>
        <family val="2"/>
      </rPr>
      <t>16.35.001</t>
    </r>
  </si>
  <si>
    <r>
      <rPr>
        <sz val="8"/>
        <rFont val="Arial"/>
        <family val="2"/>
      </rPr>
      <t>DEFINICAO E DEMARCACAO DA AREA DE REPARO, COM DISCO DE CORTE</t>
    </r>
  </si>
  <si>
    <r>
      <rPr>
        <sz val="8"/>
        <rFont val="Arial"/>
        <family val="2"/>
      </rPr>
      <t>16.35.002</t>
    </r>
  </si>
  <si>
    <r>
      <rPr>
        <sz val="8"/>
        <rFont val="Arial"/>
        <family val="2"/>
      </rPr>
      <t>ESCARIFICACAO MANUAL (CORTE DE CONCRETO) ATE 3CM DE PROFUNDIDADE</t>
    </r>
  </si>
  <si>
    <r>
      <rPr>
        <sz val="8"/>
        <rFont val="Arial"/>
        <family val="2"/>
      </rPr>
      <t>183,99</t>
    </r>
  </si>
  <si>
    <r>
      <rPr>
        <sz val="8"/>
        <rFont val="Arial"/>
        <family val="2"/>
      </rPr>
      <t>16.35.003</t>
    </r>
  </si>
  <si>
    <r>
      <rPr>
        <sz val="8"/>
        <rFont val="Arial"/>
        <family val="2"/>
      </rPr>
      <t>ESCARIFICACAO COM DISCO DE DESBASTE ATE 0,5CM DE PROFUNDIDADE</t>
    </r>
  </si>
  <si>
    <r>
      <rPr>
        <sz val="8"/>
        <rFont val="Arial"/>
        <family val="2"/>
      </rPr>
      <t>28,19</t>
    </r>
  </si>
  <si>
    <r>
      <rPr>
        <sz val="8"/>
        <rFont val="Arial"/>
        <family val="2"/>
      </rPr>
      <t>16.35.004</t>
    </r>
  </si>
  <si>
    <r>
      <rPr>
        <sz val="8"/>
        <rFont val="Arial"/>
        <family val="2"/>
      </rPr>
      <t>ESCARIFICACAO MECANICA,CORTE DE CONCRETO ATE 3,0CM PROFUNDIDADE</t>
    </r>
  </si>
  <si>
    <r>
      <rPr>
        <sz val="8"/>
        <rFont val="Arial"/>
        <family val="2"/>
      </rPr>
      <t>124,75</t>
    </r>
  </si>
  <si>
    <r>
      <rPr>
        <sz val="8"/>
        <rFont val="Arial"/>
        <family val="2"/>
      </rPr>
      <t>16.35.005</t>
    </r>
  </si>
  <si>
    <r>
      <rPr>
        <sz val="8"/>
        <rFont val="Arial"/>
        <family val="2"/>
      </rPr>
      <t>DEMOLICAO C/MARTELETES PNEUMATICOS ATE 5,0CM DE PROFUNDIDADE</t>
    </r>
  </si>
  <si>
    <r>
      <rPr>
        <sz val="8"/>
        <rFont val="Arial"/>
        <family val="2"/>
      </rPr>
      <t>291,78</t>
    </r>
  </si>
  <si>
    <r>
      <rPr>
        <sz val="8"/>
        <rFont val="Arial"/>
        <family val="2"/>
      </rPr>
      <t>16.35.006</t>
    </r>
  </si>
  <si>
    <r>
      <rPr>
        <sz val="8"/>
        <rFont val="Arial"/>
        <family val="2"/>
      </rPr>
      <t>ESCARIFICACAO MECANICA,CORTE CONCRETO C/REBARBADORES ELETR ATE 5,0C</t>
    </r>
  </si>
  <si>
    <r>
      <rPr>
        <sz val="8"/>
        <rFont val="Arial"/>
        <family val="2"/>
      </rPr>
      <t>207,91</t>
    </r>
  </si>
  <si>
    <r>
      <rPr>
        <sz val="8"/>
        <rFont val="Arial"/>
        <family val="2"/>
      </rPr>
      <t>16.35.007</t>
    </r>
  </si>
  <si>
    <r>
      <rPr>
        <sz val="8"/>
        <rFont val="Arial"/>
        <family val="2"/>
      </rPr>
      <t>LIXAMENTO ELETRICO DE ARMADURA C/ESCOVA CIRCULAR</t>
    </r>
  </si>
  <si>
    <r>
      <rPr>
        <sz val="8"/>
        <rFont val="Arial"/>
        <family val="2"/>
      </rPr>
      <t>16.35.008</t>
    </r>
  </si>
  <si>
    <r>
      <rPr>
        <sz val="8"/>
        <rFont val="Arial"/>
        <family val="2"/>
      </rPr>
      <t>ESCOVAMENTO MANUAL</t>
    </r>
  </si>
  <si>
    <r>
      <rPr>
        <sz val="8"/>
        <rFont val="Arial"/>
        <family val="2"/>
      </rPr>
      <t>7,67</t>
    </r>
  </si>
  <si>
    <r>
      <rPr>
        <sz val="8"/>
        <rFont val="Arial"/>
        <family val="2"/>
      </rPr>
      <t>16.35.009</t>
    </r>
  </si>
  <si>
    <r>
      <rPr>
        <sz val="8"/>
        <rFont val="Arial"/>
        <family val="2"/>
      </rPr>
      <t>PISTOLA DE AGULHA</t>
    </r>
  </si>
  <si>
    <r>
      <rPr>
        <sz val="8"/>
        <rFont val="Arial"/>
        <family val="2"/>
      </rPr>
      <t>98,11</t>
    </r>
  </si>
  <si>
    <r>
      <rPr>
        <sz val="8"/>
        <rFont val="Arial"/>
        <family val="2"/>
      </rPr>
      <t>16.35.011</t>
    </r>
  </si>
  <si>
    <r>
      <rPr>
        <sz val="8"/>
        <rFont val="Arial"/>
        <family val="2"/>
      </rPr>
      <t>QUEIMA CONTROLADA</t>
    </r>
  </si>
  <si>
    <r>
      <rPr>
        <sz val="8"/>
        <rFont val="Arial"/>
        <family val="2"/>
      </rPr>
      <t>33,73</t>
    </r>
  </si>
  <si>
    <r>
      <rPr>
        <sz val="8"/>
        <rFont val="Arial"/>
        <family val="2"/>
      </rPr>
      <t>16.35.012</t>
    </r>
  </si>
  <si>
    <r>
      <rPr>
        <sz val="8"/>
        <rFont val="Arial"/>
        <family val="2"/>
      </rPr>
      <t>APLICACAO DE SOLVENTE EM SUBSTRATO IMPREGNADOS</t>
    </r>
  </si>
  <si>
    <r>
      <rPr>
        <sz val="8"/>
        <rFont val="Arial"/>
        <family val="2"/>
      </rPr>
      <t>20,91</t>
    </r>
  </si>
  <si>
    <r>
      <rPr>
        <sz val="8"/>
        <rFont val="Arial"/>
        <family val="2"/>
      </rPr>
      <t>16.35.013</t>
    </r>
  </si>
  <si>
    <r>
      <rPr>
        <sz val="8"/>
        <rFont val="Arial"/>
        <family val="2"/>
      </rPr>
      <t>FREZAMENTO MECANICO COM MAQUINA DE DESBASTE</t>
    </r>
  </si>
  <si>
    <r>
      <rPr>
        <sz val="8"/>
        <rFont val="Arial"/>
        <family val="2"/>
      </rPr>
      <t>33,67</t>
    </r>
  </si>
  <si>
    <r>
      <rPr>
        <sz val="8"/>
        <rFont val="Arial"/>
        <family val="2"/>
      </rPr>
      <t>16.35.014</t>
    </r>
  </si>
  <si>
    <r>
      <rPr>
        <sz val="8"/>
        <rFont val="Arial"/>
        <family val="2"/>
      </rPr>
      <t>LIMPEZA DO SUBSTRATO COM APLICACAO DE JATO DE AGUA FRIA</t>
    </r>
  </si>
  <si>
    <r>
      <rPr>
        <sz val="8"/>
        <rFont val="Arial"/>
        <family val="2"/>
      </rPr>
      <t>10,66</t>
    </r>
  </si>
  <si>
    <r>
      <rPr>
        <sz val="8"/>
        <rFont val="Arial"/>
        <family val="2"/>
      </rPr>
      <t>16.35.015</t>
    </r>
  </si>
  <si>
    <r>
      <rPr>
        <sz val="8"/>
        <rFont val="Arial"/>
        <family val="2"/>
      </rPr>
      <t>LIMPEZA DO SUBSTRATO COM APLICACAO DE JATO DE AGUA QUENTE</t>
    </r>
  </si>
  <si>
    <r>
      <rPr>
        <sz val="8"/>
        <rFont val="Arial"/>
        <family val="2"/>
      </rPr>
      <t>18,27</t>
    </r>
  </si>
  <si>
    <r>
      <rPr>
        <sz val="8"/>
        <rFont val="Arial"/>
        <family val="2"/>
      </rPr>
      <t>16.35.016</t>
    </r>
  </si>
  <si>
    <r>
      <rPr>
        <sz val="8"/>
        <rFont val="Arial"/>
        <family val="2"/>
      </rPr>
      <t>LIMPEZA DO SUBSTRATO, LAVAGEM COM SOLUCOES ACIDAS, PISOS E PAREDES</t>
    </r>
  </si>
  <si>
    <r>
      <rPr>
        <sz val="8"/>
        <rFont val="Arial"/>
        <family val="2"/>
      </rPr>
      <t>31,28</t>
    </r>
  </si>
  <si>
    <r>
      <rPr>
        <sz val="8"/>
        <rFont val="Arial"/>
        <family val="2"/>
      </rPr>
      <t>16.35.017</t>
    </r>
  </si>
  <si>
    <r>
      <rPr>
        <sz val="8"/>
        <rFont val="Arial"/>
        <family val="2"/>
      </rPr>
      <t>LIMPEZA DO SUBSTRATO,LAVAGEM COM SOLUCOES ALCALINAS,PISOS E PAREDES</t>
    </r>
  </si>
  <si>
    <r>
      <rPr>
        <sz val="8"/>
        <rFont val="Arial"/>
        <family val="2"/>
      </rPr>
      <t>6,72</t>
    </r>
  </si>
  <si>
    <r>
      <rPr>
        <sz val="8"/>
        <rFont val="Arial"/>
        <family val="2"/>
      </rPr>
      <t>16.35.018</t>
    </r>
  </si>
  <si>
    <r>
      <rPr>
        <sz val="8"/>
        <rFont val="Arial"/>
        <family val="2"/>
      </rPr>
      <t>LIMPEZA PARA REMOCAO DE OLEOS E GRAXAS IMPREGNADOS SUPERFICIALMENTE</t>
    </r>
  </si>
  <si>
    <r>
      <rPr>
        <sz val="8"/>
        <rFont val="Arial"/>
        <family val="2"/>
      </rPr>
      <t>19,44</t>
    </r>
  </si>
  <si>
    <r>
      <rPr>
        <sz val="8"/>
        <rFont val="Arial"/>
        <family val="2"/>
      </rPr>
      <t>16.35.019</t>
    </r>
  </si>
  <si>
    <r>
      <rPr>
        <sz val="8"/>
        <rFont val="Arial"/>
        <family val="2"/>
      </rPr>
      <t>LIMPEZA DO SUBSTRATO, COM JATO DE AR COMPRIMIDO</t>
    </r>
  </si>
  <si>
    <r>
      <rPr>
        <sz val="8"/>
        <rFont val="Arial"/>
        <family val="2"/>
      </rPr>
      <t>9,38</t>
    </r>
  </si>
  <si>
    <r>
      <rPr>
        <sz val="8"/>
        <rFont val="Arial"/>
        <family val="2"/>
      </rPr>
      <t>16.35.020</t>
    </r>
  </si>
  <si>
    <r>
      <rPr>
        <sz val="8"/>
        <rFont val="Arial"/>
        <family val="2"/>
      </rPr>
      <t>LIMPEZA DO SUBSTRATO COM UTILIZACAO DE SOLVENTE VOLATEIS</t>
    </r>
  </si>
  <si>
    <r>
      <rPr>
        <sz val="8"/>
        <rFont val="Arial"/>
        <family val="2"/>
      </rPr>
      <t>16.35.021</t>
    </r>
  </si>
  <si>
    <r>
      <rPr>
        <sz val="8"/>
        <rFont val="Arial"/>
        <family val="2"/>
      </rPr>
      <t>PREPARACAO DO SUBSTRATOS POR SATURACAO COM AGUA</t>
    </r>
  </si>
  <si>
    <r>
      <rPr>
        <sz val="8"/>
        <rFont val="Arial"/>
        <family val="2"/>
      </rPr>
      <t>16.35.022</t>
    </r>
  </si>
  <si>
    <r>
      <rPr>
        <sz val="8"/>
        <rFont val="Arial"/>
        <family val="2"/>
      </rPr>
      <t>PREPARACAO DO SUBSTRATO POR APICOAMENTO MANUAL DA SUPERFICIE</t>
    </r>
  </si>
  <si>
    <r>
      <rPr>
        <sz val="8"/>
        <rFont val="Arial"/>
        <family val="2"/>
      </rPr>
      <t>16.36.001</t>
    </r>
  </si>
  <si>
    <r>
      <rPr>
        <sz val="8"/>
        <rFont val="Arial"/>
        <family val="2"/>
      </rPr>
      <t>REPAROS SUPERF ARGAM MONOCOMP CIMENTO C/POLÍMEROS (1,0&lt;ESP&lt;3.0CM)</t>
    </r>
  </si>
  <si>
    <r>
      <rPr>
        <sz val="8"/>
        <rFont val="Arial"/>
        <family val="2"/>
      </rPr>
      <t>261,24</t>
    </r>
  </si>
  <si>
    <r>
      <rPr>
        <sz val="8"/>
        <rFont val="Arial"/>
        <family val="2"/>
      </rPr>
      <t>16.36.002</t>
    </r>
  </si>
  <si>
    <r>
      <rPr>
        <sz val="8"/>
        <rFont val="Arial"/>
        <family val="2"/>
      </rPr>
      <t>REPAROS SUPERF ARGAM BICOMP CIMENTO C/POLÍMERO ACRILICO (1,0&lt;ESP&lt;3.0C</t>
    </r>
  </si>
  <si>
    <r>
      <rPr>
        <sz val="8"/>
        <rFont val="Arial"/>
        <family val="2"/>
      </rPr>
      <t>443,31</t>
    </r>
  </si>
  <si>
    <r>
      <rPr>
        <sz val="8"/>
        <rFont val="Arial"/>
        <family val="2"/>
      </rPr>
      <t>16.36.003</t>
    </r>
  </si>
  <si>
    <r>
      <rPr>
        <sz val="8"/>
        <rFont val="Arial"/>
        <family val="2"/>
      </rPr>
      <t>REPAROS SUPERF ARGAM BICOMP CIMENTO C/POLÍMERO ACRILICO E FIBRA SINT (1,0&lt;ESP&lt;3,0CM)</t>
    </r>
  </si>
  <si>
    <r>
      <rPr>
        <sz val="8"/>
        <rFont val="Arial"/>
        <family val="2"/>
      </rPr>
      <t>486,81</t>
    </r>
  </si>
  <si>
    <r>
      <rPr>
        <sz val="8"/>
        <rFont val="Arial"/>
        <family val="2"/>
      </rPr>
      <t>16.36.005</t>
    </r>
  </si>
  <si>
    <r>
      <rPr>
        <sz val="8"/>
        <rFont val="Arial"/>
        <family val="2"/>
      </rPr>
      <t>REPAROS SUPERF LOCALIZ, ARGAM POLIMERICA BASE EPOXI (0,5&lt;ESP&lt;1,5CM)</t>
    </r>
  </si>
  <si>
    <r>
      <rPr>
        <sz val="8"/>
        <rFont val="Arial"/>
        <family val="2"/>
      </rPr>
      <t>955,64</t>
    </r>
  </si>
  <si>
    <r>
      <rPr>
        <sz val="8"/>
        <rFont val="Arial"/>
        <family val="2"/>
      </rPr>
      <t>16.36.006</t>
    </r>
  </si>
  <si>
    <r>
      <rPr>
        <sz val="8"/>
        <rFont val="Arial"/>
        <family val="2"/>
      </rPr>
      <t>REPAROS SUPERF LOCALIZ,ARGAM POLIMERICA BASE POLIESTER (0,5&lt;ESP&lt;1,5CM)</t>
    </r>
  </si>
  <si>
    <r>
      <rPr>
        <sz val="8"/>
        <rFont val="Arial"/>
        <family val="2"/>
      </rPr>
      <t>532,21</t>
    </r>
  </si>
  <si>
    <r>
      <rPr>
        <sz val="8"/>
        <rFont val="Arial"/>
        <family val="2"/>
      </rPr>
      <t>16.37.001</t>
    </r>
  </si>
  <si>
    <r>
      <rPr>
        <sz val="8"/>
        <rFont val="Arial"/>
        <family val="2"/>
      </rPr>
      <t>REPAROS SUPERF ARGAM MONOCOMP CIMENTO C/POLÍMEROS (1,0&lt;ESP&lt;5,0CM)</t>
    </r>
  </si>
  <si>
    <r>
      <rPr>
        <sz val="8"/>
        <rFont val="Arial"/>
        <family val="2"/>
      </rPr>
      <t>348,53</t>
    </r>
  </si>
  <si>
    <r>
      <rPr>
        <sz val="8"/>
        <rFont val="Arial"/>
        <family val="2"/>
      </rPr>
      <t>16.37.002</t>
    </r>
  </si>
  <si>
    <r>
      <rPr>
        <sz val="8"/>
        <rFont val="Arial"/>
        <family val="2"/>
      </rPr>
      <t>REPAROS SUPERF ARGAM BICOMP CIMENTO C/POLÍMERO ACRILICO (1,0&lt;ESP&lt;5,0C</t>
    </r>
  </si>
  <si>
    <r>
      <rPr>
        <sz val="8"/>
        <rFont val="Arial"/>
        <family val="2"/>
      </rPr>
      <t>639,85</t>
    </r>
  </si>
  <si>
    <r>
      <rPr>
        <sz val="8"/>
        <rFont val="Arial"/>
        <family val="2"/>
      </rPr>
      <t>16.37.003</t>
    </r>
  </si>
  <si>
    <r>
      <rPr>
        <sz val="8"/>
        <rFont val="Arial"/>
        <family val="2"/>
      </rPr>
      <t>REPAROS SUPERF ARGAM BICOMP  CIMENTO C/POLÍMERO ACRILICO E FIBRA SINT (1,0&lt;ESP&lt;5,0CM)</t>
    </r>
  </si>
  <si>
    <r>
      <rPr>
        <sz val="8"/>
        <rFont val="Arial"/>
        <family val="2"/>
      </rPr>
      <t>709,44</t>
    </r>
  </si>
  <si>
    <r>
      <rPr>
        <sz val="8"/>
        <rFont val="Arial"/>
        <family val="2"/>
      </rPr>
      <t>16.37.005</t>
    </r>
  </si>
  <si>
    <r>
      <rPr>
        <sz val="8"/>
        <rFont val="Arial"/>
        <family val="2"/>
      </rPr>
      <t>REPAROS SUPERF COM ARGAMASSA MONOCOMP CIMENTO C/POLÍMEROS PROJETADA (1,0&lt;ESP&lt;7,0CM)</t>
    </r>
  </si>
  <si>
    <r>
      <rPr>
        <sz val="8"/>
        <rFont val="Arial"/>
        <family val="2"/>
      </rPr>
      <t>565,88</t>
    </r>
  </si>
  <si>
    <r>
      <rPr>
        <sz val="8"/>
        <rFont val="Arial"/>
        <family val="2"/>
      </rPr>
      <t>16.37.006</t>
    </r>
  </si>
  <si>
    <r>
      <rPr>
        <sz val="8"/>
        <rFont val="Arial"/>
        <family val="2"/>
      </rPr>
      <t>REPAROS SUPERF COM ARGAM BICOMP CIMENTO C/POLÍMERO ACRILICO PROJETADA (1,0&lt;ESP&lt;7,0CM)</t>
    </r>
  </si>
  <si>
    <r>
      <rPr>
        <sz val="8"/>
        <rFont val="Arial"/>
        <family val="2"/>
      </rPr>
      <t>1075,68</t>
    </r>
  </si>
  <si>
    <r>
      <rPr>
        <sz val="8"/>
        <rFont val="Arial"/>
        <family val="2"/>
      </rPr>
      <t>16.37.007</t>
    </r>
  </si>
  <si>
    <r>
      <rPr>
        <sz val="8"/>
        <rFont val="Arial"/>
        <family val="2"/>
      </rPr>
      <t>REPAROS SUPERF COM ARGAM BICOMP CIMENTO C/POLÍMERO ACRILICO E FIBRA SINT PROJETADA (1,0&lt;ESP&lt;7,0CM)</t>
    </r>
  </si>
  <si>
    <r>
      <rPr>
        <sz val="8"/>
        <rFont val="Arial"/>
        <family val="2"/>
      </rPr>
      <t>1197,47</t>
    </r>
  </si>
  <si>
    <r>
      <rPr>
        <sz val="8"/>
        <rFont val="Arial"/>
        <family val="2"/>
      </rPr>
      <t>16.37.009</t>
    </r>
  </si>
  <si>
    <r>
      <rPr>
        <sz val="8"/>
        <rFont val="Arial"/>
        <family val="2"/>
      </rPr>
      <t>REPAROS SUPERF ESTUCAM CORRETIVO ARGAM MONOCOMP C/POLÍMEROS ESP&lt;5MM</t>
    </r>
  </si>
  <si>
    <r>
      <rPr>
        <sz val="8"/>
        <rFont val="Arial"/>
        <family val="2"/>
      </rPr>
      <t>53,69</t>
    </r>
  </si>
  <si>
    <r>
      <rPr>
        <sz val="8"/>
        <rFont val="Arial"/>
        <family val="2"/>
      </rPr>
      <t>16.37.010</t>
    </r>
  </si>
  <si>
    <r>
      <rPr>
        <sz val="8"/>
        <rFont val="Arial"/>
        <family val="2"/>
      </rPr>
      <t>REPAROS SUPERF ESTUCAM CORRETIVO ARGAM BICOMP CIMENTO C/POLÍMERO ACRILICO ESP&lt;5MM</t>
    </r>
  </si>
  <si>
    <r>
      <rPr>
        <sz val="8"/>
        <rFont val="Arial"/>
        <family val="2"/>
      </rPr>
      <t>90,10</t>
    </r>
  </si>
  <si>
    <r>
      <rPr>
        <sz val="8"/>
        <rFont val="Arial"/>
        <family val="2"/>
      </rPr>
      <t>16.37.011</t>
    </r>
  </si>
  <si>
    <r>
      <rPr>
        <sz val="8"/>
        <rFont val="Arial"/>
        <family val="2"/>
      </rPr>
      <t>REPAROS SUPERF ESTUCAM CORRETIVO ARGAM BICOMP CIMENTO C/POLÍMERO ACRILICO E FIBRA SINT ESP&lt;5MM</t>
    </r>
  </si>
  <si>
    <r>
      <rPr>
        <sz val="8"/>
        <rFont val="Arial"/>
        <family val="2"/>
      </rPr>
      <t>98,80</t>
    </r>
  </si>
  <si>
    <r>
      <rPr>
        <sz val="8"/>
        <rFont val="Arial"/>
        <family val="2"/>
      </rPr>
      <t>16.38.001</t>
    </r>
  </si>
  <si>
    <r>
      <rPr>
        <sz val="8"/>
        <rFont val="Arial"/>
        <family val="2"/>
      </rPr>
      <t>REPAROS DE JUNTAS C/ARGAM MONOCOMP CIMENTO C/POLÍMEROS</t>
    </r>
  </si>
  <si>
    <r>
      <rPr>
        <sz val="8"/>
        <rFont val="Arial"/>
        <family val="2"/>
      </rPr>
      <t>292,81</t>
    </r>
  </si>
  <si>
    <r>
      <rPr>
        <sz val="8"/>
        <rFont val="Arial"/>
        <family val="2"/>
      </rPr>
      <t>16.38.002</t>
    </r>
  </si>
  <si>
    <r>
      <rPr>
        <sz val="8"/>
        <rFont val="Arial"/>
        <family val="2"/>
      </rPr>
      <t>REPAROS DE JUNTAS C/ARGAM BICOMP CIMENTO C/POLÍMERO ACRILICO</t>
    </r>
  </si>
  <si>
    <r>
      <rPr>
        <sz val="8"/>
        <rFont val="Arial"/>
        <family val="2"/>
      </rPr>
      <t>474,88</t>
    </r>
  </si>
  <si>
    <r>
      <rPr>
        <sz val="8"/>
        <rFont val="Arial"/>
        <family val="2"/>
      </rPr>
      <t>16.38.003</t>
    </r>
  </si>
  <si>
    <r>
      <rPr>
        <sz val="8"/>
        <rFont val="Arial"/>
        <family val="2"/>
      </rPr>
      <t>REPAROS DE JUNTAS C/ARGAM BICOMP CIMENTO C/ POLÍMERO ACRILICO E FIBRA SINT</t>
    </r>
  </si>
  <si>
    <r>
      <rPr>
        <sz val="8"/>
        <rFont val="Arial"/>
        <family val="2"/>
      </rPr>
      <t>518,38</t>
    </r>
  </si>
  <si>
    <r>
      <rPr>
        <sz val="8"/>
        <rFont val="Arial"/>
        <family val="2"/>
      </rPr>
      <t>16.38.005</t>
    </r>
  </si>
  <si>
    <r>
      <rPr>
        <sz val="8"/>
        <rFont val="Arial"/>
        <family val="2"/>
      </rPr>
      <t>REPAROS EM JUNTAS, C/ARGAM BASE EPOXI P/ESP ATE 1,5CM</t>
    </r>
  </si>
  <si>
    <r>
      <rPr>
        <sz val="8"/>
        <rFont val="Arial"/>
        <family val="2"/>
      </rPr>
      <t>987,21</t>
    </r>
  </si>
  <si>
    <r>
      <rPr>
        <sz val="8"/>
        <rFont val="Arial"/>
        <family val="2"/>
      </rPr>
      <t>16.38.006</t>
    </r>
  </si>
  <si>
    <r>
      <rPr>
        <sz val="8"/>
        <rFont val="Arial"/>
        <family val="2"/>
      </rPr>
      <t>JUNTAS C/ELASTOMEROS POLISSULFETOS OU BOR SILICONE SEC TRANSV 2X2CM</t>
    </r>
  </si>
  <si>
    <r>
      <rPr>
        <sz val="8"/>
        <rFont val="Arial"/>
        <family val="2"/>
      </rPr>
      <t>D3</t>
    </r>
  </si>
  <si>
    <r>
      <rPr>
        <sz val="8"/>
        <rFont val="Arial"/>
        <family val="2"/>
      </rPr>
      <t>262,41</t>
    </r>
  </si>
  <si>
    <r>
      <rPr>
        <sz val="8"/>
        <rFont val="Arial"/>
        <family val="2"/>
      </rPr>
      <t>16.39.001</t>
    </r>
  </si>
  <si>
    <r>
      <rPr>
        <sz val="8"/>
        <rFont val="Arial"/>
        <family val="2"/>
      </rPr>
      <t>REPAROS PROFUNDOS COM GRAUTE BASE CIMENTO (3,0&lt;ESP&lt;5,0CM)</t>
    </r>
  </si>
  <si>
    <r>
      <rPr>
        <sz val="8"/>
        <rFont val="Arial"/>
        <family val="2"/>
      </rPr>
      <t>4850,87</t>
    </r>
  </si>
  <si>
    <r>
      <rPr>
        <sz val="8"/>
        <rFont val="Arial"/>
        <family val="2"/>
      </rPr>
      <t>16.39.002</t>
    </r>
  </si>
  <si>
    <r>
      <rPr>
        <sz val="8"/>
        <rFont val="Arial"/>
        <family val="2"/>
      </rPr>
      <t>REPAROS PROFUNDOS, MICROCONCRETO COM POLIMEROS (5,0&lt;ESP&lt;30,0CM)</t>
    </r>
  </si>
  <si>
    <r>
      <rPr>
        <sz val="8"/>
        <rFont val="Arial"/>
        <family val="2"/>
      </rPr>
      <t>5110,89</t>
    </r>
  </si>
  <si>
    <r>
      <rPr>
        <sz val="8"/>
        <rFont val="Arial"/>
        <family val="2"/>
      </rPr>
      <t>16.39.003</t>
    </r>
  </si>
  <si>
    <r>
      <rPr>
        <sz val="8"/>
        <rFont val="Arial"/>
        <family val="2"/>
      </rPr>
      <t>REPAROS PROF EXEC C/ARGAM SECA DRY PACK ISENTA RETR(3,0&lt;ESP&lt;10,0CM)</t>
    </r>
  </si>
  <si>
    <r>
      <rPr>
        <sz val="8"/>
        <rFont val="Arial"/>
        <family val="2"/>
      </rPr>
      <t>6839,47</t>
    </r>
  </si>
  <si>
    <r>
      <rPr>
        <sz val="8"/>
        <rFont val="Arial"/>
        <family val="2"/>
      </rPr>
      <t>16.39.004</t>
    </r>
  </si>
  <si>
    <r>
      <rPr>
        <sz val="8"/>
        <rFont val="Arial"/>
        <family val="2"/>
      </rPr>
      <t>FORMAS PARA REPAROS PROFUNDOS (ESP&gt;3,0CM)</t>
    </r>
  </si>
  <si>
    <r>
      <rPr>
        <sz val="8"/>
        <rFont val="Arial"/>
        <family val="2"/>
      </rPr>
      <t>326,06</t>
    </r>
  </si>
  <si>
    <r>
      <rPr>
        <sz val="8"/>
        <rFont val="Arial"/>
        <family val="2"/>
      </rPr>
      <t>16.39.005</t>
    </r>
  </si>
  <si>
    <r>
      <rPr>
        <sz val="8"/>
        <rFont val="Arial"/>
        <family val="2"/>
      </rPr>
      <t>APLICACAO DE MEMBRANA DE CURA QUIMICA EM REPAROS ESTRUTURAIS</t>
    </r>
  </si>
  <si>
    <r>
      <rPr>
        <sz val="8"/>
        <rFont val="Arial"/>
        <family val="2"/>
      </rPr>
      <t>9,31</t>
    </r>
  </si>
  <si>
    <r>
      <rPr>
        <sz val="8"/>
        <rFont val="Arial"/>
        <family val="2"/>
      </rPr>
      <t>16.40.001</t>
    </r>
  </si>
  <si>
    <r>
      <rPr>
        <sz val="8"/>
        <rFont val="Arial"/>
        <family val="2"/>
      </rPr>
      <t>PROTECAO DE ARMADURAS COM TINTA DE ALTO TEOR DE ZINCO</t>
    </r>
  </si>
  <si>
    <r>
      <rPr>
        <sz val="8"/>
        <rFont val="Arial"/>
        <family val="2"/>
      </rPr>
      <t>5,52</t>
    </r>
  </si>
  <si>
    <r>
      <rPr>
        <sz val="8"/>
        <rFont val="Arial"/>
        <family val="2"/>
      </rPr>
      <t>16.40.002</t>
    </r>
  </si>
  <si>
    <r>
      <rPr>
        <sz val="8"/>
        <rFont val="Arial"/>
        <family val="2"/>
      </rPr>
      <t>ARGAMASSA OU CONCRETO DE REPARO COM INIBIDORES DE CORROSAO</t>
    </r>
  </si>
  <si>
    <r>
      <rPr>
        <sz val="8"/>
        <rFont val="Arial"/>
        <family val="2"/>
      </rPr>
      <t>1400,11</t>
    </r>
  </si>
  <si>
    <r>
      <rPr>
        <sz val="8"/>
        <rFont val="Arial"/>
        <family val="2"/>
      </rPr>
      <t>16.41.001</t>
    </r>
  </si>
  <si>
    <r>
      <rPr>
        <sz val="8"/>
        <rFont val="Arial"/>
        <family val="2"/>
      </rPr>
      <t>EMENDA POR TRASPASSE, PARA RECONSTITUICAO DA SECAO DA ARMADURA</t>
    </r>
  </si>
  <si>
    <r>
      <rPr>
        <sz val="8"/>
        <rFont val="Arial"/>
        <family val="2"/>
      </rPr>
      <t>15,24</t>
    </r>
  </si>
  <si>
    <r>
      <rPr>
        <sz val="8"/>
        <rFont val="Arial"/>
        <family val="2"/>
      </rPr>
      <t>16.41.002</t>
    </r>
  </si>
  <si>
    <r>
      <rPr>
        <sz val="8"/>
        <rFont val="Arial"/>
        <family val="2"/>
      </rPr>
      <t>EMENDAS POR SOLDA DE TOPO, P/RECONSTITUICAO DA SECAO DA ARMADURA</t>
    </r>
  </si>
  <si>
    <r>
      <rPr>
        <sz val="8"/>
        <rFont val="Arial"/>
        <family val="2"/>
      </rPr>
      <t>17,83</t>
    </r>
  </si>
  <si>
    <r>
      <rPr>
        <sz val="8"/>
        <rFont val="Arial"/>
        <family val="2"/>
      </rPr>
      <t>16.42.001</t>
    </r>
  </si>
  <si>
    <r>
      <rPr>
        <sz val="8"/>
        <rFont val="Arial"/>
        <family val="2"/>
      </rPr>
      <t>REPARO ESTRUTURAL POR INJECAO RESINA BASE EPOXI EM FISSURAS 0,3A9,0MM</t>
    </r>
  </si>
  <si>
    <r>
      <rPr>
        <sz val="8"/>
        <rFont val="Arial"/>
        <family val="2"/>
      </rPr>
      <t>480,76</t>
    </r>
  </si>
  <si>
    <r>
      <rPr>
        <sz val="8"/>
        <rFont val="Arial"/>
        <family val="2"/>
      </rPr>
      <t>16.42.002</t>
    </r>
  </si>
  <si>
    <r>
      <rPr>
        <sz val="8"/>
        <rFont val="Arial"/>
        <family val="2"/>
      </rPr>
      <t>REPARO ESTRUTURAL C/APLICACAO DE GRAUTE BASE EPOXI TRINCAS DE 10A40MM</t>
    </r>
  </si>
  <si>
    <r>
      <rPr>
        <sz val="8"/>
        <rFont val="Arial"/>
        <family val="2"/>
      </rPr>
      <t>336,03</t>
    </r>
  </si>
  <si>
    <r>
      <rPr>
        <sz val="8"/>
        <rFont val="Arial"/>
        <family val="2"/>
      </rPr>
      <t>16.42.003</t>
    </r>
  </si>
  <si>
    <r>
      <rPr>
        <sz val="8"/>
        <rFont val="Arial"/>
        <family val="2"/>
      </rPr>
      <t>REPARO ESTR VIGAS LAJES PILARES C/APLIC GRAUTE BASE EPOXI VAOS 35A70MM</t>
    </r>
  </si>
  <si>
    <r>
      <rPr>
        <sz val="8"/>
        <rFont val="Arial"/>
        <family val="2"/>
      </rPr>
      <t>486,99</t>
    </r>
  </si>
  <si>
    <r>
      <rPr>
        <sz val="8"/>
        <rFont val="Arial"/>
        <family val="2"/>
      </rPr>
      <t>16.42.004</t>
    </r>
  </si>
  <si>
    <r>
      <rPr>
        <sz val="8"/>
        <rFont val="Arial"/>
        <family val="2"/>
      </rPr>
      <t>TRATAMENTO DE MICRO FISSURAS POR SILICATACAO OU FLUORSILICATACAO</t>
    </r>
  </si>
  <si>
    <r>
      <rPr>
        <sz val="8"/>
        <rFont val="Arial"/>
        <family val="2"/>
      </rPr>
      <t>15,35</t>
    </r>
  </si>
  <si>
    <r>
      <rPr>
        <sz val="8"/>
        <rFont val="Arial"/>
        <family val="2"/>
      </rPr>
      <t>16.43.001</t>
    </r>
  </si>
  <si>
    <r>
      <rPr>
        <sz val="8"/>
        <rFont val="Arial"/>
        <family val="2"/>
      </rPr>
      <t>FUROS EM CONCRETO COM D=1" E PROFUNDIDADE 5CM</t>
    </r>
  </si>
  <si>
    <r>
      <rPr>
        <sz val="8"/>
        <rFont val="Arial"/>
        <family val="2"/>
      </rPr>
      <t>11,20</t>
    </r>
  </si>
  <si>
    <r>
      <rPr>
        <sz val="8"/>
        <rFont val="Arial"/>
        <family val="2"/>
      </rPr>
      <t>16.43.002</t>
    </r>
  </si>
  <si>
    <r>
      <rPr>
        <sz val="8"/>
        <rFont val="Arial"/>
        <family val="2"/>
      </rPr>
      <t>FUROS EM CONCRETO COM D=1" E PROFUNDIDADE 15CM</t>
    </r>
  </si>
  <si>
    <r>
      <rPr>
        <sz val="8"/>
        <rFont val="Arial"/>
        <family val="2"/>
      </rPr>
      <t>31,39</t>
    </r>
  </si>
  <si>
    <r>
      <rPr>
        <sz val="8"/>
        <rFont val="Arial"/>
        <family val="2"/>
      </rPr>
      <t>16.43.003</t>
    </r>
  </si>
  <si>
    <r>
      <rPr>
        <sz val="8"/>
        <rFont val="Arial"/>
        <family val="2"/>
      </rPr>
      <t>FUROS EM CONCRETO COM D=1" E PROFUNDIDADE 30CM</t>
    </r>
  </si>
  <si>
    <r>
      <rPr>
        <sz val="8"/>
        <rFont val="Arial"/>
        <family val="2"/>
      </rPr>
      <t>20,54</t>
    </r>
  </si>
  <si>
    <r>
      <rPr>
        <sz val="8"/>
        <rFont val="Arial"/>
        <family val="2"/>
      </rPr>
      <t>16.43.004</t>
    </r>
  </si>
  <si>
    <r>
      <rPr>
        <sz val="8"/>
        <rFont val="Arial"/>
        <family val="2"/>
      </rPr>
      <t>FUROS EM CONCRETO COM D=3/4" E PROFUNDIDADE 5CM</t>
    </r>
  </si>
  <si>
    <r>
      <rPr>
        <sz val="8"/>
        <rFont val="Arial"/>
        <family val="2"/>
      </rPr>
      <t>9,61</t>
    </r>
  </si>
  <si>
    <r>
      <rPr>
        <sz val="8"/>
        <rFont val="Arial"/>
        <family val="2"/>
      </rPr>
      <t>16.43.005</t>
    </r>
  </si>
  <si>
    <r>
      <rPr>
        <sz val="8"/>
        <rFont val="Arial"/>
        <family val="2"/>
      </rPr>
      <t>FUROS EM CONCRETO COM D=3/4" E PROFUNDIDADE 15CM</t>
    </r>
  </si>
  <si>
    <r>
      <rPr>
        <sz val="8"/>
        <rFont val="Arial"/>
        <family val="2"/>
      </rPr>
      <t>28,78</t>
    </r>
  </si>
  <si>
    <r>
      <rPr>
        <sz val="8"/>
        <rFont val="Arial"/>
        <family val="2"/>
      </rPr>
      <t>16.43.006</t>
    </r>
  </si>
  <si>
    <r>
      <rPr>
        <sz val="8"/>
        <rFont val="Arial"/>
        <family val="2"/>
      </rPr>
      <t>FUROS EM CONCRETO COM D=3/4" E PROFUNDIDADE 30CM</t>
    </r>
  </si>
  <si>
    <r>
      <rPr>
        <sz val="8"/>
        <rFont val="Arial"/>
        <family val="2"/>
      </rPr>
      <t>18,86</t>
    </r>
  </si>
  <si>
    <r>
      <rPr>
        <sz val="8"/>
        <rFont val="Arial"/>
        <family val="2"/>
      </rPr>
      <t>16.43.007</t>
    </r>
  </si>
  <si>
    <r>
      <rPr>
        <sz val="8"/>
        <rFont val="Arial"/>
        <family val="2"/>
      </rPr>
      <t>FUROS EM CONCRETO COM D=1/2" E PROFUNDIDADE 5CM</t>
    </r>
  </si>
  <si>
    <r>
      <rPr>
        <sz val="8"/>
        <rFont val="Arial"/>
        <family val="2"/>
      </rPr>
      <t>6,37</t>
    </r>
  </si>
  <si>
    <r>
      <rPr>
        <sz val="8"/>
        <rFont val="Arial"/>
        <family val="2"/>
      </rPr>
      <t>16.43.008</t>
    </r>
  </si>
  <si>
    <r>
      <rPr>
        <sz val="8"/>
        <rFont val="Arial"/>
        <family val="2"/>
      </rPr>
      <t>FUROS EM CONCRETO COM D=1/2" E PROFUNDIDADE 15CM</t>
    </r>
  </si>
  <si>
    <r>
      <rPr>
        <sz val="8"/>
        <rFont val="Arial"/>
        <family val="2"/>
      </rPr>
      <t>21,00</t>
    </r>
  </si>
  <si>
    <r>
      <rPr>
        <sz val="8"/>
        <rFont val="Arial"/>
        <family val="2"/>
      </rPr>
      <t>16.43.009</t>
    </r>
  </si>
  <si>
    <r>
      <rPr>
        <sz val="8"/>
        <rFont val="Arial"/>
        <family val="2"/>
      </rPr>
      <t>FUROS EM CONCRETO COM D=1/2" E PROFUNDIDADE 30CM</t>
    </r>
  </si>
  <si>
    <r>
      <rPr>
        <sz val="8"/>
        <rFont val="Arial"/>
        <family val="2"/>
      </rPr>
      <t>16,69</t>
    </r>
  </si>
  <si>
    <r>
      <rPr>
        <sz val="8"/>
        <rFont val="Arial"/>
        <family val="2"/>
      </rPr>
      <t>16.43.010</t>
    </r>
  </si>
  <si>
    <r>
      <rPr>
        <sz val="8"/>
        <rFont val="Arial"/>
        <family val="2"/>
      </rPr>
      <t>FUROS EM CONCRETO COM D=3/8" E PROFUNDIDADE 5CM</t>
    </r>
  </si>
  <si>
    <r>
      <rPr>
        <sz val="8"/>
        <rFont val="Arial"/>
        <family val="2"/>
      </rPr>
      <t>5,38</t>
    </r>
  </si>
  <si>
    <r>
      <rPr>
        <sz val="8"/>
        <rFont val="Arial"/>
        <family val="2"/>
      </rPr>
      <t>16.43.011</t>
    </r>
  </si>
  <si>
    <r>
      <rPr>
        <sz val="8"/>
        <rFont val="Arial"/>
        <family val="2"/>
      </rPr>
      <t>FUROS EM CONCRETO COM D=3/8" E PROFUNDIDADE 15CM</t>
    </r>
  </si>
  <si>
    <r>
      <rPr>
        <sz val="8"/>
        <rFont val="Arial"/>
        <family val="2"/>
      </rPr>
      <t>17,50</t>
    </r>
  </si>
  <si>
    <r>
      <rPr>
        <sz val="8"/>
        <rFont val="Arial"/>
        <family val="2"/>
      </rPr>
      <t>16.43.012</t>
    </r>
  </si>
  <si>
    <r>
      <rPr>
        <sz val="8"/>
        <rFont val="Arial"/>
        <family val="2"/>
      </rPr>
      <t>FUROS EM CONCRETO COM D=3/8" E PROFUNDIDADE 30CM</t>
    </r>
  </si>
  <si>
    <r>
      <rPr>
        <sz val="8"/>
        <rFont val="Arial"/>
        <family val="2"/>
      </rPr>
      <t>18,94</t>
    </r>
  </si>
  <si>
    <r>
      <rPr>
        <sz val="8"/>
        <rFont val="Arial"/>
        <family val="2"/>
      </rPr>
      <t>16.43.013</t>
    </r>
  </si>
  <si>
    <r>
      <rPr>
        <sz val="8"/>
        <rFont val="Arial"/>
        <family val="2"/>
      </rPr>
      <t>FURO EM CONCRETO COM D=3/8"</t>
    </r>
  </si>
  <si>
    <r>
      <rPr>
        <sz val="8"/>
        <rFont val="Arial"/>
        <family val="2"/>
      </rPr>
      <t>58,72</t>
    </r>
  </si>
  <si>
    <r>
      <rPr>
        <sz val="8"/>
        <rFont val="Arial"/>
        <family val="2"/>
      </rPr>
      <t>16.43.014</t>
    </r>
  </si>
  <si>
    <r>
      <rPr>
        <sz val="8"/>
        <rFont val="Arial"/>
        <family val="2"/>
      </rPr>
      <t>FURO EM CONCRETO COM D=1/2"</t>
    </r>
  </si>
  <si>
    <r>
      <rPr>
        <sz val="8"/>
        <rFont val="Arial"/>
        <family val="2"/>
      </rPr>
      <t>77,35</t>
    </r>
  </si>
  <si>
    <r>
      <rPr>
        <sz val="8"/>
        <rFont val="Arial"/>
        <family val="2"/>
      </rPr>
      <t>16.43.015</t>
    </r>
  </si>
  <si>
    <r>
      <rPr>
        <sz val="8"/>
        <rFont val="Arial"/>
        <family val="2"/>
      </rPr>
      <t>FURO EM CONCRETO COM D=5/8"</t>
    </r>
  </si>
  <si>
    <r>
      <rPr>
        <sz val="8"/>
        <rFont val="Arial"/>
        <family val="2"/>
      </rPr>
      <t>103,84</t>
    </r>
  </si>
  <si>
    <r>
      <rPr>
        <sz val="8"/>
        <rFont val="Arial"/>
        <family val="2"/>
      </rPr>
      <t>16.43.016</t>
    </r>
  </si>
  <si>
    <r>
      <rPr>
        <sz val="8"/>
        <rFont val="Arial"/>
        <family val="2"/>
      </rPr>
      <t>FURO EM CONCRETO COM D=3/4"</t>
    </r>
  </si>
  <si>
    <r>
      <rPr>
        <sz val="8"/>
        <rFont val="Arial"/>
        <family val="2"/>
      </rPr>
      <t>133,48</t>
    </r>
  </si>
  <si>
    <r>
      <rPr>
        <sz val="8"/>
        <rFont val="Arial"/>
        <family val="2"/>
      </rPr>
      <t>16.43.017</t>
    </r>
  </si>
  <si>
    <r>
      <rPr>
        <sz val="8"/>
        <rFont val="Arial"/>
        <family val="2"/>
      </rPr>
      <t>FURO EM CONCRETO COM D=1"</t>
    </r>
  </si>
  <si>
    <r>
      <rPr>
        <sz val="8"/>
        <rFont val="Arial"/>
        <family val="2"/>
      </rPr>
      <t>174,67</t>
    </r>
  </si>
  <si>
    <r>
      <rPr>
        <sz val="8"/>
        <rFont val="Arial"/>
        <family val="2"/>
      </rPr>
      <t>16.43.020</t>
    </r>
  </si>
  <si>
    <r>
      <rPr>
        <sz val="8"/>
        <rFont val="Arial"/>
        <family val="2"/>
      </rPr>
      <t>TAXA DE MOBILIZAÇÃO EQUIP. FUROS EM CONCRETO</t>
    </r>
  </si>
  <si>
    <r>
      <rPr>
        <sz val="8"/>
        <rFont val="Arial"/>
        <family val="2"/>
      </rPr>
      <t>383,34</t>
    </r>
  </si>
  <si>
    <r>
      <rPr>
        <sz val="8"/>
        <rFont val="Arial"/>
        <family val="2"/>
      </rPr>
      <t>16.43.099</t>
    </r>
  </si>
  <si>
    <r>
      <rPr>
        <sz val="8"/>
        <rFont val="Arial"/>
        <family val="2"/>
      </rPr>
      <t>SERVIÇOS DE FUROS EM CONCRETO</t>
    </r>
  </si>
  <si>
    <r>
      <rPr>
        <sz val="8"/>
        <rFont val="Arial"/>
        <family val="2"/>
      </rPr>
      <t>16.44.001</t>
    </r>
  </si>
  <si>
    <r>
      <rPr>
        <sz val="8"/>
        <rFont val="Arial"/>
        <family val="2"/>
      </rPr>
      <t>FORNECIMENTO E COLOCACAO DE CHUMBADORES QUIMICOS D=3/4"</t>
    </r>
  </si>
  <si>
    <r>
      <rPr>
        <sz val="8"/>
        <rFont val="Arial"/>
        <family val="2"/>
      </rPr>
      <t>16.44.002</t>
    </r>
  </si>
  <si>
    <r>
      <rPr>
        <sz val="8"/>
        <rFont val="Arial"/>
        <family val="2"/>
      </rPr>
      <t>FORNECIMENTO E COLOCACAO DE CHUMBADORES QUIMICOS D=1/2"</t>
    </r>
  </si>
  <si>
    <r>
      <rPr>
        <sz val="8"/>
        <rFont val="Arial"/>
        <family val="2"/>
      </rPr>
      <t>37,25</t>
    </r>
  </si>
  <si>
    <r>
      <rPr>
        <sz val="8"/>
        <rFont val="Arial"/>
        <family val="2"/>
      </rPr>
      <t>16.44.003</t>
    </r>
  </si>
  <si>
    <r>
      <rPr>
        <sz val="8"/>
        <rFont val="Arial"/>
        <family val="2"/>
      </rPr>
      <t>FORNECIMENTO E COLOCACAO DE CHUMBADORES QUIMICOS D=3/8"</t>
    </r>
  </si>
  <si>
    <r>
      <rPr>
        <sz val="8"/>
        <rFont val="Arial"/>
        <family val="2"/>
      </rPr>
      <t>25,35</t>
    </r>
  </si>
  <si>
    <r>
      <rPr>
        <sz val="8"/>
        <rFont val="Arial"/>
        <family val="2"/>
      </rPr>
      <t>16.44.099</t>
    </r>
  </si>
  <si>
    <r>
      <rPr>
        <sz val="8"/>
        <rFont val="Arial"/>
        <family val="2"/>
      </rPr>
      <t>SERVIÇOS DE FORNECIMENTO E COLOCACAO DE CHUMBADORES QUIMICOS</t>
    </r>
  </si>
  <si>
    <r>
      <rPr>
        <sz val="8"/>
        <rFont val="Arial"/>
        <family val="2"/>
      </rPr>
      <t>16.45.001</t>
    </r>
  </si>
  <si>
    <r>
      <rPr>
        <sz val="8"/>
        <rFont val="Arial"/>
        <family val="2"/>
      </rPr>
      <t>FORNECIMENTO E COLOCACAO DE CHUMBADORES EXPANSIVEIS D=3/4"</t>
    </r>
  </si>
  <si>
    <r>
      <rPr>
        <sz val="8"/>
        <rFont val="Arial"/>
        <family val="2"/>
      </rPr>
      <t>39,08</t>
    </r>
  </si>
  <si>
    <r>
      <rPr>
        <sz val="8"/>
        <rFont val="Arial"/>
        <family val="2"/>
      </rPr>
      <t>16.45.002</t>
    </r>
  </si>
  <si>
    <r>
      <rPr>
        <sz val="8"/>
        <rFont val="Arial"/>
        <family val="2"/>
      </rPr>
      <t>FORNECIMENTO E COLOCACAO DE CHUMBADORES EXPANSIVEIS D=1/2"</t>
    </r>
  </si>
  <si>
    <r>
      <rPr>
        <sz val="8"/>
        <rFont val="Arial"/>
        <family val="2"/>
      </rPr>
      <t>16.45.003</t>
    </r>
  </si>
  <si>
    <r>
      <rPr>
        <sz val="8"/>
        <rFont val="Arial"/>
        <family val="2"/>
      </rPr>
      <t>FORNECIMENTO E COLOCACAO DE CHUMBADORES EXPANSIVEIS D=3/8"</t>
    </r>
  </si>
  <si>
    <r>
      <rPr>
        <sz val="8"/>
        <rFont val="Arial"/>
        <family val="2"/>
      </rPr>
      <t>8,64</t>
    </r>
  </si>
  <si>
    <r>
      <rPr>
        <sz val="8"/>
        <rFont val="Arial"/>
        <family val="2"/>
      </rPr>
      <t>16.45.010</t>
    </r>
  </si>
  <si>
    <r>
      <rPr>
        <sz val="8"/>
        <rFont val="Arial"/>
        <family val="2"/>
      </rPr>
      <t>PINOS WALSIWA PARA FIXACAO DE ARMADURAS</t>
    </r>
  </si>
  <si>
    <r>
      <rPr>
        <sz val="8"/>
        <rFont val="Arial"/>
        <family val="2"/>
      </rPr>
      <t>15,43</t>
    </r>
  </si>
  <si>
    <r>
      <rPr>
        <sz val="8"/>
        <rFont val="Arial"/>
        <family val="2"/>
      </rPr>
      <t>16.46.001</t>
    </r>
  </si>
  <si>
    <r>
      <rPr>
        <sz val="8"/>
        <rFont val="Arial"/>
        <family val="2"/>
      </rPr>
      <t>ANCORAGEM DE BARRAS DE ACO, COM RESINA BASE DE POLIESTER</t>
    </r>
  </si>
  <si>
    <r>
      <rPr>
        <sz val="8"/>
        <rFont val="Arial"/>
        <family val="2"/>
      </rPr>
      <t>112,02</t>
    </r>
  </si>
  <si>
    <r>
      <rPr>
        <sz val="8"/>
        <rFont val="Arial"/>
        <family val="2"/>
      </rPr>
      <t>16.46.002</t>
    </r>
  </si>
  <si>
    <r>
      <rPr>
        <sz val="8"/>
        <rFont val="Arial"/>
        <family val="2"/>
      </rPr>
      <t>ANCORAGEM DE BARRAS DE ACO COM RESINA BASE EPOXI</t>
    </r>
  </si>
  <si>
    <r>
      <rPr>
        <sz val="8"/>
        <rFont val="Arial"/>
        <family val="2"/>
      </rPr>
      <t>151,10</t>
    </r>
  </si>
  <si>
    <r>
      <rPr>
        <sz val="8"/>
        <rFont val="Arial"/>
        <family val="2"/>
      </rPr>
      <t>16.47.001</t>
    </r>
  </si>
  <si>
    <r>
      <rPr>
        <sz val="8"/>
        <rFont val="Arial"/>
        <family val="2"/>
      </rPr>
      <t>PREPARACAO DE PONTE DE ADERENCIA COM ADESIVO ACRILICO</t>
    </r>
  </si>
  <si>
    <r>
      <rPr>
        <sz val="8"/>
        <rFont val="Arial"/>
        <family val="2"/>
      </rPr>
      <t>18,87</t>
    </r>
  </si>
  <si>
    <r>
      <rPr>
        <sz val="8"/>
        <rFont val="Arial"/>
        <family val="2"/>
      </rPr>
      <t>16.47.002</t>
    </r>
  </si>
  <si>
    <r>
      <rPr>
        <sz val="8"/>
        <rFont val="Arial"/>
        <family val="2"/>
      </rPr>
      <t>PREPARACAO DE PONTE DE ADERENCIA COM ADESIVO BASE EPOXI</t>
    </r>
  </si>
  <si>
    <r>
      <rPr>
        <sz val="8"/>
        <rFont val="Arial"/>
        <family val="2"/>
      </rPr>
      <t>102,35</t>
    </r>
  </si>
  <si>
    <r>
      <rPr>
        <sz val="8"/>
        <rFont val="Arial"/>
        <family val="2"/>
      </rPr>
      <t>16.48.001</t>
    </r>
  </si>
  <si>
    <r>
      <rPr>
        <sz val="8"/>
        <rFont val="Arial"/>
        <family val="2"/>
      </rPr>
      <t>LIXAMENTO MANUAL</t>
    </r>
  </si>
  <si>
    <r>
      <rPr>
        <sz val="8"/>
        <rFont val="Arial"/>
        <family val="2"/>
      </rPr>
      <t>16.48.002</t>
    </r>
  </si>
  <si>
    <r>
      <rPr>
        <sz val="8"/>
        <rFont val="Arial"/>
        <family val="2"/>
      </rPr>
      <t>LIXAMENTO GROSSO OU FINO COM LIXADEIRA ELETRICA</t>
    </r>
  </si>
  <si>
    <r>
      <rPr>
        <sz val="8"/>
        <rFont val="Arial"/>
        <family val="2"/>
      </rPr>
      <t>16,67</t>
    </r>
  </si>
  <si>
    <r>
      <rPr>
        <sz val="8"/>
        <rFont val="Arial"/>
        <family val="2"/>
      </rPr>
      <t>16.48.003</t>
    </r>
  </si>
  <si>
    <r>
      <rPr>
        <sz val="8"/>
        <rFont val="Arial"/>
        <family val="2"/>
      </rPr>
      <t>APLICACAO MANUAL DE ESTUQUE E PREPARO DE PASTA</t>
    </r>
  </si>
  <si>
    <r>
      <rPr>
        <sz val="8"/>
        <rFont val="Arial"/>
        <family val="2"/>
      </rPr>
      <t>18,84</t>
    </r>
  </si>
  <si>
    <r>
      <rPr>
        <sz val="8"/>
        <rFont val="Arial"/>
        <family val="2"/>
      </rPr>
      <t>16.48.004</t>
    </r>
  </si>
  <si>
    <r>
      <rPr>
        <sz val="8"/>
        <rFont val="Arial"/>
        <family val="2"/>
      </rPr>
      <t>POLIMENTO DO ESTUQUE, LIXAMENTO MANUAL</t>
    </r>
  </si>
  <si>
    <r>
      <rPr>
        <sz val="8"/>
        <rFont val="Arial"/>
        <family val="2"/>
      </rPr>
      <t>16.48.005</t>
    </r>
  </si>
  <si>
    <r>
      <rPr>
        <sz val="8"/>
        <rFont val="Arial"/>
        <family val="2"/>
      </rPr>
      <t>APLICACAO PINTURA HIDROFUGANTE UMA DEMAO,SILICONE BASE AGUA</t>
    </r>
  </si>
  <si>
    <r>
      <rPr>
        <sz val="8"/>
        <rFont val="Arial"/>
        <family val="2"/>
      </rPr>
      <t>23,15</t>
    </r>
  </si>
  <si>
    <r>
      <rPr>
        <sz val="8"/>
        <rFont val="Arial"/>
        <family val="2"/>
      </rPr>
      <t>16.48.006</t>
    </r>
  </si>
  <si>
    <r>
      <rPr>
        <sz val="8"/>
        <rFont val="Arial"/>
        <family val="2"/>
      </rPr>
      <t>APLICACAO PINTURA HIDROFUGANTE EM DUAS DEMAOS,SILICONE BASE SOLVENTE</t>
    </r>
  </si>
  <si>
    <r>
      <rPr>
        <sz val="8"/>
        <rFont val="Arial"/>
        <family val="2"/>
      </rPr>
      <t>16.48.007</t>
    </r>
  </si>
  <si>
    <r>
      <rPr>
        <sz val="8"/>
        <rFont val="Arial"/>
        <family val="2"/>
      </rPr>
      <t>APLICAÇAO PINTURA HIDROF. DUAS DEMAOS, SILOXANO OLIGOMERICO BASE SOLVENTE</t>
    </r>
  </si>
  <si>
    <r>
      <rPr>
        <sz val="8"/>
        <rFont val="Arial"/>
        <family val="2"/>
      </rPr>
      <t>31,56</t>
    </r>
  </si>
  <si>
    <r>
      <rPr>
        <sz val="8"/>
        <rFont val="Arial"/>
        <family val="2"/>
      </rPr>
      <t>16.48.008</t>
    </r>
  </si>
  <si>
    <r>
      <rPr>
        <sz val="8"/>
        <rFont val="Arial"/>
        <family val="2"/>
      </rPr>
      <t>APLICAÇAO PINTURA HIDROF. DUAS DEMAOS, SILOXANO POLIMERICO BASE SOLVENTE</t>
    </r>
  </si>
  <si>
    <r>
      <rPr>
        <sz val="8"/>
        <rFont val="Arial"/>
        <family val="2"/>
      </rPr>
      <t>16.48.009</t>
    </r>
  </si>
  <si>
    <r>
      <rPr>
        <sz val="8"/>
        <rFont val="Arial"/>
        <family val="2"/>
      </rPr>
      <t>APLICACAO PINTURA IMPERM DUAS DEMAOS VERNIZ EPOXI BICOMPONENTE</t>
    </r>
  </si>
  <si>
    <r>
      <rPr>
        <sz val="8"/>
        <rFont val="Arial"/>
        <family val="2"/>
      </rPr>
      <t>47,86</t>
    </r>
  </si>
  <si>
    <r>
      <rPr>
        <sz val="8"/>
        <rFont val="Arial"/>
        <family val="2"/>
      </rPr>
      <t>16.48.010</t>
    </r>
  </si>
  <si>
    <r>
      <rPr>
        <sz val="8"/>
        <rFont val="Arial"/>
        <family val="2"/>
      </rPr>
      <t>APLICACAO PINTURA IMPERM DUAS DEMAOS VERNIZ POLIUR ALIF BICOMPONENTES</t>
    </r>
  </si>
  <si>
    <r>
      <rPr>
        <sz val="8"/>
        <rFont val="Arial"/>
        <family val="2"/>
      </rPr>
      <t>44,41</t>
    </r>
  </si>
  <si>
    <r>
      <rPr>
        <sz val="8"/>
        <rFont val="Arial"/>
        <family val="2"/>
      </rPr>
      <t>16.48.011</t>
    </r>
  </si>
  <si>
    <r>
      <rPr>
        <sz val="8"/>
        <rFont val="Arial"/>
        <family val="2"/>
      </rPr>
      <t>APLICACAO PINTURA IMPERM DUAS DEMAOS VERNIZ POLIUR ALIF MONOCOMPONENTE</t>
    </r>
  </si>
  <si>
    <r>
      <rPr>
        <sz val="8"/>
        <rFont val="Arial"/>
        <family val="2"/>
      </rPr>
      <t>39,54</t>
    </r>
  </si>
  <si>
    <r>
      <rPr>
        <sz val="8"/>
        <rFont val="Arial"/>
        <family val="2"/>
      </rPr>
      <t>16.48.012</t>
    </r>
  </si>
  <si>
    <r>
      <rPr>
        <sz val="8"/>
        <rFont val="Arial"/>
        <family val="2"/>
      </rPr>
      <t>APLICACAO PINTURA IMPERM DUAS DEMAOS VERNIZ ACRILICO BASE SOLVENTE</t>
    </r>
  </si>
  <si>
    <r>
      <rPr>
        <sz val="8"/>
        <rFont val="Arial"/>
        <family val="2"/>
      </rPr>
      <t>47,70</t>
    </r>
  </si>
  <si>
    <r>
      <rPr>
        <sz val="8"/>
        <rFont val="Arial"/>
        <family val="2"/>
      </rPr>
      <t>16.48.013</t>
    </r>
  </si>
  <si>
    <r>
      <rPr>
        <sz val="8"/>
        <rFont val="Arial"/>
        <family val="2"/>
      </rPr>
      <t>APLICACAO PINTURA IMPERM PRIMER DUAS DEMAOS VERNIZ ACRILICO BASE AGUA</t>
    </r>
  </si>
  <si>
    <r>
      <rPr>
        <sz val="8"/>
        <rFont val="Arial"/>
        <family val="2"/>
      </rPr>
      <t>32,98</t>
    </r>
  </si>
  <si>
    <r>
      <rPr>
        <sz val="8"/>
        <rFont val="Arial"/>
        <family val="2"/>
      </rPr>
      <t>16.48.014</t>
    </r>
  </si>
  <si>
    <r>
      <rPr>
        <sz val="8"/>
        <rFont val="Arial"/>
        <family val="2"/>
      </rPr>
      <t>APLICACAO PINTURA IMPERM DUAS DEMAOS,BORRACHA CLORADA BASE SOLVENTE</t>
    </r>
  </si>
  <si>
    <r>
      <rPr>
        <sz val="8"/>
        <rFont val="Arial"/>
        <family val="2"/>
      </rPr>
      <t>73,60</t>
    </r>
  </si>
  <si>
    <r>
      <rPr>
        <sz val="8"/>
        <rFont val="Arial"/>
        <family val="2"/>
      </rPr>
      <t>16.48.015</t>
    </r>
  </si>
  <si>
    <r>
      <rPr>
        <sz val="8"/>
        <rFont val="Arial"/>
        <family val="2"/>
      </rPr>
      <t>APLICACAO PINTURA IMPERM DUAS DEMAOS SITEMA DUPLO EPOXI POLIURETANO</t>
    </r>
  </si>
  <si>
    <r>
      <rPr>
        <sz val="8"/>
        <rFont val="Arial"/>
        <family val="2"/>
      </rPr>
      <t>76,00</t>
    </r>
  </si>
  <si>
    <r>
      <rPr>
        <sz val="8"/>
        <rFont val="Arial"/>
        <family val="2"/>
      </rPr>
      <t>16.48.016</t>
    </r>
  </si>
  <si>
    <r>
      <rPr>
        <sz val="8"/>
        <rFont val="Arial"/>
        <family val="2"/>
      </rPr>
      <t>APLICACAO PINTURA IMPERM DUAS DEMAOS SISTEMA DUPLO SILANO SILOXANO</t>
    </r>
  </si>
  <si>
    <r>
      <rPr>
        <sz val="8"/>
        <rFont val="Arial"/>
        <family val="2"/>
      </rPr>
      <t>52,24</t>
    </r>
  </si>
  <si>
    <r>
      <rPr>
        <sz val="8"/>
        <rFont val="Arial"/>
        <family val="2"/>
      </rPr>
      <t>16.48.031</t>
    </r>
  </si>
  <si>
    <r>
      <rPr>
        <sz val="8"/>
        <rFont val="Arial"/>
        <family val="2"/>
      </rPr>
      <t>PREPARACAO SUPERF C/ JATEAMENTO ABRAS PAD SA 2X1/2" APLIC FUNDO PRIMER</t>
    </r>
  </si>
  <si>
    <r>
      <rPr>
        <sz val="8"/>
        <rFont val="Arial"/>
        <family val="2"/>
      </rPr>
      <t>16.48.035</t>
    </r>
  </si>
  <si>
    <r>
      <rPr>
        <sz val="8"/>
        <rFont val="Arial"/>
        <family val="2"/>
      </rPr>
      <t>PINTURA INTUMESCENTE P/ REVESTIMENTO CONTRA FOGO EM ESTR METALICA</t>
    </r>
  </si>
  <si>
    <r>
      <rPr>
        <sz val="8"/>
        <rFont val="Arial"/>
        <family val="2"/>
      </rPr>
      <t>139,94</t>
    </r>
  </si>
  <si>
    <r>
      <rPr>
        <sz val="8"/>
        <rFont val="Arial"/>
        <family val="2"/>
      </rPr>
      <t>16.48.040</t>
    </r>
  </si>
  <si>
    <r>
      <rPr>
        <sz val="8"/>
        <rFont val="Arial"/>
        <family val="2"/>
      </rPr>
      <t>ARGAMASSA PROJETADA P/ REVESTIMENTO CONTRA FOGO EM ESTR METALICA</t>
    </r>
  </si>
  <si>
    <r>
      <rPr>
        <sz val="8"/>
        <rFont val="Arial"/>
        <family val="2"/>
      </rPr>
      <t>16.49.001</t>
    </r>
  </si>
  <si>
    <r>
      <rPr>
        <sz val="8"/>
        <rFont val="Arial"/>
        <family val="2"/>
      </rPr>
      <t>APARELHO DE APOIO DE NEOPRENE FRETADO</t>
    </r>
  </si>
  <si>
    <r>
      <rPr>
        <sz val="8"/>
        <rFont val="Arial"/>
        <family val="2"/>
      </rPr>
      <t>212,31</t>
    </r>
  </si>
  <si>
    <r>
      <rPr>
        <sz val="8"/>
        <rFont val="Arial"/>
        <family val="2"/>
      </rPr>
      <t>16.50.001</t>
    </r>
  </si>
  <si>
    <r>
      <rPr>
        <sz val="8"/>
        <rFont val="Arial"/>
        <family val="2"/>
      </rPr>
      <t>DEMOLIÇÃO DE TUBO DE F.G. P/ SUST DE TELA ALAMBR INCL BASE FIXAÇÃO</t>
    </r>
  </si>
  <si>
    <r>
      <rPr>
        <sz val="8"/>
        <rFont val="Arial"/>
        <family val="2"/>
      </rPr>
      <t>16.50.002</t>
    </r>
  </si>
  <si>
    <r>
      <rPr>
        <sz val="8"/>
        <rFont val="Arial"/>
        <family val="2"/>
      </rPr>
      <t>DEMOLIÇÃO DE TELA DE ARAME GALVANIZADO</t>
    </r>
  </si>
  <si>
    <r>
      <rPr>
        <sz val="8"/>
        <rFont val="Arial"/>
        <family val="2"/>
      </rPr>
      <t>16.50.010</t>
    </r>
  </si>
  <si>
    <r>
      <rPr>
        <sz val="8"/>
        <rFont val="Arial"/>
        <family val="2"/>
      </rPr>
      <t>DEMOLICAO DE PISO DE CONCRETO SIMPLES CAPEADO</t>
    </r>
  </si>
  <si>
    <r>
      <rPr>
        <sz val="8"/>
        <rFont val="Arial"/>
        <family val="2"/>
      </rPr>
      <t>16.50.015</t>
    </r>
  </si>
  <si>
    <r>
      <rPr>
        <sz val="8"/>
        <rFont val="Arial"/>
        <family val="2"/>
      </rPr>
      <t>DEMOLICAO DE PISO DE CONCRETO COM RETRO ESCAVADEIRA</t>
    </r>
  </si>
  <si>
    <r>
      <rPr>
        <sz val="8"/>
        <rFont val="Arial"/>
        <family val="2"/>
      </rPr>
      <t>152,30</t>
    </r>
  </si>
  <si>
    <r>
      <rPr>
        <sz val="8"/>
        <rFont val="Arial"/>
        <family val="2"/>
      </rPr>
      <t>16.50.099</t>
    </r>
  </si>
  <si>
    <r>
      <rPr>
        <sz val="8"/>
        <rFont val="Arial"/>
        <family val="2"/>
      </rPr>
      <t>16.80.002</t>
    </r>
  </si>
  <si>
    <r>
      <rPr>
        <sz val="8"/>
        <rFont val="Arial"/>
        <family val="2"/>
      </rPr>
      <t>TELA DE ARAME GALVANIZADO N.10 MALHA 2"</t>
    </r>
  </si>
  <si>
    <r>
      <rPr>
        <sz val="8"/>
        <rFont val="Arial"/>
        <family val="2"/>
      </rPr>
      <t>112,44</t>
    </r>
  </si>
  <si>
    <r>
      <rPr>
        <sz val="8"/>
        <rFont val="Arial"/>
        <family val="2"/>
      </rPr>
      <t>16.80.006</t>
    </r>
  </si>
  <si>
    <r>
      <rPr>
        <sz val="8"/>
        <rFont val="Arial"/>
        <family val="2"/>
      </rPr>
      <t>FERRO TRABALHADO (GRADIL)</t>
    </r>
  </si>
  <si>
    <r>
      <rPr>
        <sz val="8"/>
        <rFont val="Arial"/>
        <family val="2"/>
      </rPr>
      <t>49,30</t>
    </r>
  </si>
  <si>
    <r>
      <rPr>
        <sz val="8"/>
        <rFont val="Arial"/>
        <family val="2"/>
      </rPr>
      <t>16.80.007</t>
    </r>
  </si>
  <si>
    <r>
      <rPr>
        <sz val="8"/>
        <rFont val="Arial"/>
        <family val="2"/>
      </rPr>
      <t>PINGADEIRA PARA MUROS DE ALVENARIA</t>
    </r>
  </si>
  <si>
    <r>
      <rPr>
        <sz val="8"/>
        <rFont val="Arial"/>
        <family val="2"/>
      </rPr>
      <t>91,16</t>
    </r>
  </si>
  <si>
    <r>
      <rPr>
        <sz val="8"/>
        <rFont val="Arial"/>
        <family val="2"/>
      </rPr>
      <t>16.80.008</t>
    </r>
  </si>
  <si>
    <r>
      <rPr>
        <sz val="8"/>
        <rFont val="Arial"/>
        <family val="2"/>
      </rPr>
      <t>QUADRA DE ESPORTES - PISO DE CONCRETO NAO ARMADO</t>
    </r>
  </si>
  <si>
    <r>
      <rPr>
        <sz val="8"/>
        <rFont val="Arial"/>
        <family val="2"/>
      </rPr>
      <t>82,80</t>
    </r>
  </si>
  <si>
    <r>
      <rPr>
        <sz val="8"/>
        <rFont val="Arial"/>
        <family val="2"/>
      </rPr>
      <t>16.80.009</t>
    </r>
  </si>
  <si>
    <r>
      <rPr>
        <sz val="8"/>
        <rFont val="Arial"/>
        <family val="2"/>
      </rPr>
      <t>QUADRA DE ESPORTES - PISO DE CONCRETO ARMADO</t>
    </r>
  </si>
  <si>
    <r>
      <rPr>
        <sz val="8"/>
        <rFont val="Arial"/>
        <family val="2"/>
      </rPr>
      <t>100,62</t>
    </r>
  </si>
  <si>
    <r>
      <rPr>
        <sz val="8"/>
        <rFont val="Arial"/>
        <family val="2"/>
      </rPr>
      <t>16.80.010</t>
    </r>
  </si>
  <si>
    <r>
      <rPr>
        <sz val="8"/>
        <rFont val="Arial"/>
        <family val="2"/>
      </rPr>
      <t>TELA DE ARAME GALVANIZADO N.12 MALHA 2"</t>
    </r>
  </si>
  <si>
    <r>
      <rPr>
        <sz val="8"/>
        <rFont val="Arial"/>
        <family val="2"/>
      </rPr>
      <t>85,86</t>
    </r>
  </si>
  <si>
    <r>
      <rPr>
        <sz val="8"/>
        <rFont val="Arial"/>
        <family val="2"/>
      </rPr>
      <t>16.80.012</t>
    </r>
  </si>
  <si>
    <r>
      <rPr>
        <sz val="8"/>
        <rFont val="Arial"/>
        <family val="2"/>
      </rPr>
      <t>TUBO DE F.G. 2" P/ SUSTENT TELA DE ALAMBRADO EXCL BASE-MONTANTE</t>
    </r>
  </si>
  <si>
    <r>
      <rPr>
        <sz val="8"/>
        <rFont val="Arial"/>
        <family val="2"/>
      </rPr>
      <t>105,61</t>
    </r>
  </si>
  <si>
    <r>
      <rPr>
        <sz val="8"/>
        <rFont val="Arial"/>
        <family val="2"/>
      </rPr>
      <t>16.80.013</t>
    </r>
  </si>
  <si>
    <r>
      <rPr>
        <sz val="8"/>
        <rFont val="Arial"/>
        <family val="2"/>
      </rPr>
      <t>PISO DE CONCRETO DESEMPENADO C/ REQUADRO 1.80CM E=6CM</t>
    </r>
  </si>
  <si>
    <r>
      <rPr>
        <sz val="8"/>
        <rFont val="Arial"/>
        <family val="2"/>
      </rPr>
      <t>57,87</t>
    </r>
  </si>
  <si>
    <r>
      <rPr>
        <sz val="8"/>
        <rFont val="Arial"/>
        <family val="2"/>
      </rPr>
      <t>16.80.014</t>
    </r>
  </si>
  <si>
    <r>
      <rPr>
        <sz val="8"/>
        <rFont val="Arial"/>
        <family val="2"/>
      </rPr>
      <t>16.80.015</t>
    </r>
  </si>
  <si>
    <r>
      <rPr>
        <sz val="8"/>
        <rFont val="Arial"/>
        <family val="2"/>
      </rPr>
      <t>16.80.016</t>
    </r>
  </si>
  <si>
    <r>
      <rPr>
        <sz val="8"/>
        <rFont val="Arial"/>
        <family val="2"/>
      </rPr>
      <t>16.80.017</t>
    </r>
  </si>
  <si>
    <r>
      <rPr>
        <sz val="8"/>
        <rFont val="Arial"/>
        <family val="2"/>
      </rPr>
      <t>16.80.018</t>
    </r>
  </si>
  <si>
    <r>
      <rPr>
        <sz val="8"/>
        <rFont val="Arial"/>
        <family val="2"/>
      </rPr>
      <t>16.80.019</t>
    </r>
  </si>
  <si>
    <r>
      <rPr>
        <sz val="8"/>
        <rFont val="Arial"/>
        <family val="2"/>
      </rPr>
      <t>16.80.022</t>
    </r>
  </si>
  <si>
    <r>
      <rPr>
        <sz val="8"/>
        <rFont val="Arial"/>
        <family val="2"/>
      </rPr>
      <t>CESTO PARA TABELA DE BASQUETE</t>
    </r>
  </si>
  <si>
    <r>
      <rPr>
        <sz val="8"/>
        <rFont val="Arial"/>
        <family val="2"/>
      </rPr>
      <t>314,24</t>
    </r>
  </si>
  <si>
    <r>
      <rPr>
        <sz val="8"/>
        <rFont val="Arial"/>
        <family val="2"/>
      </rPr>
      <t>16.80.023</t>
    </r>
  </si>
  <si>
    <r>
      <rPr>
        <sz val="8"/>
        <rFont val="Arial"/>
        <family val="2"/>
      </rPr>
      <t>16.80.024</t>
    </r>
  </si>
  <si>
    <r>
      <rPr>
        <sz val="8"/>
        <rFont val="Arial"/>
        <family val="2"/>
      </rPr>
      <t>TABELA DE BASQUETE COM ARO E CESTO</t>
    </r>
  </si>
  <si>
    <r>
      <rPr>
        <sz val="8"/>
        <rFont val="Arial"/>
        <family val="2"/>
      </rPr>
      <t>1039,78</t>
    </r>
  </si>
  <si>
    <r>
      <rPr>
        <sz val="8"/>
        <rFont val="Arial"/>
        <family val="2"/>
      </rPr>
      <t>16.80.025</t>
    </r>
  </si>
  <si>
    <r>
      <rPr>
        <sz val="8"/>
        <rFont val="Arial"/>
        <family val="2"/>
      </rPr>
      <t>TUBO DE F.G. 1 1/4" P/ SUSTENT.TELA DE ALAMBRADO EXCL BASE-TRAVAMENTO</t>
    </r>
  </si>
  <si>
    <r>
      <rPr>
        <sz val="8"/>
        <rFont val="Arial"/>
        <family val="2"/>
      </rPr>
      <t>71,29</t>
    </r>
  </si>
  <si>
    <r>
      <rPr>
        <sz val="8"/>
        <rFont val="Arial"/>
        <family val="2"/>
      </rPr>
      <t>16.80.026</t>
    </r>
  </si>
  <si>
    <r>
      <rPr>
        <sz val="8"/>
        <rFont val="Arial"/>
        <family val="2"/>
      </rPr>
      <t>TRELIÇA METÁLICA GALV. A FOGO P/TABELA DE BASQUETE MOD.QE-37 A QE-40</t>
    </r>
  </si>
  <si>
    <r>
      <rPr>
        <sz val="8"/>
        <rFont val="Arial"/>
        <family val="2"/>
      </rPr>
      <t>1014,06</t>
    </r>
  </si>
  <si>
    <r>
      <rPr>
        <sz val="8"/>
        <rFont val="Arial"/>
        <family val="2"/>
      </rPr>
      <t>16.80.031</t>
    </r>
  </si>
  <si>
    <r>
      <rPr>
        <sz val="8"/>
        <rFont val="Arial"/>
        <family val="2"/>
      </rPr>
      <t>CONCRETO ESTRUTURAL Fck 20Mpa PREPARADO NO LOCAL, LANÇADO E ADENSADO</t>
    </r>
  </si>
  <si>
    <r>
      <rPr>
        <sz val="8"/>
        <rFont val="Arial"/>
        <family val="2"/>
      </rPr>
      <t>711,38</t>
    </r>
  </si>
  <si>
    <r>
      <rPr>
        <sz val="8"/>
        <rFont val="Arial"/>
        <family val="2"/>
      </rPr>
      <t>16.80.070</t>
    </r>
  </si>
  <si>
    <r>
      <rPr>
        <sz val="8"/>
        <rFont val="Arial"/>
        <family val="2"/>
      </rPr>
      <t>SUMIDOURO - COROAMENTO, INCLUSIVE ESCAVACAO</t>
    </r>
  </si>
  <si>
    <r>
      <rPr>
        <sz val="8"/>
        <rFont val="Arial"/>
        <family val="2"/>
      </rPr>
      <t>1906,29</t>
    </r>
  </si>
  <si>
    <r>
      <rPr>
        <sz val="8"/>
        <rFont val="Arial"/>
        <family val="2"/>
      </rPr>
      <t>16.80.071</t>
    </r>
  </si>
  <si>
    <r>
      <rPr>
        <sz val="8"/>
        <rFont val="Arial"/>
        <family val="2"/>
      </rPr>
      <t>SUMIDOURO - ESCAVACAO</t>
    </r>
  </si>
  <si>
    <r>
      <rPr>
        <sz val="8"/>
        <rFont val="Arial"/>
        <family val="2"/>
      </rPr>
      <t>368,15</t>
    </r>
  </si>
  <si>
    <r>
      <rPr>
        <sz val="8"/>
        <rFont val="Arial"/>
        <family val="2"/>
      </rPr>
      <t>16.80.072</t>
    </r>
  </si>
  <si>
    <r>
      <rPr>
        <sz val="8"/>
        <rFont val="Arial"/>
        <family val="2"/>
      </rPr>
      <t>SUMIDOURO - BRITA</t>
    </r>
  </si>
  <si>
    <r>
      <rPr>
        <sz val="8"/>
        <rFont val="Arial"/>
        <family val="2"/>
      </rPr>
      <t>208,65</t>
    </r>
  </si>
  <si>
    <r>
      <rPr>
        <sz val="8"/>
        <rFont val="Arial"/>
        <family val="2"/>
      </rPr>
      <t>16.80.084</t>
    </r>
  </si>
  <si>
    <r>
      <rPr>
        <sz val="8"/>
        <rFont val="Arial"/>
        <family val="2"/>
      </rPr>
      <t>DUTO COLETOR DE ENTULHO - LOCAÇÃO MENSAL</t>
    </r>
  </si>
  <si>
    <r>
      <rPr>
        <sz val="8"/>
        <rFont val="Arial"/>
        <family val="2"/>
      </rPr>
      <t>127,52</t>
    </r>
  </si>
  <si>
    <r>
      <rPr>
        <sz val="8"/>
        <rFont val="Arial"/>
        <family val="2"/>
      </rPr>
      <t>16.80.086</t>
    </r>
  </si>
  <si>
    <r>
      <rPr>
        <sz val="8"/>
        <rFont val="Arial"/>
        <family val="2"/>
      </rPr>
      <t>16.80.087</t>
    </r>
  </si>
  <si>
    <r>
      <rPr>
        <sz val="8"/>
        <rFont val="Arial"/>
        <family val="2"/>
      </rPr>
      <t>16.80.088</t>
    </r>
  </si>
  <si>
    <r>
      <rPr>
        <sz val="8"/>
        <rFont val="Arial"/>
        <family val="2"/>
      </rPr>
      <t>16.80.089</t>
    </r>
  </si>
  <si>
    <r>
      <rPr>
        <sz val="8"/>
        <rFont val="Arial"/>
        <family val="2"/>
      </rPr>
      <t>LIMPEZA DE CAIXA D'AGUA ATE 1000 LITROS</t>
    </r>
  </si>
  <si>
    <r>
      <rPr>
        <sz val="8"/>
        <rFont val="Arial"/>
        <family val="2"/>
      </rPr>
      <t>16.80.090</t>
    </r>
  </si>
  <si>
    <r>
      <rPr>
        <sz val="8"/>
        <rFont val="Arial"/>
        <family val="2"/>
      </rPr>
      <t>LIMPEZA DE CAIXAS D'AGUA ATE 10.000 LITROS</t>
    </r>
  </si>
  <si>
    <r>
      <rPr>
        <sz val="8"/>
        <rFont val="Arial"/>
        <family val="2"/>
      </rPr>
      <t>147,19</t>
    </r>
  </si>
  <si>
    <r>
      <rPr>
        <sz val="8"/>
        <rFont val="Arial"/>
        <family val="2"/>
      </rPr>
      <t>16.80.091</t>
    </r>
  </si>
  <si>
    <r>
      <rPr>
        <sz val="8"/>
        <rFont val="Arial"/>
        <family val="2"/>
      </rPr>
      <t>LIMPEZA DE CAIXAS D'AGUA ACIMA DE 10.000 LITROS</t>
    </r>
  </si>
  <si>
    <r>
      <rPr>
        <sz val="8"/>
        <rFont val="Arial"/>
        <family val="2"/>
      </rPr>
      <t>331,19</t>
    </r>
  </si>
  <si>
    <r>
      <rPr>
        <sz val="8"/>
        <rFont val="Arial"/>
        <family val="2"/>
      </rPr>
      <t>16.80.092</t>
    </r>
  </si>
  <si>
    <r>
      <rPr>
        <sz val="8"/>
        <rFont val="Arial"/>
        <family val="2"/>
      </rPr>
      <t>LIMPEZA DE CAIXILHOS METALICOS</t>
    </r>
  </si>
  <si>
    <r>
      <rPr>
        <sz val="8"/>
        <rFont val="Arial"/>
        <family val="2"/>
      </rPr>
      <t>16.80.093</t>
    </r>
  </si>
  <si>
    <r>
      <rPr>
        <sz val="8"/>
        <rFont val="Arial"/>
        <family val="2"/>
      </rPr>
      <t>LIMPEZA DE CAIXA DE INSPECAO</t>
    </r>
  </si>
  <si>
    <r>
      <rPr>
        <sz val="8"/>
        <rFont val="Arial"/>
        <family val="2"/>
      </rPr>
      <t>16.80.094</t>
    </r>
  </si>
  <si>
    <r>
      <rPr>
        <sz val="8"/>
        <rFont val="Arial"/>
        <family val="2"/>
      </rPr>
      <t>LIMPEZA DE FOSSA SEPTICA</t>
    </r>
  </si>
  <si>
    <r>
      <rPr>
        <sz val="8"/>
        <rFont val="Arial"/>
        <family val="2"/>
      </rPr>
      <t>241,47</t>
    </r>
  </si>
  <si>
    <r>
      <rPr>
        <sz val="8"/>
        <rFont val="Arial"/>
        <family val="2"/>
      </rPr>
      <t>16.80.095</t>
    </r>
  </si>
  <si>
    <r>
      <rPr>
        <sz val="8"/>
        <rFont val="Arial"/>
        <family val="2"/>
      </rPr>
      <t>LIMPEZA DE SUMIDOURO POR VIAGEM DE 7 M3</t>
    </r>
  </si>
  <si>
    <r>
      <rPr>
        <sz val="8"/>
        <rFont val="Arial"/>
        <family val="2"/>
      </rPr>
      <t>VG</t>
    </r>
  </si>
  <si>
    <r>
      <rPr>
        <sz val="8"/>
        <rFont val="Arial"/>
        <family val="2"/>
      </rPr>
      <t>1897,13</t>
    </r>
  </si>
  <si>
    <r>
      <rPr>
        <sz val="8"/>
        <rFont val="Arial"/>
        <family val="2"/>
      </rPr>
      <t>16.80.097</t>
    </r>
  </si>
  <si>
    <r>
      <rPr>
        <sz val="8"/>
        <rFont val="Arial"/>
        <family val="2"/>
      </rPr>
      <t>CAÇAMBA DE 4M3 PARA RETIRADA DE ENTULHO</t>
    </r>
  </si>
  <si>
    <r>
      <rPr>
        <sz val="8"/>
        <rFont val="Arial"/>
        <family val="2"/>
      </rPr>
      <t>739,11</t>
    </r>
  </si>
  <si>
    <r>
      <rPr>
        <sz val="8"/>
        <rFont val="Arial"/>
        <family val="2"/>
      </rPr>
      <t>16.80.098</t>
    </r>
  </si>
  <si>
    <r>
      <rPr>
        <sz val="8"/>
        <rFont val="Arial"/>
        <family val="2"/>
      </rPr>
      <t>RETIRADA DE ENTULHO</t>
    </r>
  </si>
  <si>
    <r>
      <rPr>
        <sz val="8"/>
        <rFont val="Arial"/>
        <family val="2"/>
      </rPr>
      <t>107,70</t>
    </r>
  </si>
  <si>
    <r>
      <rPr>
        <sz val="8"/>
        <rFont val="Arial"/>
        <family val="2"/>
      </rPr>
      <t>16.80.099</t>
    </r>
  </si>
  <si>
    <r>
      <rPr>
        <sz val="8"/>
        <rFont val="Arial"/>
        <family val="2"/>
      </rPr>
      <t>SERVICOS COMPLEMENTARES - CONSERVACAO</t>
    </r>
  </si>
  <si>
    <r>
      <rPr>
        <sz val="8"/>
        <rFont val="Arial"/>
        <family val="2"/>
      </rPr>
      <t>16.80.100</t>
    </r>
  </si>
  <si>
    <r>
      <rPr>
        <sz val="8"/>
        <rFont val="Arial"/>
        <family val="2"/>
      </rPr>
      <t>16.80.104</t>
    </r>
  </si>
  <si>
    <r>
      <rPr>
        <sz val="8"/>
        <rFont val="Arial"/>
        <family val="2"/>
      </rPr>
      <t>16.80.110</t>
    </r>
  </si>
  <si>
    <r>
      <rPr>
        <sz val="8"/>
        <rFont val="Arial"/>
        <family val="2"/>
      </rPr>
      <t>LIMPEZA DE PISO CERAMICO / PORCELANATO COM VASSOURA A SECO.</t>
    </r>
  </si>
  <si>
    <r>
      <rPr>
        <sz val="8"/>
        <rFont val="Arial"/>
        <family val="2"/>
      </rPr>
      <t>16.80.111</t>
    </r>
  </si>
  <si>
    <r>
      <rPr>
        <sz val="8"/>
        <rFont val="Arial"/>
        <family val="2"/>
      </rPr>
      <t>LIMPEZA DE PISO CERAMICO / PORCELANATO COM PANO UMIDO.</t>
    </r>
  </si>
  <si>
    <r>
      <rPr>
        <sz val="8"/>
        <rFont val="Arial"/>
        <family val="2"/>
      </rPr>
      <t>16.80.112</t>
    </r>
  </si>
  <si>
    <r>
      <rPr>
        <sz val="8"/>
        <rFont val="Arial"/>
        <family val="2"/>
      </rPr>
      <t xml:space="preserve">LIMPEZA DE PISO CERAMICO /  PORCELANATO COM DETERGENTE NEUTRO E
</t>
    </r>
    <r>
      <rPr>
        <sz val="8"/>
        <rFont val="Arial"/>
        <family val="2"/>
      </rPr>
      <t>ESCOVAÇAO MANUAL.</t>
    </r>
  </si>
  <si>
    <r>
      <rPr>
        <sz val="8"/>
        <rFont val="Arial"/>
        <family val="2"/>
      </rPr>
      <t>3,76</t>
    </r>
  </si>
  <si>
    <r>
      <rPr>
        <sz val="8"/>
        <rFont val="Arial"/>
        <family val="2"/>
      </rPr>
      <t>16.80.113</t>
    </r>
  </si>
  <si>
    <r>
      <rPr>
        <sz val="8"/>
        <rFont val="Arial"/>
        <family val="2"/>
      </rPr>
      <t>LIMPEZA DE PISO CERAMICO / PEDRAS RUSTICAS COM ACIDO MURIATICO.</t>
    </r>
  </si>
  <si>
    <r>
      <rPr>
        <sz val="8"/>
        <rFont val="Arial"/>
        <family val="2"/>
      </rPr>
      <t>8,45</t>
    </r>
  </si>
  <si>
    <r>
      <rPr>
        <sz val="8"/>
        <rFont val="Arial"/>
        <family val="2"/>
      </rPr>
      <t>16.80.114</t>
    </r>
  </si>
  <si>
    <r>
      <rPr>
        <sz val="8"/>
        <rFont val="Arial"/>
        <family val="2"/>
      </rPr>
      <t>LIMPEZA DE REVESTIMENTO CERAMICO EM PAREDE COM PANO UMIDO</t>
    </r>
  </si>
  <si>
    <r>
      <rPr>
        <sz val="8"/>
        <rFont val="Arial"/>
        <family val="2"/>
      </rPr>
      <t>16.80.115</t>
    </r>
  </si>
  <si>
    <r>
      <rPr>
        <sz val="8"/>
        <rFont val="Arial"/>
        <family val="2"/>
      </rPr>
      <t>LIMPEZA DE REVESTIMENTO CERAMICO EM PAREDE COM DETERGENTE NEUTRO E ESCOVAÇAO MANUAL.</t>
    </r>
  </si>
  <si>
    <r>
      <rPr>
        <sz val="8"/>
        <rFont val="Arial"/>
        <family val="2"/>
      </rPr>
      <t>1,92</t>
    </r>
  </si>
  <si>
    <r>
      <rPr>
        <sz val="8"/>
        <rFont val="Arial"/>
        <family val="2"/>
      </rPr>
      <t>16.80.116</t>
    </r>
  </si>
  <si>
    <r>
      <rPr>
        <sz val="8"/>
        <rFont val="Arial"/>
        <family val="2"/>
      </rPr>
      <t>LIMPEZA DE REVESTIMENTO CERAMICO EM PAREDE COM ACIDO MURIATICO.</t>
    </r>
  </si>
  <si>
    <r>
      <rPr>
        <sz val="8"/>
        <rFont val="Arial"/>
        <family val="2"/>
      </rPr>
      <t>5,69</t>
    </r>
  </si>
  <si>
    <r>
      <rPr>
        <sz val="8"/>
        <rFont val="Arial"/>
        <family val="2"/>
      </rPr>
      <t>16.80.117</t>
    </r>
  </si>
  <si>
    <r>
      <rPr>
        <sz val="8"/>
        <rFont val="Arial"/>
        <family val="2"/>
      </rPr>
      <t>LIMPEZA DE PISO DE LADRILHO HIDRAULICO COM PANO UMIDO.</t>
    </r>
  </si>
  <si>
    <r>
      <rPr>
        <sz val="8"/>
        <rFont val="Arial"/>
        <family val="2"/>
      </rPr>
      <t>16.80.118</t>
    </r>
  </si>
  <si>
    <r>
      <rPr>
        <sz val="8"/>
        <rFont val="Arial"/>
        <family val="2"/>
      </rPr>
      <t>LIMPEZA DE PISO DE MARMORE / GRANITO COM  DETERGENTE NEUTRO E ESCOVAÇAO MANUAL.</t>
    </r>
  </si>
  <si>
    <r>
      <rPr>
        <sz val="8"/>
        <rFont val="Arial"/>
        <family val="2"/>
      </rPr>
      <t>16.80.119</t>
    </r>
  </si>
  <si>
    <r>
      <rPr>
        <sz val="8"/>
        <rFont val="Arial"/>
        <family val="2"/>
      </rPr>
      <t>LIMPEZA DE CONTRAPISO COM VASSOURA A SECO.</t>
    </r>
  </si>
  <si>
    <r>
      <rPr>
        <sz val="8"/>
        <rFont val="Arial"/>
        <family val="2"/>
      </rPr>
      <t>16.80.120</t>
    </r>
  </si>
  <si>
    <r>
      <rPr>
        <sz val="8"/>
        <rFont val="Arial"/>
        <family val="2"/>
      </rPr>
      <t>LIMPEZA DE LADRILHO HIDRAULICO EM PAREDE COM PANO UMIDO.</t>
    </r>
  </si>
  <si>
    <r>
      <rPr>
        <sz val="8"/>
        <rFont val="Arial"/>
        <family val="2"/>
      </rPr>
      <t>16.80.121</t>
    </r>
  </si>
  <si>
    <r>
      <rPr>
        <sz val="8"/>
        <rFont val="Arial"/>
        <family val="2"/>
      </rPr>
      <t>LIMPEZA DE MARMORE / GRANITO EM PAREDE COM DETERGENTE NEUTRO E ESCOVAÇAO MANUAL.</t>
    </r>
  </si>
  <si>
    <r>
      <rPr>
        <sz val="8"/>
        <rFont val="Arial"/>
        <family val="2"/>
      </rPr>
      <t>16.80.122</t>
    </r>
  </si>
  <si>
    <r>
      <rPr>
        <sz val="8"/>
        <rFont val="Arial"/>
        <family val="2"/>
      </rPr>
      <t>LIMPEZA DE SUPERFICIE DE PISO COM JATO  AGUA FRIA DE ALTA PRESSAO.</t>
    </r>
  </si>
  <si>
    <r>
      <rPr>
        <sz val="8"/>
        <rFont val="Arial"/>
        <family val="2"/>
      </rPr>
      <t>3,57</t>
    </r>
  </si>
  <si>
    <r>
      <rPr>
        <sz val="8"/>
        <rFont val="Arial"/>
        <family val="2"/>
      </rPr>
      <t>16.80.123</t>
    </r>
  </si>
  <si>
    <r>
      <rPr>
        <sz val="8"/>
        <rFont val="Arial"/>
        <family val="2"/>
      </rPr>
      <t>LIMPEZA DE PIA INOX COM BANCADA DE PEDRA MARMORE / GRANITO INCLUSIVE METAIS .</t>
    </r>
  </si>
  <si>
    <r>
      <rPr>
        <sz val="8"/>
        <rFont val="Arial"/>
        <family val="2"/>
      </rPr>
      <t>6,84</t>
    </r>
  </si>
  <si>
    <r>
      <rPr>
        <sz val="8"/>
        <rFont val="Arial"/>
        <family val="2"/>
      </rPr>
      <t>16.80.124</t>
    </r>
  </si>
  <si>
    <r>
      <rPr>
        <sz val="8"/>
        <rFont val="Arial"/>
        <family val="2"/>
      </rPr>
      <t>LIMPEZA DE TANQUE / LAVATORIO DE LOUÇA ISOLADO  INCLUSIVE METAIS</t>
    </r>
  </si>
  <si>
    <r>
      <rPr>
        <sz val="8"/>
        <rFont val="Arial"/>
        <family val="2"/>
      </rPr>
      <t>7,89</t>
    </r>
  </si>
  <si>
    <r>
      <rPr>
        <sz val="8"/>
        <rFont val="Arial"/>
        <family val="2"/>
      </rPr>
      <t>16.80.125</t>
    </r>
  </si>
  <si>
    <r>
      <rPr>
        <sz val="8"/>
        <rFont val="Arial"/>
        <family val="2"/>
      </rPr>
      <t>LIMPEZA DE LAVATORIO DE LOUÇA COM BANCADA DE PEDRA MARMORE / GRANITO INCLUSIVE METAIS</t>
    </r>
  </si>
  <si>
    <r>
      <rPr>
        <sz val="8"/>
        <rFont val="Arial"/>
        <family val="2"/>
      </rPr>
      <t>16.80.126</t>
    </r>
  </si>
  <si>
    <r>
      <rPr>
        <sz val="8"/>
        <rFont val="Arial"/>
        <family val="2"/>
      </rPr>
      <t>LIMPEZA DE BACIA SANITARIA /  BIDE /  MICTORIO  LOUÇA / INOX INCLUSIVE METAIS</t>
    </r>
  </si>
  <si>
    <r>
      <rPr>
        <sz val="8"/>
        <rFont val="Arial"/>
        <family val="2"/>
      </rPr>
      <t>16.80.127</t>
    </r>
  </si>
  <si>
    <r>
      <rPr>
        <sz val="8"/>
        <rFont val="Arial"/>
        <family val="2"/>
      </rPr>
      <t>LIMPEZA DE BANCADA DE PEDRA MARMORE / GRANITO.</t>
    </r>
  </si>
  <si>
    <r>
      <rPr>
        <sz val="8"/>
        <rFont val="Arial"/>
        <family val="2"/>
      </rPr>
      <t>5,75</t>
    </r>
  </si>
  <si>
    <r>
      <rPr>
        <sz val="8"/>
        <rFont val="Arial"/>
        <family val="2"/>
      </rPr>
      <t>16.80.128</t>
    </r>
  </si>
  <si>
    <r>
      <rPr>
        <sz val="8"/>
        <rFont val="Arial"/>
        <family val="2"/>
      </rPr>
      <t>LIMPEZA DE JANELA INTEIRAMENTE LAMINA  DE VIDRO.</t>
    </r>
  </si>
  <si>
    <r>
      <rPr>
        <sz val="8"/>
        <rFont val="Arial"/>
        <family val="2"/>
      </rPr>
      <t>3,48</t>
    </r>
  </si>
  <si>
    <r>
      <rPr>
        <sz val="8"/>
        <rFont val="Arial"/>
        <family val="2"/>
      </rPr>
      <t>16.80.129</t>
    </r>
  </si>
  <si>
    <r>
      <rPr>
        <sz val="8"/>
        <rFont val="Arial"/>
        <family val="2"/>
      </rPr>
      <t>LIMPEZA DE JANELA DE VIDRO COM CAIXILHO EM AÇO/ALUMINIO/PVC.</t>
    </r>
  </si>
  <si>
    <r>
      <rPr>
        <sz val="8"/>
        <rFont val="Arial"/>
        <family val="2"/>
      </rPr>
      <t>4,94</t>
    </r>
  </si>
  <si>
    <r>
      <rPr>
        <sz val="8"/>
        <rFont val="Arial"/>
        <family val="2"/>
      </rPr>
      <t>16.80.130</t>
    </r>
  </si>
  <si>
    <r>
      <rPr>
        <sz val="8"/>
        <rFont val="Arial"/>
        <family val="2"/>
      </rPr>
      <t>LIMPEZA DE PORTA DE MADEIRA COM PANO UMIDO INCLUSIVE METAIS E GUARNIÇOES</t>
    </r>
  </si>
  <si>
    <r>
      <rPr>
        <sz val="8"/>
        <rFont val="Arial"/>
        <family val="2"/>
      </rPr>
      <t>16.80.131</t>
    </r>
  </si>
  <si>
    <r>
      <rPr>
        <sz val="8"/>
        <rFont val="Arial"/>
        <family val="2"/>
      </rPr>
      <t>LIMPEZA DE PORTA INTEIRAMENTE LAMINA DE VIDRO.</t>
    </r>
  </si>
  <si>
    <r>
      <rPr>
        <sz val="8"/>
        <rFont val="Arial"/>
        <family val="2"/>
      </rPr>
      <t>16.80.132</t>
    </r>
  </si>
  <si>
    <r>
      <rPr>
        <sz val="8"/>
        <rFont val="Arial"/>
        <family val="2"/>
      </rPr>
      <t>LIMPEZA DE PORTA EM AÇO / ALUMINIO.</t>
    </r>
  </si>
  <si>
    <r>
      <rPr>
        <sz val="8"/>
        <rFont val="Arial"/>
        <family val="2"/>
      </rPr>
      <t>3,38</t>
    </r>
  </si>
  <si>
    <r>
      <rPr>
        <sz val="8"/>
        <rFont val="Arial"/>
        <family val="2"/>
      </rPr>
      <t>16.80.133</t>
    </r>
  </si>
  <si>
    <r>
      <rPr>
        <sz val="8"/>
        <rFont val="Arial"/>
        <family val="2"/>
      </rPr>
      <t>LIMPEZA DE PORTA DE VIDRO COM CAIXILHO EM AÇO / ALUMINIO / PVC.</t>
    </r>
  </si>
  <si>
    <r>
      <rPr>
        <sz val="8"/>
        <rFont val="Arial"/>
        <family val="2"/>
      </rPr>
      <t>16.80.134</t>
    </r>
  </si>
  <si>
    <r>
      <rPr>
        <sz val="8"/>
        <rFont val="Arial"/>
        <family val="2"/>
      </rPr>
      <t>LIMPEZA DE CAIXA DE GORDURA  /  PASSAGEM INCLUSIVE REASSENTAMENTO DE TAMPA COM ARGAMASSA</t>
    </r>
  </si>
  <si>
    <r>
      <rPr>
        <sz val="8"/>
        <rFont val="Arial"/>
        <family val="2"/>
      </rPr>
      <t>24,48</t>
    </r>
  </si>
  <si>
    <r>
      <rPr>
        <sz val="8"/>
        <rFont val="Arial"/>
        <family val="2"/>
      </rPr>
      <t>16.80.135</t>
    </r>
  </si>
  <si>
    <r>
      <rPr>
        <sz val="8"/>
        <rFont val="Arial"/>
        <family val="2"/>
      </rPr>
      <t>LIMPEZA MANUAL DE SUPERFICIE DE PISO  E PAREDE COM SUJIDADE DE TINTA / LUBRIFICANTE / GORDURA</t>
    </r>
  </si>
  <si>
    <r>
      <rPr>
        <sz val="8"/>
        <rFont val="Arial"/>
        <family val="2"/>
      </rPr>
      <t>12,31</t>
    </r>
  </si>
  <si>
    <r>
      <rPr>
        <sz val="8"/>
        <rFont val="Arial"/>
        <family val="2"/>
      </rPr>
      <t>16.80.136</t>
    </r>
  </si>
  <si>
    <r>
      <rPr>
        <sz val="8"/>
        <rFont val="Arial"/>
        <family val="2"/>
      </rPr>
      <t>LIMPEZA E MANUTENÇAO DE AREA DE JARDINAGEM COM REPOSIÇAO TERRA VEGETAL CAMADA DE 5CM.</t>
    </r>
  </si>
  <si>
    <r>
      <rPr>
        <sz val="8"/>
        <rFont val="Arial"/>
        <family val="2"/>
      </rPr>
      <t>23,00</t>
    </r>
  </si>
  <si>
    <r>
      <rPr>
        <sz val="8"/>
        <rFont val="Arial"/>
        <family val="2"/>
      </rPr>
      <t>16.80.137</t>
    </r>
  </si>
  <si>
    <r>
      <rPr>
        <sz val="8"/>
        <rFont val="Arial"/>
        <family val="2"/>
      </rPr>
      <t>DESOBSTRUÇAO COM LIMPEZA MANUAL DE TUBULAÇAO ENTRE CAIXAS DE PASSAGEM</t>
    </r>
  </si>
  <si>
    <r>
      <rPr>
        <sz val="8"/>
        <rFont val="Arial"/>
        <family val="2"/>
      </rPr>
      <t>16.80.138</t>
    </r>
  </si>
  <si>
    <r>
      <rPr>
        <sz val="8"/>
        <rFont val="Arial"/>
        <family val="2"/>
      </rPr>
      <t>DESOBSTRUÇAO COM LIMPEZA MANUAL DE  TUBULAÇAO REDE ESGOTO</t>
    </r>
  </si>
  <si>
    <r>
      <rPr>
        <sz val="8"/>
        <rFont val="Arial"/>
        <family val="2"/>
      </rPr>
      <t>9,99</t>
    </r>
  </si>
  <si>
    <r>
      <rPr>
        <sz val="8"/>
        <rFont val="Arial"/>
        <family val="2"/>
      </rPr>
      <t>16.80.139</t>
    </r>
  </si>
  <si>
    <r>
      <rPr>
        <sz val="8"/>
        <rFont val="Arial"/>
        <family val="2"/>
      </rPr>
      <t>DESOBSTRUÇAO COM LIMPEZA MANUAL DE  TUBULAÇAO REDE PLUVIAL</t>
    </r>
  </si>
  <si>
    <r>
      <rPr>
        <sz val="8"/>
        <rFont val="Arial"/>
        <family val="2"/>
      </rPr>
      <t>16.85.048</t>
    </r>
  </si>
  <si>
    <r>
      <rPr>
        <sz val="8"/>
        <rFont val="Arial"/>
        <family val="2"/>
      </rPr>
      <t>LAJE DE PROTECAO DE 2,00X2,00 M</t>
    </r>
  </si>
  <si>
    <r>
      <rPr>
        <sz val="8"/>
        <rFont val="Arial"/>
        <family val="2"/>
      </rPr>
      <t>368,99</t>
    </r>
  </si>
  <si>
    <r>
      <rPr>
        <sz val="8"/>
        <rFont val="Arial"/>
        <family val="2"/>
      </rPr>
      <t>16.85.049</t>
    </r>
  </si>
  <si>
    <r>
      <rPr>
        <sz val="8"/>
        <rFont val="Arial"/>
        <family val="2"/>
      </rPr>
      <t>ABRIGO DE POCO EM ALVENARIA DE 1,00X1,00X0,60 M C/ TAMPA METALICA</t>
    </r>
  </si>
  <si>
    <r>
      <rPr>
        <sz val="8"/>
        <rFont val="Arial"/>
        <family val="2"/>
      </rPr>
      <t>1738,15</t>
    </r>
  </si>
  <si>
    <r>
      <rPr>
        <sz val="8"/>
        <rFont val="Arial"/>
        <family val="2"/>
      </rPr>
      <t>16.85.060</t>
    </r>
  </si>
  <si>
    <r>
      <rPr>
        <sz val="8"/>
        <rFont val="Arial"/>
        <family val="2"/>
      </rPr>
      <t>CJ MOTOR BOMBA SUBMERSO 1HP EXTR 700 A 2000 L/H A M 120 A 80MCA</t>
    </r>
  </si>
  <si>
    <r>
      <rPr>
        <sz val="8"/>
        <rFont val="Arial"/>
        <family val="2"/>
      </rPr>
      <t>4169,56</t>
    </r>
  </si>
  <si>
    <r>
      <rPr>
        <sz val="8"/>
        <rFont val="Arial"/>
        <family val="2"/>
      </rPr>
      <t>16.85.061</t>
    </r>
  </si>
  <si>
    <r>
      <rPr>
        <sz val="8"/>
        <rFont val="Arial"/>
        <family val="2"/>
      </rPr>
      <t>CJ MOTOR BOMBA SUBMERSO 1,5HP EXTR 1700 A 2600 L/H A M 140 A 80 MCA</t>
    </r>
  </si>
  <si>
    <r>
      <rPr>
        <sz val="8"/>
        <rFont val="Arial"/>
        <family val="2"/>
      </rPr>
      <t>4686,14</t>
    </r>
  </si>
  <si>
    <r>
      <rPr>
        <sz val="8"/>
        <rFont val="Arial"/>
        <family val="2"/>
      </rPr>
      <t>16.85.062</t>
    </r>
  </si>
  <si>
    <r>
      <rPr>
        <sz val="8"/>
        <rFont val="Arial"/>
        <family val="2"/>
      </rPr>
      <t>CJ MOTOR BOMBA SUBMERSO 2HP EXTR 2200 A 4000 L/H A M 160 A 100MCA</t>
    </r>
  </si>
  <si>
    <r>
      <rPr>
        <sz val="8"/>
        <rFont val="Arial"/>
        <family val="2"/>
      </rPr>
      <t>4689,59</t>
    </r>
  </si>
  <si>
    <r>
      <rPr>
        <sz val="8"/>
        <rFont val="Arial"/>
        <family val="2"/>
      </rPr>
      <t>16.85.063</t>
    </r>
  </si>
  <si>
    <r>
      <rPr>
        <sz val="8"/>
        <rFont val="Arial"/>
        <family val="2"/>
      </rPr>
      <t>CJ MOTOR BOMBA SUBMERSO 3HP EXTR 2600 A 4900 L/H A M 160 A 100MCA</t>
    </r>
  </si>
  <si>
    <r>
      <rPr>
        <sz val="8"/>
        <rFont val="Arial"/>
        <family val="2"/>
      </rPr>
      <t>5360,48</t>
    </r>
  </si>
  <si>
    <r>
      <rPr>
        <sz val="8"/>
        <rFont val="Arial"/>
        <family val="2"/>
      </rPr>
      <t>16.85.064</t>
    </r>
  </si>
  <si>
    <r>
      <rPr>
        <sz val="8"/>
        <rFont val="Arial"/>
        <family val="2"/>
      </rPr>
      <t>CJ MOTOR BOMBA SUBMERSO 5HP EXTR 3000 A 5700 L/H A M 180 A 100MCA</t>
    </r>
  </si>
  <si>
    <r>
      <rPr>
        <sz val="8"/>
        <rFont val="Arial"/>
        <family val="2"/>
      </rPr>
      <t>6202,72</t>
    </r>
  </si>
  <si>
    <r>
      <rPr>
        <sz val="8"/>
        <rFont val="Arial"/>
        <family val="2"/>
      </rPr>
      <t>16.85.080</t>
    </r>
  </si>
  <si>
    <r>
      <rPr>
        <sz val="8"/>
        <rFont val="Arial"/>
        <family val="2"/>
      </rPr>
      <t>CABO COBRE FLEXÍVEL MULTIPOLAR PP 3x16 mm2 0,6/1KV</t>
    </r>
  </si>
  <si>
    <r>
      <rPr>
        <sz val="8"/>
        <rFont val="Arial"/>
        <family val="2"/>
      </rPr>
      <t>57,16</t>
    </r>
  </si>
  <si>
    <r>
      <rPr>
        <sz val="8"/>
        <rFont val="Arial"/>
        <family val="2"/>
      </rPr>
      <t>16.85.081</t>
    </r>
  </si>
  <si>
    <r>
      <rPr>
        <sz val="8"/>
        <rFont val="Arial"/>
        <family val="2"/>
      </rPr>
      <t>CABO COBRE FLEXÍVEL MULTIPOLAR PP 3x10 mm2 0,6/1KV</t>
    </r>
  </si>
  <si>
    <r>
      <rPr>
        <sz val="8"/>
        <rFont val="Arial"/>
        <family val="2"/>
      </rPr>
      <t>37,70</t>
    </r>
  </si>
  <si>
    <r>
      <rPr>
        <sz val="8"/>
        <rFont val="Arial"/>
        <family val="2"/>
      </rPr>
      <t>16.85.082</t>
    </r>
  </si>
  <si>
    <r>
      <rPr>
        <sz val="8"/>
        <rFont val="Arial"/>
        <family val="2"/>
      </rPr>
      <t>CABO COBRE FLEXÍVEL MULTIPOLAR PP 3x6 mm2 0,6/1KV</t>
    </r>
  </si>
  <si>
    <r>
      <rPr>
        <sz val="8"/>
        <rFont val="Arial"/>
        <family val="2"/>
      </rPr>
      <t>25,03</t>
    </r>
  </si>
  <si>
    <r>
      <rPr>
        <sz val="8"/>
        <rFont val="Arial"/>
        <family val="2"/>
      </rPr>
      <t>16.85.083</t>
    </r>
  </si>
  <si>
    <r>
      <rPr>
        <sz val="8"/>
        <rFont val="Arial"/>
        <family val="2"/>
      </rPr>
      <t>CABO COBRE FLEXÍVEL MULTIPOLAR PP 3x4 mm2 0,6/1KV</t>
    </r>
  </si>
  <si>
    <r>
      <rPr>
        <sz val="8"/>
        <rFont val="Arial"/>
        <family val="2"/>
      </rPr>
      <t>14,87</t>
    </r>
  </si>
  <si>
    <r>
      <rPr>
        <sz val="8"/>
        <rFont val="Arial"/>
        <family val="2"/>
      </rPr>
      <t>16.85.084</t>
    </r>
  </si>
  <si>
    <r>
      <rPr>
        <sz val="8"/>
        <rFont val="Arial"/>
        <family val="2"/>
      </rPr>
      <t>CABO COBRE FLEXÍVEL MULTIPOLAR PP 3x2,5 mm2 0,6/1KV</t>
    </r>
  </si>
  <si>
    <r>
      <rPr>
        <sz val="8"/>
        <rFont val="Arial"/>
        <family val="2"/>
      </rPr>
      <t>10,27</t>
    </r>
  </si>
  <si>
    <r>
      <rPr>
        <sz val="8"/>
        <rFont val="Arial"/>
        <family val="2"/>
      </rPr>
      <t>16.85.085</t>
    </r>
  </si>
  <si>
    <r>
      <rPr>
        <sz val="8"/>
        <rFont val="Arial"/>
        <family val="2"/>
      </rPr>
      <t>CABO COBRE FLEXÍVEL MULTIPOLAR PP 3x1,5 mm2 0,6/1KV</t>
    </r>
  </si>
  <si>
    <r>
      <rPr>
        <sz val="8"/>
        <rFont val="Arial"/>
        <family val="2"/>
      </rPr>
      <t>7,20</t>
    </r>
  </si>
  <si>
    <r>
      <rPr>
        <sz val="8"/>
        <rFont val="Arial"/>
        <family val="2"/>
      </rPr>
      <t>16.85.099</t>
    </r>
  </si>
  <si>
    <r>
      <rPr>
        <sz val="8"/>
        <rFont val="Arial"/>
        <family val="2"/>
      </rPr>
      <t>SERVIÇOS POÇO TUBULAR PROFUNDO - CONSERVACAO</t>
    </r>
  </si>
  <si>
    <t>COMPANHIA DE DESENVOLVIMENTO HABITACIONAL E URBANO</t>
  </si>
  <si>
    <t>DO ESTADO DE SÃO PAULO</t>
  </si>
  <si>
    <t>BOLETIM REFERENCIAL DE CUSTOS - TABELA DE SERVIÇOS</t>
  </si>
  <si>
    <t>SEM DESONERAÇÃO</t>
  </si>
  <si>
    <t>Versão 193</t>
  </si>
  <si>
    <t>Data Base:</t>
  </si>
  <si>
    <t>FEV/24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</si>
  <si>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</si>
  <si>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</si>
  <si>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</si>
  <si>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</si>
  <si>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</si>
  <si>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</si>
  <si>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</si>
  <si>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</si>
  <si>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</si>
  <si>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</si>
  <si>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</si>
  <si>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</si>
  <si>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</si>
  <si>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</si>
  <si>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</si>
  <si>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</si>
  <si>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</si>
  <si>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</si>
  <si>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</si>
  <si>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</si>
  <si>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</si>
  <si>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</si>
  <si>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</si>
  <si>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</si>
  <si>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</si>
  <si>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</si>
  <si>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</si>
  <si>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</si>
  <si>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</si>
  <si>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</si>
  <si>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</si>
  <si>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</si>
  <si>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</si>
  <si>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</si>
  <si>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</si>
  <si>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</si>
  <si>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</si>
  <si>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</si>
  <si>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</si>
  <si>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</si>
  <si>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</si>
  <si>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</si>
  <si>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</si>
  <si>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</si>
  <si>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</si>
  <si>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</si>
  <si>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</si>
  <si>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</si>
  <si>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</si>
  <si>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</si>
  <si>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</si>
  <si>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</si>
  <si>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</si>
  <si>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</si>
  <si>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</si>
  <si>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</si>
  <si>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</si>
  <si>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</si>
  <si>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</si>
  <si>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</si>
  <si>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</si>
  <si>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</si>
  <si>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</si>
  <si>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</si>
  <si>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</si>
  <si>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</si>
  <si>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</si>
  <si>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</si>
  <si>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</si>
  <si>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</si>
  <si>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</si>
  <si>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</si>
  <si>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</si>
  <si>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</si>
  <si>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</si>
  <si>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</si>
  <si>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</si>
  <si>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</si>
  <si>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</si>
  <si>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</si>
  <si>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</si>
  <si>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</si>
  <si>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</si>
  <si>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</si>
  <si>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</si>
  <si>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</si>
  <si>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</si>
  <si>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</si>
  <si>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</si>
  <si>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</si>
  <si>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</si>
  <si>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</si>
  <si>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</si>
  <si>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</si>
  <si>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</si>
  <si>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</si>
  <si>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</si>
  <si>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</si>
  <si>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</si>
  <si>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</si>
  <si>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</si>
  <si>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</si>
  <si>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</si>
  <si>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</si>
  <si>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</si>
  <si>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</si>
  <si>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</si>
  <si>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</si>
  <si>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</si>
  <si>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</si>
  <si>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</si>
  <si>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</si>
  <si>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</si>
  <si>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</si>
  <si>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</si>
  <si>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</si>
  <si>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</si>
  <si>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</si>
  <si>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</si>
  <si>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</si>
  <si>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</si>
  <si>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</si>
  <si>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</si>
  <si>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</si>
  <si>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</si>
  <si>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</si>
  <si>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</si>
  <si>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</si>
  <si>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</si>
  <si>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</si>
  <si>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</si>
  <si>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</si>
  <si>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</si>
  <si>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</si>
  <si>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</si>
  <si>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</si>
  <si>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</si>
  <si>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</si>
  <si>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</si>
  <si>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</si>
  <si>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</si>
  <si>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</si>
  <si>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</si>
  <si>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</si>
  <si>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</si>
  <si>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</si>
  <si>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</si>
  <si>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</si>
  <si>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</si>
  <si>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</si>
  <si>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</si>
  <si>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</si>
  <si>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</si>
  <si>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</si>
  <si>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</si>
  <si>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</si>
  <si>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</si>
  <si>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</si>
  <si>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</si>
  <si>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</si>
  <si>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</si>
  <si>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</si>
  <si>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</si>
  <si>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</si>
  <si>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</si>
  <si>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</si>
  <si>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</si>
  <si>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</si>
  <si>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</si>
  <si>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</si>
  <si>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</si>
  <si>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</si>
  <si>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</si>
  <si>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</si>
  <si>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</si>
  <si>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</si>
  <si>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</si>
  <si>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</si>
  <si>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</si>
  <si>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</si>
  <si>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</si>
  <si>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</si>
  <si>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</si>
  <si>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</si>
  <si>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</si>
  <si>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</si>
  <si>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</si>
  <si>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</si>
  <si>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</si>
  <si>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</si>
  <si>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</si>
  <si>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</si>
  <si>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</si>
  <si>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</si>
  <si>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</si>
  <si>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</si>
  <si>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</si>
  <si>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</si>
  <si>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</si>
  <si>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</si>
  <si>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</si>
  <si>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</si>
  <si>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</si>
  <si>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</si>
  <si>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</si>
  <si>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</si>
  <si>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</si>
  <si>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</si>
  <si>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</si>
  <si>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</si>
  <si>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</si>
  <si>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</si>
  <si>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</si>
  <si>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</si>
  <si>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</si>
  <si>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</si>
  <si>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</si>
  <si>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</si>
  <si>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</si>
  <si>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</si>
  <si>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</si>
  <si>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</si>
  <si>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</si>
  <si>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</si>
  <si>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</si>
  <si>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</si>
  <si>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</si>
  <si>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</si>
  <si>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</si>
  <si>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</si>
  <si>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</si>
  <si>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</si>
  <si>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</si>
  <si>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</si>
  <si>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</si>
  <si>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</si>
  <si>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</si>
  <si>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</si>
  <si>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</si>
  <si>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</si>
  <si>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</si>
  <si>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</si>
  <si>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</si>
  <si>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</si>
  <si>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</si>
  <si>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</si>
  <si>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</si>
  <si>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</si>
  <si>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</si>
  <si>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</si>
  <si>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</si>
  <si>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</si>
  <si>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</si>
  <si>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</si>
  <si>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</si>
  <si>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</si>
  <si>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</si>
  <si>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</si>
  <si>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</si>
  <si>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</si>
  <si>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</si>
  <si>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</si>
  <si>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</si>
  <si>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</si>
  <si>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</si>
  <si>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</si>
  <si>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</si>
  <si>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</si>
  <si>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</si>
  <si>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</si>
  <si>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</si>
  <si>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</si>
  <si>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</si>
  <si>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</si>
  <si>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</si>
  <si>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</si>
  <si>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</si>
  <si>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</si>
  <si>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</si>
  <si>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</si>
  <si>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</si>
  <si>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</si>
  <si>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</si>
  <si>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</si>
  <si>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</si>
  <si>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</si>
  <si>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</si>
  <si>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</si>
  <si>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</si>
  <si>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</si>
  <si>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</si>
  <si>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</si>
  <si>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</si>
  <si>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</si>
  <si>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</si>
  <si>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</si>
  <si>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</si>
  <si>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</si>
  <si>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</si>
  <si>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</si>
  <si>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</si>
  <si>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</si>
  <si>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</si>
  <si>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</si>
  <si>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</si>
  <si>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</si>
  <si>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</si>
  <si>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</si>
  <si>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</si>
  <si>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</si>
  <si>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</si>
  <si>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</si>
  <si>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</si>
  <si>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</si>
  <si>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</si>
  <si>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</si>
  <si>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</si>
  <si>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</si>
  <si>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</si>
  <si>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</si>
  <si>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</si>
  <si>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</si>
  <si>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</si>
  <si>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</si>
  <si>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</si>
  <si>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</si>
  <si>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</si>
  <si>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</si>
  <si>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</si>
  <si>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</si>
  <si>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</si>
  <si>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</si>
  <si>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</si>
  <si>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</si>
  <si>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</si>
  <si>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</si>
  <si>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</si>
  <si>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</si>
  <si>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</si>
  <si>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</si>
  <si>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</si>
  <si>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</si>
  <si>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</si>
  <si>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</si>
  <si>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</si>
  <si>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</si>
  <si>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</si>
  <si>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</si>
  <si>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</si>
  <si>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</si>
  <si>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</si>
  <si>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</si>
  <si>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</si>
  <si>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</si>
  <si>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</si>
  <si>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</si>
  <si>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</si>
  <si>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</si>
  <si>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</si>
  <si>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</si>
  <si>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</si>
  <si>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</si>
  <si>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</si>
  <si>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</si>
  <si>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</si>
  <si>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</si>
  <si>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</si>
  <si>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</si>
  <si>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</si>
  <si>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</si>
  <si>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</si>
  <si>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</si>
  <si>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</si>
  <si>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</si>
  <si>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</si>
  <si>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</si>
  <si>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</si>
  <si>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</si>
  <si>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</si>
  <si>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</si>
  <si>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</si>
  <si>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</si>
  <si>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</si>
  <si>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</si>
  <si>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</si>
  <si>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</si>
  <si>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</si>
  <si>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</si>
  <si>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</si>
  <si>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</si>
  <si>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</si>
  <si>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</si>
  <si>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</si>
  <si>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</si>
  <si>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</si>
  <si>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</si>
  <si>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</si>
  <si>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</si>
  <si>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</si>
  <si>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</si>
  <si>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</si>
  <si>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</si>
  <si>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</si>
  <si>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</si>
  <si>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</si>
  <si>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</si>
  <si>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</si>
  <si>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</si>
  <si>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</si>
  <si>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</si>
  <si>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</si>
  <si>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</si>
  <si>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</si>
  <si>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</si>
  <si>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</si>
  <si>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</si>
  <si>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</si>
  <si>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</si>
  <si>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</si>
  <si>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</si>
  <si>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</si>
  <si>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</si>
  <si>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</si>
  <si>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</si>
  <si>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</si>
  <si>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</si>
  <si>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</si>
  <si>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</si>
  <si>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</si>
  <si>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</si>
  <si>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</si>
  <si>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</si>
  <si>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</si>
  <si>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</si>
  <si>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</si>
  <si>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</si>
  <si>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</si>
  <si>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</si>
  <si>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</si>
  <si>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</si>
  <si>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</si>
  <si>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</si>
  <si>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</si>
  <si>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</si>
  <si>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</si>
  <si>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</si>
  <si>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</si>
  <si>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</si>
  <si>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</si>
  <si>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</si>
  <si>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</si>
  <si>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</si>
  <si>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</si>
  <si>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</si>
  <si>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</si>
  <si>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</si>
  <si>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</si>
  <si>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</si>
  <si>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</si>
  <si>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</si>
  <si>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</si>
  <si>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</si>
  <si>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</si>
  <si>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</si>
  <si>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</si>
  <si>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</si>
  <si>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</si>
  <si>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</si>
  <si>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</si>
  <si>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</si>
  <si>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</si>
  <si>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</si>
  <si>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</si>
  <si>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</si>
  <si>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</si>
  <si>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</si>
  <si>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</si>
  <si>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</si>
  <si>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</si>
  <si>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</si>
  <si>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</si>
  <si>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</si>
  <si>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</si>
  <si>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</si>
  <si>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</si>
  <si>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</si>
  <si>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</si>
  <si>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</si>
  <si>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</si>
  <si>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</si>
  <si>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</si>
  <si>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</si>
  <si>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</si>
  <si>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</si>
  <si>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</si>
  <si>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</si>
  <si>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</si>
  <si>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</si>
  <si>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</si>
  <si>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</si>
  <si>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</si>
  <si>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</si>
  <si>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</si>
  <si>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</si>
  <si>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</si>
  <si>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</si>
  <si>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</si>
  <si>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</si>
  <si>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</si>
  <si>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</si>
  <si>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</si>
  <si>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</si>
  <si>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</si>
  <si>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</si>
  <si>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</si>
  <si>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</si>
  <si>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</si>
  <si>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</si>
  <si>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</si>
  <si>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</si>
  <si>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</si>
  <si>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</si>
  <si>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</si>
  <si>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</si>
  <si>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</si>
  <si>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</si>
  <si>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</si>
  <si>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</si>
  <si>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</si>
  <si>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</si>
  <si>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</si>
  <si>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</si>
  <si>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</si>
  <si>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</si>
  <si>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</si>
  <si>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</si>
  <si>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</si>
  <si>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</si>
  <si>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</si>
  <si>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</si>
  <si>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</si>
  <si>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</si>
  <si>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</si>
  <si>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</si>
  <si>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</si>
  <si>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</si>
  <si>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</si>
  <si>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</si>
  <si>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</si>
  <si>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</si>
  <si>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</si>
  <si>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</si>
  <si>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</si>
  <si>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</si>
  <si>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</si>
  <si>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</si>
  <si>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</si>
  <si>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</si>
  <si>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</si>
  <si>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</si>
  <si>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</si>
  <si>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</si>
  <si>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</si>
  <si>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</si>
  <si>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</si>
  <si>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</si>
  <si>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</si>
  <si>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</si>
  <si>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</si>
  <si>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</si>
  <si>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</si>
  <si>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</si>
  <si>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</si>
  <si>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</si>
  <si>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</si>
  <si>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</si>
  <si>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</si>
  <si>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</si>
  <si>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</si>
  <si>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</si>
  <si>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</si>
  <si>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</si>
  <si>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</si>
  <si>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</si>
  <si>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</si>
  <si>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</si>
  <si>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</si>
  <si>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</si>
  <si>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</si>
  <si>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</si>
  <si>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</si>
  <si>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</si>
  <si>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</si>
  <si>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</si>
  <si>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</si>
  <si>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</si>
  <si>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</si>
  <si>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</si>
  <si>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</si>
  <si>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</si>
  <si>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</si>
  <si>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</si>
  <si>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</si>
  <si>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</si>
  <si>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</si>
  <si>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</si>
  <si>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</si>
  <si>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</si>
  <si>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</si>
  <si>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</si>
  <si>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</si>
  <si>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</si>
  <si>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</si>
  <si>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</si>
  <si>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</si>
  <si>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</si>
  <si>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</si>
  <si>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</si>
  <si>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</si>
  <si>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</si>
  <si>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</si>
  <si>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</si>
  <si>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</si>
  <si>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</si>
  <si>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</si>
  <si>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</si>
  <si>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</si>
  <si>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</si>
  <si>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</si>
  <si>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</si>
  <si>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</si>
  <si>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</si>
  <si>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</si>
  <si>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</si>
  <si>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</si>
  <si>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</si>
  <si>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</si>
  <si>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</si>
  <si>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</si>
  <si>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</si>
  <si>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</si>
  <si>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</si>
  <si>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</si>
  <si>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</si>
  <si>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</si>
  <si>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</si>
  <si>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</si>
  <si>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</si>
  <si>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</si>
  <si>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</si>
  <si>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</si>
  <si>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</si>
  <si>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</si>
  <si>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</si>
  <si>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</si>
  <si>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</si>
  <si>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</si>
  <si>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</si>
  <si>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</si>
  <si>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</si>
  <si>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</si>
  <si>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</si>
  <si>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</si>
  <si>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</si>
  <si>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</si>
  <si>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04.11</t>
  </si>
  <si>
    <t>Retirada de aparelhos, metais sanitários e registro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</si>
  <si>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</si>
  <si>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</si>
  <si>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</si>
  <si>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</si>
  <si>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</si>
  <si>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</si>
  <si>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</si>
  <si>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</si>
  <si>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</si>
  <si>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</si>
  <si>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</si>
  <si>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</si>
  <si>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</si>
  <si>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</si>
  <si>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</si>
  <si>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</si>
  <si>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</si>
  <si>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</si>
  <si>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</si>
  <si>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</si>
  <si>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</si>
  <si>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</si>
  <si>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</si>
  <si>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</si>
  <si>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</si>
  <si>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</si>
  <si>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</si>
  <si>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</si>
  <si>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</si>
  <si>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</si>
  <si>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</si>
  <si>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</si>
  <si>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</si>
  <si>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</si>
  <si>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</si>
  <si>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</si>
  <si>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</si>
  <si>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04.17.060</t>
  </si>
  <si>
    <t>Remoção de suporte tipo braquet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</si>
  <si>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</si>
  <si>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</si>
  <si>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</si>
  <si>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</si>
  <si>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</si>
  <si>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</si>
  <si>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</si>
  <si>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</si>
  <si>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</si>
  <si>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</si>
  <si>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</si>
  <si>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</si>
  <si>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</si>
  <si>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</si>
  <si>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</si>
  <si>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</si>
  <si>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</si>
  <si>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</si>
  <si>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</si>
  <si>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</si>
  <si>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</si>
  <si>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</si>
  <si>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</si>
  <si>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</si>
  <si>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</si>
  <si>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</si>
  <si>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</si>
  <si>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</si>
  <si>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</si>
  <si>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</si>
  <si>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</si>
  <si>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</si>
  <si>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</si>
  <si>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</si>
  <si>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</si>
  <si>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</si>
  <si>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</si>
  <si>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</si>
  <si>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</si>
  <si>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</si>
  <si>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</si>
  <si>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</si>
  <si>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</si>
  <si>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</si>
  <si>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</si>
  <si>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</si>
  <si>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</si>
  <si>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</si>
  <si>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</si>
  <si>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</si>
  <si>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</si>
  <si>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</si>
  <si>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</si>
  <si>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</si>
  <si>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</si>
  <si>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</si>
  <si>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</si>
  <si>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</si>
  <si>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</si>
  <si>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</si>
  <si>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</si>
  <si>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</si>
  <si>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</si>
  <si>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</si>
  <si>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</si>
  <si>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</si>
  <si>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</si>
  <si>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</si>
  <si>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</si>
  <si>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</si>
  <si>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</si>
  <si>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</si>
  <si>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</si>
  <si>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</si>
  <si>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</si>
  <si>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</si>
  <si>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</si>
  <si>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</si>
  <si>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</si>
  <si>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</si>
  <si>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</si>
  <si>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</si>
  <si>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</si>
  <si>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</si>
  <si>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</si>
  <si>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</si>
  <si>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</si>
  <si>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</si>
  <si>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</si>
  <si>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</si>
  <si>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</si>
  <si>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</si>
  <si>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</si>
  <si>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</si>
  <si>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</si>
  <si>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</si>
  <si>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</si>
  <si>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</si>
  <si>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</si>
  <si>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</si>
  <si>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</si>
  <si>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</si>
  <si>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</si>
  <si>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</si>
  <si>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</si>
  <si>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</si>
  <si>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</si>
  <si>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</si>
  <si>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</si>
  <si>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</si>
  <si>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</si>
  <si>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</si>
  <si>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</si>
  <si>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</si>
  <si>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</si>
  <si>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</si>
  <si>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</si>
  <si>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</si>
  <si>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</si>
  <si>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</si>
  <si>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</si>
  <si>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</si>
  <si>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</si>
  <si>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</si>
  <si>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</si>
  <si>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</si>
  <si>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</si>
  <si>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</si>
  <si>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</si>
  <si>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</si>
  <si>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</si>
  <si>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</si>
  <si>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</si>
  <si>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</si>
  <si>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</si>
  <si>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</si>
  <si>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</si>
  <si>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</si>
  <si>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</si>
  <si>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</si>
  <si>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</si>
  <si>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</si>
  <si>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</si>
  <si>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</si>
  <si>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</si>
  <si>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</si>
  <si>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</si>
  <si>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</si>
  <si>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</si>
  <si>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</si>
  <si>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</si>
  <si>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</si>
  <si>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</si>
  <si>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</si>
  <si>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</si>
  <si>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</si>
  <si>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</si>
  <si>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</si>
  <si>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</si>
  <si>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</si>
  <si>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</si>
  <si>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</si>
  <si>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</si>
  <si>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</si>
  <si>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</si>
  <si>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</si>
  <si>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</si>
  <si>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</si>
  <si>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</si>
  <si>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</si>
  <si>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</si>
  <si>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</si>
  <si>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</si>
  <si>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</si>
  <si>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</si>
  <si>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</si>
  <si>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</si>
  <si>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</si>
  <si>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</si>
  <si>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</si>
  <si>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</si>
  <si>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</si>
  <si>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</si>
  <si>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</si>
  <si>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</si>
  <si>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</si>
  <si>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</si>
  <si>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</si>
  <si>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</si>
  <si>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</si>
  <si>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</si>
  <si>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</si>
  <si>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</si>
  <si>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</si>
  <si>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</si>
  <si>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</si>
  <si>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</si>
  <si>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</si>
  <si>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</si>
  <si>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</si>
  <si>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</si>
  <si>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</si>
  <si>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</si>
  <si>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</si>
  <si>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</si>
  <si>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</si>
  <si>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</si>
  <si>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</si>
  <si>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</si>
  <si>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</si>
  <si>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</si>
  <si>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</si>
  <si>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</si>
  <si>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</si>
  <si>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05.07.100</t>
  </si>
  <si>
    <t>Transporte de resíduo sólido em aterro - telhas cimento amianto Classe D</t>
  </si>
  <si>
    <t>T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</si>
  <si>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</si>
  <si>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</si>
  <si>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</si>
  <si>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</si>
  <si>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</si>
  <si>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</si>
  <si>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</si>
  <si>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</si>
  <si>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</si>
  <si>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</si>
  <si>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</si>
  <si>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</si>
  <si>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</si>
  <si>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</si>
  <si>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</si>
  <si>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</si>
  <si>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</si>
  <si>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</si>
  <si>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</si>
  <si>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05.09.007</t>
  </si>
  <si>
    <t>Taxa de destinação de resíduo sólido em aterro, tipo solo/terra</t>
  </si>
  <si>
    <t>05.09.008</t>
  </si>
  <si>
    <t>Taxa de destinação de resíduo sólido em aterro - telhas cimento amianto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</si>
  <si>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</si>
  <si>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</si>
  <si>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</si>
  <si>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</si>
  <si>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</si>
  <si>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</si>
  <si>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</si>
  <si>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</si>
  <si>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</si>
  <si>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</si>
  <si>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</si>
  <si>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</si>
  <si>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</si>
  <si>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</si>
  <si>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</si>
  <si>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</si>
  <si>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</si>
  <si>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</si>
  <si>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</si>
  <si>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</si>
  <si>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</si>
  <si>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</si>
  <si>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</si>
  <si>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</si>
  <si>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</si>
  <si>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</si>
  <si>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</si>
  <si>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</si>
  <si>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</si>
  <si>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</si>
  <si>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</si>
  <si>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</si>
  <si>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</si>
  <si>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</si>
  <si>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</si>
  <si>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</si>
  <si>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</si>
  <si>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</si>
  <si>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</si>
  <si>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</si>
  <si>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</si>
  <si>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</si>
  <si>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</si>
  <si>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</si>
  <si>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</si>
  <si>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</si>
  <si>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</si>
  <si>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</si>
  <si>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</si>
  <si>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</si>
  <si>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</si>
  <si>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</si>
  <si>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</si>
  <si>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</si>
  <si>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</si>
  <si>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</si>
  <si>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</si>
  <si>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</si>
  <si>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</si>
  <si>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</si>
  <si>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</si>
  <si>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</si>
  <si>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</si>
  <si>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</si>
  <si>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</si>
  <si>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</si>
  <si>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</si>
  <si>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</si>
  <si>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</si>
  <si>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</si>
  <si>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</si>
  <si>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</si>
  <si>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</si>
  <si>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</si>
  <si>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</si>
  <si>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</si>
  <si>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</si>
  <si>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</si>
  <si>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</si>
  <si>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</si>
  <si>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</si>
  <si>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</si>
  <si>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</si>
  <si>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</si>
  <si>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</si>
  <si>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</si>
  <si>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</si>
  <si>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</si>
  <si>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</si>
  <si>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</si>
  <si>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</si>
  <si>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</si>
  <si>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</si>
  <si>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</si>
  <si>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</si>
  <si>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</si>
  <si>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</si>
  <si>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</si>
  <si>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</si>
  <si>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</si>
  <si>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</si>
  <si>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</si>
  <si>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</si>
  <si>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</si>
  <si>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</si>
  <si>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</si>
  <si>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</si>
  <si>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</si>
  <si>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</si>
  <si>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</si>
  <si>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</si>
  <si>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</si>
  <si>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</si>
  <si>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</si>
  <si>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</si>
  <si>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</si>
  <si>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</si>
  <si>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</si>
  <si>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</si>
  <si>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</si>
  <si>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</si>
  <si>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</si>
  <si>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</si>
  <si>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</si>
  <si>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</si>
  <si>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</si>
  <si>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</si>
  <si>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</si>
  <si>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</si>
  <si>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</si>
  <si>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</si>
  <si>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</si>
  <si>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</si>
  <si>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</si>
  <si>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</si>
  <si>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</si>
  <si>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</si>
  <si>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</si>
  <si>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</si>
  <si>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</si>
  <si>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</si>
  <si>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</si>
  <si>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</si>
  <si>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</si>
  <si>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</si>
  <si>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</si>
  <si>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</si>
  <si>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</si>
  <si>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</si>
  <si>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</si>
  <si>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</si>
  <si>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</si>
  <si>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</si>
  <si>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</si>
  <si>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</si>
  <si>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</si>
  <si>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</si>
  <si>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</si>
  <si>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</si>
  <si>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</si>
  <si>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</si>
  <si>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</si>
  <si>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</si>
  <si>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</si>
  <si>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</si>
  <si>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</si>
  <si>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</si>
  <si>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</si>
  <si>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</si>
  <si>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</si>
  <si>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</si>
  <si>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</si>
  <si>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</si>
  <si>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</si>
  <si>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</si>
  <si>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</si>
  <si>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</si>
  <si>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</si>
  <si>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</si>
  <si>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</si>
  <si>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</si>
  <si>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</si>
  <si>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</si>
  <si>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</si>
  <si>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</si>
  <si>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</si>
  <si>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</si>
  <si>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</si>
  <si>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</si>
  <si>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</si>
  <si>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</si>
  <si>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</si>
  <si>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</si>
  <si>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</si>
  <si>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</si>
  <si>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</si>
  <si>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</si>
  <si>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</si>
  <si>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</si>
  <si>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</si>
  <si>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</si>
  <si>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</si>
  <si>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</si>
  <si>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</si>
  <si>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</si>
  <si>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</si>
  <si>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</si>
  <si>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</si>
  <si>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</si>
  <si>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</si>
  <si>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</si>
  <si>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</si>
  <si>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</si>
  <si>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</si>
  <si>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</si>
  <si>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</si>
  <si>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</si>
  <si>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</si>
  <si>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</si>
  <si>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</si>
  <si>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</si>
  <si>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</si>
  <si>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</si>
  <si>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</si>
  <si>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</si>
  <si>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</si>
  <si>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</si>
  <si>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</si>
  <si>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</si>
  <si>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</si>
  <si>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</si>
  <si>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</si>
  <si>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</si>
  <si>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</si>
  <si>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</si>
  <si>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</si>
  <si>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</si>
  <si>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</si>
  <si>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</si>
  <si>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</si>
  <si>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</si>
  <si>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</si>
  <si>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</si>
  <si>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</si>
  <si>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</si>
  <si>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</si>
  <si>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</si>
  <si>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</si>
  <si>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</si>
  <si>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</si>
  <si>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</si>
  <si>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10.20</t>
  </si>
  <si>
    <t>Reparos, conservações e complementos - GRUPO 10</t>
  </si>
  <si>
    <t>10.20.001</t>
  </si>
  <si>
    <t>Lubrificante em pasta para aplicação em barras de transferência de concreto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</si>
  <si>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</si>
  <si>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</si>
  <si>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</si>
  <si>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</si>
  <si>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</si>
  <si>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</si>
  <si>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</si>
  <si>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</si>
  <si>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</si>
  <si>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</si>
  <si>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</si>
  <si>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</si>
  <si>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</si>
  <si>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</si>
  <si>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</si>
  <si>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</si>
  <si>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</si>
  <si>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</si>
  <si>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</si>
  <si>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</si>
  <si>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</si>
  <si>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</si>
  <si>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</si>
  <si>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</si>
  <si>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</si>
  <si>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</si>
  <si>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11.01.621</t>
  </si>
  <si>
    <t>Concreto usinado, fck=30 MPa, fctm_k=4,2 Mpa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</si>
  <si>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</si>
  <si>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</si>
  <si>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</si>
  <si>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</si>
  <si>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</si>
  <si>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</si>
  <si>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</si>
  <si>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</si>
  <si>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</si>
  <si>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</si>
  <si>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</si>
  <si>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</si>
  <si>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</si>
  <si>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</si>
  <si>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</si>
  <si>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</si>
  <si>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</si>
  <si>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</si>
  <si>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</si>
  <si>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</si>
  <si>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</si>
  <si>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</si>
  <si>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</si>
  <si>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</si>
  <si>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</si>
  <si>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</si>
  <si>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</si>
  <si>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</si>
  <si>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</si>
  <si>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</si>
  <si>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</si>
  <si>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</si>
  <si>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</si>
  <si>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</si>
  <si>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</si>
  <si>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</si>
  <si>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</si>
  <si>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</si>
  <si>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</si>
  <si>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</si>
  <si>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</si>
  <si>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</si>
  <si>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</si>
  <si>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</si>
  <si>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</si>
  <si>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</si>
  <si>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</si>
  <si>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</si>
  <si>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</si>
  <si>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</si>
  <si>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</si>
  <si>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</si>
  <si>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</si>
  <si>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</si>
  <si>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</si>
  <si>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</si>
  <si>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</si>
  <si>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Lona plástica - 150 micron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</si>
  <si>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</si>
  <si>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</si>
  <si>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</si>
  <si>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</si>
  <si>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</si>
  <si>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</si>
  <si>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</si>
  <si>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</si>
  <si>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</si>
  <si>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</si>
  <si>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</si>
  <si>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</si>
  <si>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</si>
  <si>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</si>
  <si>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</si>
  <si>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</si>
  <si>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</si>
  <si>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</si>
  <si>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</si>
  <si>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</si>
  <si>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</si>
  <si>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concreto, membrana líquida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</si>
  <si>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</si>
  <si>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</si>
  <si>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</si>
  <si>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</si>
  <si>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</si>
  <si>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</si>
  <si>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</si>
  <si>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</si>
  <si>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</si>
  <si>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</si>
  <si>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</si>
  <si>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</si>
  <si>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</si>
  <si>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</si>
  <si>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</si>
  <si>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</si>
  <si>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</si>
  <si>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</si>
  <si>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</si>
  <si>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</si>
  <si>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</si>
  <si>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</si>
  <si>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</si>
  <si>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</si>
  <si>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</si>
  <si>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</si>
  <si>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</si>
  <si>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</si>
  <si>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</si>
  <si>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</si>
  <si>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</si>
  <si>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</si>
  <si>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</si>
  <si>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</si>
  <si>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</si>
  <si>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</si>
  <si>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</si>
  <si>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</si>
  <si>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</si>
  <si>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</si>
  <si>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</si>
  <si>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</si>
  <si>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</si>
  <si>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</si>
  <si>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</si>
  <si>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</si>
  <si>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</si>
  <si>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</si>
  <si>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</si>
  <si>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</si>
  <si>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</si>
  <si>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</si>
  <si>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</si>
  <si>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</si>
  <si>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</si>
  <si>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</si>
  <si>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</si>
  <si>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</si>
  <si>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</si>
  <si>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</si>
  <si>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</si>
  <si>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</si>
  <si>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</si>
  <si>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</si>
  <si>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</si>
  <si>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</si>
  <si>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</si>
  <si>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</si>
  <si>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</si>
  <si>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</si>
  <si>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</si>
  <si>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</si>
  <si>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</si>
  <si>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</si>
  <si>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</si>
  <si>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</si>
  <si>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</si>
  <si>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</si>
  <si>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</si>
  <si>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</si>
  <si>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</si>
  <si>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</si>
  <si>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</si>
  <si>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</si>
  <si>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</si>
  <si>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</si>
  <si>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</si>
  <si>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</si>
  <si>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</si>
  <si>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</si>
  <si>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</si>
  <si>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</si>
  <si>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</si>
  <si>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</si>
  <si>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</si>
  <si>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</si>
  <si>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</si>
  <si>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</si>
  <si>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</si>
  <si>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</si>
  <si>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</si>
  <si>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</si>
  <si>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</si>
  <si>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</si>
  <si>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</si>
  <si>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</si>
  <si>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</si>
  <si>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</si>
  <si>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</si>
  <si>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</si>
  <si>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</si>
  <si>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</si>
  <si>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</si>
  <si>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</si>
  <si>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</si>
  <si>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</si>
  <si>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</si>
  <si>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</si>
  <si>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</si>
  <si>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</si>
  <si>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</si>
  <si>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</si>
  <si>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</si>
  <si>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</si>
  <si>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</si>
  <si>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</si>
  <si>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</si>
  <si>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</si>
  <si>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</si>
  <si>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</si>
  <si>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</si>
  <si>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</si>
  <si>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</si>
  <si>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</si>
  <si>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</si>
  <si>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</si>
  <si>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</si>
  <si>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</si>
  <si>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</si>
  <si>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</si>
  <si>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</si>
  <si>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</si>
  <si>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</si>
  <si>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</si>
  <si>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</si>
  <si>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</si>
  <si>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</si>
  <si>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</si>
  <si>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</si>
  <si>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</si>
  <si>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</si>
  <si>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</si>
  <si>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</si>
  <si>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</si>
  <si>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</si>
  <si>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</si>
  <si>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</si>
  <si>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</si>
  <si>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</si>
  <si>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</si>
  <si>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</si>
  <si>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</si>
  <si>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</si>
  <si>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</si>
  <si>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</si>
  <si>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</si>
  <si>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</si>
  <si>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</si>
  <si>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</si>
  <si>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</si>
  <si>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</si>
  <si>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</si>
  <si>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</si>
  <si>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</si>
  <si>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</si>
  <si>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</si>
  <si>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</si>
  <si>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</si>
  <si>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</si>
  <si>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</si>
  <si>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</si>
  <si>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</si>
  <si>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</si>
  <si>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</si>
  <si>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</si>
  <si>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</si>
  <si>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</si>
  <si>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</si>
  <si>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</si>
  <si>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</si>
  <si>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</si>
  <si>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</si>
  <si>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</si>
  <si>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</si>
  <si>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</si>
  <si>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</si>
  <si>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</si>
  <si>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</si>
  <si>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</si>
  <si>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</si>
  <si>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</si>
  <si>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</si>
  <si>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</si>
  <si>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</si>
  <si>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</si>
  <si>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</si>
  <si>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</si>
  <si>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</si>
  <si>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</si>
  <si>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</si>
  <si>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</si>
  <si>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</si>
  <si>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</si>
  <si>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</si>
  <si>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</si>
  <si>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</si>
  <si>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</si>
  <si>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</si>
  <si>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</si>
  <si>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 de 9 cm</t>
  </si>
  <si>
    <t>14.04.210</t>
  </si>
  <si>
    <t>Alvenaria de bloco cerâmico de vedação de 14 cm</t>
  </si>
  <si>
    <t>14.04.220</t>
  </si>
  <si>
    <t>Alvenaria de bloco cerâmico de vedação de 19 cm</t>
  </si>
  <si>
    <t>14.05</t>
  </si>
  <si>
    <t>Alvenaria com bloco cerâmico estrutural</t>
  </si>
  <si>
    <t>14.05.050</t>
  </si>
  <si>
    <t>Alvenaria de bloco cerâmico estrutural de 14 cm</t>
  </si>
  <si>
    <t>14.05.060</t>
  </si>
  <si>
    <t>Alvenaria de bloco cerâmico estrutural de 19 cm</t>
  </si>
  <si>
    <t>14.10</t>
  </si>
  <si>
    <t>Alvenaria com bloco de concreto de vedação</t>
  </si>
  <si>
    <t>14.10.101</t>
  </si>
  <si>
    <t>Alvenaria de bloco de concreto de vedação de 9 cm - classe C</t>
  </si>
  <si>
    <t>14.10.111</t>
  </si>
  <si>
    <t>Alvenaria de bloco de concreto de vedação de 14 cm - classe C</t>
  </si>
  <si>
    <t>14.10.121</t>
  </si>
  <si>
    <t>Alvenaria de bloco de concreto de vedação de 19 cm - classe C</t>
  </si>
  <si>
    <t>14.11</t>
  </si>
  <si>
    <t>Alvenaria com bloco de concreto estrutural</t>
  </si>
  <si>
    <t>14.11.221</t>
  </si>
  <si>
    <t>Alvenaria de bloco de concreto estrutural 14 cm - classe B</t>
  </si>
  <si>
    <t>14.11.231</t>
  </si>
  <si>
    <t>Alvenaria de bloco de concreto estrutural 19 cm - classe B</t>
  </si>
  <si>
    <t>14.11.261</t>
  </si>
  <si>
    <t>Alvenaria de bloco de concreto estrutural 14 cm - classe A</t>
  </si>
  <si>
    <t>14.11.271</t>
  </si>
  <si>
    <t>Alvenaria de bloco de concreto estrutural 19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</si>
  <si>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</si>
  <si>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</si>
  <si>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</si>
  <si>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</si>
  <si>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</si>
  <si>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</si>
  <si>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</si>
  <si>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</si>
  <si>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</si>
  <si>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</si>
  <si>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</si>
  <si>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</si>
  <si>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</si>
  <si>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</si>
  <si>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</si>
  <si>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</si>
  <si>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</si>
  <si>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</si>
  <si>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</si>
  <si>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</si>
  <si>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</si>
  <si>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</si>
  <si>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</si>
  <si>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</si>
  <si>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</si>
  <si>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</si>
  <si>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</si>
  <si>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</si>
  <si>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</si>
  <si>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</si>
  <si>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</si>
  <si>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</si>
  <si>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</si>
  <si>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</si>
  <si>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</si>
  <si>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</si>
  <si>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</si>
  <si>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</si>
  <si>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</si>
  <si>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</si>
  <si>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</si>
  <si>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</si>
  <si>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</si>
  <si>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</si>
  <si>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</si>
  <si>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</si>
  <si>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</si>
  <si>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</si>
  <si>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</si>
  <si>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</si>
  <si>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</si>
  <si>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</si>
  <si>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</si>
  <si>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</si>
  <si>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</si>
  <si>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</si>
  <si>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</si>
  <si>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</si>
  <si>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</si>
  <si>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</si>
  <si>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</si>
  <si>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</si>
  <si>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</si>
  <si>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</si>
  <si>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</si>
  <si>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</si>
  <si>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</si>
  <si>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</si>
  <si>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</si>
  <si>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</si>
  <si>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</si>
  <si>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</si>
  <si>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</si>
  <si>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</si>
  <si>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</si>
  <si>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</si>
  <si>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</si>
  <si>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</si>
  <si>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</si>
  <si>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</si>
  <si>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</si>
  <si>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</si>
  <si>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</si>
  <si>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</si>
  <si>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</si>
  <si>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</si>
  <si>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</si>
  <si>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</si>
  <si>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</si>
  <si>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</si>
  <si>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</si>
  <si>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</si>
  <si>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</si>
  <si>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</si>
  <si>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</si>
  <si>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</si>
  <si>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</si>
  <si>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</si>
  <si>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</si>
  <si>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</si>
  <si>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</si>
  <si>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</si>
  <si>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</si>
  <si>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</si>
  <si>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</si>
  <si>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</si>
  <si>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</si>
  <si>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</si>
  <si>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</si>
  <si>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</si>
  <si>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</si>
  <si>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</si>
  <si>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</si>
  <si>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</si>
  <si>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</si>
  <si>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</si>
  <si>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</si>
  <si>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</si>
  <si>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</si>
  <si>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</si>
  <si>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</si>
  <si>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</si>
  <si>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</si>
  <si>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</si>
  <si>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</si>
  <si>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</si>
  <si>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</si>
  <si>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</si>
  <si>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</si>
  <si>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</si>
  <si>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</si>
  <si>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</si>
  <si>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</si>
  <si>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</si>
  <si>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</si>
  <si>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</si>
  <si>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</si>
  <si>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</si>
  <si>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</si>
  <si>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</si>
  <si>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</si>
  <si>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</si>
  <si>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</si>
  <si>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</si>
  <si>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</si>
  <si>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</si>
  <si>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</si>
  <si>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</si>
  <si>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</si>
  <si>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</si>
  <si>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</si>
  <si>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</si>
  <si>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</si>
  <si>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</si>
  <si>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</si>
  <si>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</si>
  <si>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</si>
  <si>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</si>
  <si>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</si>
  <si>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</si>
  <si>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</si>
  <si>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</si>
  <si>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</si>
  <si>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</si>
  <si>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</si>
  <si>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</si>
  <si>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</si>
  <si>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</si>
  <si>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</si>
  <si>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</si>
  <si>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</si>
  <si>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</si>
  <si>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</si>
  <si>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</si>
  <si>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</si>
  <si>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</si>
  <si>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</si>
  <si>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</si>
  <si>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</si>
  <si>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</si>
  <si>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</si>
  <si>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</si>
  <si>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</si>
  <si>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</si>
  <si>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</si>
  <si>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</si>
  <si>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</si>
  <si>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</si>
  <si>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</si>
  <si>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</si>
  <si>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</si>
  <si>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</si>
  <si>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</si>
  <si>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</si>
  <si>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</si>
  <si>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</si>
  <si>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</si>
  <si>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</si>
  <si>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</si>
  <si>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</si>
  <si>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</si>
  <si>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</si>
  <si>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</si>
  <si>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</si>
  <si>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</si>
  <si>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</si>
  <si>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</si>
  <si>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</si>
  <si>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</si>
  <si>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</si>
  <si>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</si>
  <si>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</si>
  <si>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</si>
  <si>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</si>
  <si>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</si>
  <si>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</si>
  <si>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</si>
  <si>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</si>
  <si>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</si>
  <si>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</si>
  <si>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</si>
  <si>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</si>
  <si>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</si>
  <si>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</si>
  <si>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</si>
  <si>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</si>
  <si>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</si>
  <si>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</si>
  <si>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</si>
  <si>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</si>
  <si>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</si>
  <si>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</si>
  <si>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</si>
  <si>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</si>
  <si>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</si>
  <si>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</si>
  <si>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</si>
  <si>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</si>
  <si>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</si>
  <si>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</si>
  <si>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</si>
  <si>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</si>
  <si>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</si>
  <si>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</si>
  <si>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</si>
  <si>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</si>
  <si>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</si>
  <si>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</si>
  <si>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</si>
  <si>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</si>
  <si>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</si>
  <si>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</si>
  <si>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</si>
  <si>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</si>
  <si>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</si>
  <si>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</si>
  <si>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</si>
  <si>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</si>
  <si>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</si>
  <si>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</si>
  <si>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</si>
  <si>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</si>
  <si>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</si>
  <si>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</si>
  <si>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</si>
  <si>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</si>
  <si>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</si>
  <si>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</si>
  <si>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</si>
  <si>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</si>
  <si>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</si>
  <si>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</si>
  <si>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</si>
  <si>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</si>
  <si>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</si>
  <si>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</si>
  <si>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</si>
  <si>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</si>
  <si>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</si>
  <si>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</si>
  <si>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</si>
  <si>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</si>
  <si>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</si>
  <si>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</si>
  <si>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</si>
  <si>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</si>
  <si>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</si>
  <si>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</si>
  <si>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</si>
  <si>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</si>
  <si>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</si>
  <si>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</si>
  <si>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</si>
  <si>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</si>
  <si>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</si>
  <si>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</si>
  <si>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</si>
  <si>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</si>
  <si>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</si>
  <si>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</si>
  <si>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</si>
  <si>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</si>
  <si>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</si>
  <si>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</si>
  <si>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</si>
  <si>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</si>
  <si>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</si>
  <si>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</si>
  <si>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</si>
  <si>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</si>
  <si>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</si>
  <si>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</si>
  <si>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</si>
  <si>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</si>
  <si>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</si>
  <si>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</si>
  <si>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</si>
  <si>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</si>
  <si>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</si>
  <si>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</si>
  <si>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</si>
  <si>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</si>
  <si>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</si>
  <si>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</si>
  <si>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</si>
  <si>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</si>
  <si>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</si>
  <si>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</si>
  <si>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</si>
  <si>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</si>
  <si>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</si>
  <si>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</si>
  <si>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</si>
  <si>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</si>
  <si>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</si>
  <si>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</si>
  <si>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</si>
  <si>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</si>
  <si>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</si>
  <si>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</si>
  <si>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</si>
  <si>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</si>
  <si>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</si>
  <si>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</si>
  <si>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</si>
  <si>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</si>
  <si>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</si>
  <si>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</si>
  <si>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</si>
  <si>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</si>
  <si>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</si>
  <si>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</si>
  <si>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</si>
  <si>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</si>
  <si>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</si>
  <si>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</si>
  <si>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</si>
  <si>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</si>
  <si>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</si>
  <si>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</si>
  <si>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</si>
  <si>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</si>
  <si>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</si>
  <si>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</si>
  <si>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</si>
  <si>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</si>
  <si>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</si>
  <si>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</si>
  <si>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</si>
  <si>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</si>
  <si>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</si>
  <si>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</si>
  <si>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</si>
  <si>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</si>
  <si>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</si>
  <si>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</si>
  <si>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</si>
  <si>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</si>
  <si>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</si>
  <si>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</si>
  <si>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</si>
  <si>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</si>
  <si>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</si>
  <si>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</si>
  <si>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</si>
  <si>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</si>
  <si>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</si>
  <si>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</si>
  <si>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</si>
  <si>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</si>
  <si>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</si>
  <si>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</si>
  <si>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</si>
  <si>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</si>
  <si>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</si>
  <si>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</si>
  <si>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</si>
  <si>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</si>
  <si>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</si>
  <si>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</si>
  <si>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</si>
  <si>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</si>
  <si>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</si>
  <si>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</si>
  <si>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</si>
  <si>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</si>
  <si>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</si>
  <si>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</si>
  <si>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</si>
  <si>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</si>
  <si>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</si>
  <si>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</si>
  <si>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</si>
  <si>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</si>
  <si>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</si>
  <si>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</si>
  <si>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</si>
  <si>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</si>
  <si>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</si>
  <si>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</si>
  <si>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</si>
  <si>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</si>
  <si>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</si>
  <si>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</si>
  <si>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</si>
  <si>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</si>
  <si>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</si>
  <si>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</si>
  <si>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</si>
  <si>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</si>
  <si>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</si>
  <si>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</si>
  <si>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</si>
  <si>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</si>
  <si>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</si>
  <si>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</si>
  <si>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</si>
  <si>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</si>
  <si>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</si>
  <si>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</si>
  <si>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</si>
  <si>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</si>
  <si>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</si>
  <si>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</si>
  <si>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</si>
  <si>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</si>
  <si>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</si>
  <si>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</si>
  <si>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</si>
  <si>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</si>
  <si>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</si>
  <si>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</si>
  <si>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</si>
  <si>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</si>
  <si>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</si>
  <si>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</si>
  <si>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</si>
  <si>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</si>
  <si>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</si>
  <si>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</si>
  <si>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</si>
  <si>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</si>
  <si>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</si>
  <si>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</si>
  <si>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</si>
  <si>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</si>
  <si>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</si>
  <si>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</si>
  <si>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</si>
  <si>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</si>
  <si>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</si>
  <si>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</si>
  <si>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</si>
  <si>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</si>
  <si>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</si>
  <si>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</si>
  <si>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</si>
  <si>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</si>
  <si>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</si>
  <si>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</si>
  <si>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</si>
  <si>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</si>
  <si>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</si>
  <si>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</si>
  <si>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</si>
  <si>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</si>
  <si>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</si>
  <si>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</si>
  <si>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</si>
  <si>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</si>
  <si>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</si>
  <si>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</si>
  <si>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</si>
  <si>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</si>
  <si>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</si>
  <si>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</si>
  <si>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</si>
  <si>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</si>
  <si>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</si>
  <si>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</si>
  <si>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</si>
  <si>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</si>
  <si>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</si>
  <si>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</si>
  <si>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</si>
  <si>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</si>
  <si>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</si>
  <si>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</si>
  <si>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</si>
  <si>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</si>
  <si>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</si>
  <si>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</si>
  <si>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</si>
  <si>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</si>
  <si>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</si>
  <si>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</si>
  <si>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</si>
  <si>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</si>
  <si>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</si>
  <si>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</si>
  <si>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</si>
  <si>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</si>
  <si>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</si>
  <si>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</si>
  <si>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</si>
  <si>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</si>
  <si>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</si>
  <si>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</si>
  <si>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</si>
  <si>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</si>
  <si>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</si>
  <si>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</si>
  <si>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</si>
  <si>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</si>
  <si>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</si>
  <si>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</si>
  <si>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</si>
  <si>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</si>
  <si>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</si>
  <si>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</si>
  <si>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</si>
  <si>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</si>
  <si>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</si>
  <si>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</si>
  <si>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</si>
  <si>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</si>
  <si>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</si>
  <si>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</si>
  <si>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</si>
  <si>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</si>
  <si>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</si>
  <si>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</si>
  <si>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</si>
  <si>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</si>
  <si>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</si>
  <si>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</si>
  <si>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</si>
  <si>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</si>
  <si>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</si>
  <si>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</si>
  <si>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</si>
  <si>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</si>
  <si>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</si>
  <si>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</si>
  <si>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</si>
  <si>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</si>
  <si>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</si>
  <si>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</si>
  <si>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</si>
  <si>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</si>
  <si>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</si>
  <si>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</si>
  <si>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</si>
  <si>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</si>
  <si>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</si>
  <si>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</si>
  <si>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</si>
  <si>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</si>
  <si>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</si>
  <si>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</si>
  <si>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</si>
  <si>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</si>
  <si>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</si>
  <si>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</si>
  <si>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</si>
  <si>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</si>
  <si>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</si>
  <si>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</si>
  <si>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</si>
  <si>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</si>
  <si>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</si>
  <si>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</si>
  <si>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</si>
  <si>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</si>
  <si>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</si>
  <si>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</si>
  <si>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</si>
  <si>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</si>
  <si>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</si>
  <si>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</si>
  <si>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</si>
  <si>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</si>
  <si>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</si>
  <si>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</si>
  <si>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</si>
  <si>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</si>
  <si>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</si>
  <si>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</si>
  <si>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</si>
  <si>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</si>
  <si>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</si>
  <si>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</si>
  <si>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</si>
  <si>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</si>
  <si>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</si>
  <si>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</si>
  <si>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</si>
  <si>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</si>
  <si>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</si>
  <si>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</si>
  <si>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</si>
  <si>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</si>
  <si>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</si>
  <si>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</si>
  <si>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</si>
  <si>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</si>
  <si>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</si>
  <si>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</si>
  <si>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</si>
  <si>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</si>
  <si>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</si>
  <si>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</si>
  <si>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</si>
  <si>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</si>
  <si>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</si>
  <si>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</si>
  <si>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</si>
  <si>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</si>
  <si>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</si>
  <si>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</si>
  <si>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</si>
  <si>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</si>
  <si>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</si>
  <si>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</si>
  <si>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</si>
  <si>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</si>
  <si>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</si>
  <si>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</si>
  <si>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</si>
  <si>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</si>
  <si>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</si>
  <si>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</si>
  <si>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</si>
  <si>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</si>
  <si>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</si>
  <si>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</si>
  <si>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</si>
  <si>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</si>
  <si>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</si>
  <si>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</si>
  <si>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</si>
  <si>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</si>
  <si>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</si>
  <si>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</si>
  <si>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</si>
  <si>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</si>
  <si>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</si>
  <si>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</si>
  <si>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</si>
  <si>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</si>
  <si>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</si>
  <si>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</si>
  <si>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</si>
  <si>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</si>
  <si>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</si>
  <si>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</si>
  <si>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</si>
  <si>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</si>
  <si>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</si>
  <si>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</si>
  <si>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</si>
  <si>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</si>
  <si>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</si>
  <si>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</si>
  <si>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</si>
  <si>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</si>
  <si>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</si>
  <si>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</si>
  <si>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</si>
  <si>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</si>
  <si>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</si>
  <si>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</si>
  <si>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</si>
  <si>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</si>
  <si>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</si>
  <si>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</si>
  <si>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</si>
  <si>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</si>
  <si>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</si>
  <si>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</si>
  <si>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</si>
  <si>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</si>
  <si>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</si>
  <si>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</si>
  <si>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</si>
  <si>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</si>
  <si>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</si>
  <si>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</si>
  <si>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</si>
  <si>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</si>
  <si>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</si>
  <si>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</si>
  <si>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</si>
  <si>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</si>
  <si>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</si>
  <si>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</si>
  <si>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</si>
  <si>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</si>
  <si>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</si>
  <si>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</si>
  <si>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</si>
  <si>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</si>
  <si>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</si>
  <si>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</si>
  <si>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</si>
  <si>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</si>
  <si>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</si>
  <si>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</si>
  <si>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</si>
  <si>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</si>
  <si>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</si>
  <si>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</si>
  <si>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</si>
  <si>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</si>
  <si>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</si>
  <si>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</si>
  <si>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</si>
  <si>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</si>
  <si>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</si>
  <si>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</si>
  <si>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</si>
  <si>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</si>
  <si>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</si>
  <si>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</si>
  <si>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</si>
  <si>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</si>
  <si>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</si>
  <si>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</si>
  <si>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</si>
  <si>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</si>
  <si>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</si>
  <si>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</si>
  <si>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</si>
  <si>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</si>
  <si>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</si>
  <si>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</si>
  <si>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</si>
  <si>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</si>
  <si>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</si>
  <si>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</si>
  <si>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</si>
  <si>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</si>
  <si>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</si>
  <si>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</si>
  <si>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</si>
  <si>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</si>
  <si>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</si>
  <si>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</si>
  <si>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</si>
  <si>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</si>
  <si>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</si>
  <si>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</si>
  <si>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</si>
  <si>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</si>
  <si>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</si>
  <si>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</si>
  <si>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</si>
  <si>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</si>
  <si>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</si>
  <si>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</si>
  <si>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</si>
  <si>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</si>
  <si>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</si>
  <si>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</si>
  <si>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</si>
  <si>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</si>
  <si>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</si>
  <si>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</si>
  <si>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</si>
  <si>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</si>
  <si>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</si>
  <si>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</si>
  <si>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</si>
  <si>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</si>
  <si>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</si>
  <si>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</si>
  <si>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</si>
  <si>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</si>
  <si>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</si>
  <si>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</si>
  <si>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</si>
  <si>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</si>
  <si>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</si>
  <si>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</si>
  <si>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</si>
  <si>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</si>
  <si>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</si>
  <si>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</si>
  <si>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</si>
  <si>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</si>
  <si>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</si>
  <si>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</si>
  <si>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</si>
  <si>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</si>
  <si>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</si>
  <si>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</si>
  <si>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</si>
  <si>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</si>
  <si>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</si>
  <si>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</si>
  <si>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</si>
  <si>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</si>
  <si>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</si>
  <si>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</si>
  <si>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</si>
  <si>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</si>
  <si>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</si>
  <si>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</si>
  <si>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</si>
  <si>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</si>
  <si>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</si>
  <si>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</si>
  <si>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</si>
  <si>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</si>
  <si>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</si>
  <si>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</si>
  <si>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</si>
  <si>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</si>
  <si>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</si>
  <si>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</si>
  <si>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</si>
  <si>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</si>
  <si>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</si>
  <si>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</si>
  <si>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</si>
  <si>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</si>
  <si>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</si>
  <si>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</si>
  <si>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</si>
  <si>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</si>
  <si>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</si>
  <si>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</si>
  <si>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</si>
  <si>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</si>
  <si>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</si>
  <si>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</si>
  <si>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</si>
  <si>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</si>
  <si>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</si>
  <si>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</si>
  <si>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</si>
  <si>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</si>
  <si>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</si>
  <si>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</si>
  <si>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</si>
  <si>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</si>
  <si>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</si>
  <si>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</si>
  <si>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</si>
  <si>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</si>
  <si>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</si>
  <si>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</si>
  <si>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</si>
  <si>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</si>
  <si>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</si>
  <si>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</si>
  <si>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</si>
  <si>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</si>
  <si>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</si>
  <si>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</si>
  <si>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</si>
  <si>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</si>
  <si>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</si>
  <si>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</si>
  <si>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</si>
  <si>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</si>
  <si>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</si>
  <si>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</si>
  <si>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</si>
  <si>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</si>
  <si>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</si>
  <si>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</si>
  <si>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</si>
  <si>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</si>
  <si>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</si>
  <si>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</si>
  <si>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</si>
  <si>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</si>
  <si>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</si>
  <si>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</si>
  <si>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</si>
  <si>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</si>
  <si>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</si>
  <si>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</si>
  <si>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</si>
  <si>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</si>
  <si>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</si>
  <si>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</si>
  <si>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</si>
  <si>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</si>
  <si>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</si>
  <si>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</si>
  <si>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</si>
  <si>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</si>
  <si>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</si>
  <si>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</si>
  <si>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</si>
  <si>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</si>
  <si>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</si>
  <si>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</si>
  <si>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</si>
  <si>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</si>
  <si>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</si>
  <si>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</si>
  <si>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</si>
  <si>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</si>
  <si>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</si>
  <si>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</si>
  <si>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</si>
  <si>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</si>
  <si>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</si>
  <si>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</si>
  <si>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</si>
  <si>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</si>
  <si>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</si>
  <si>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</si>
  <si>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</si>
  <si>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</si>
  <si>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</si>
  <si>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</si>
  <si>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</si>
  <si>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</si>
  <si>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</si>
  <si>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</si>
  <si>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</si>
  <si>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</si>
  <si>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</si>
  <si>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</si>
  <si>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</si>
  <si>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</si>
  <si>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</si>
  <si>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</si>
  <si>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</si>
  <si>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</si>
  <si>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</si>
  <si>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</si>
  <si>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</si>
  <si>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</si>
  <si>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</si>
  <si>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</si>
  <si>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</si>
  <si>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</si>
  <si>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</si>
  <si>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</si>
  <si>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</si>
  <si>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</si>
  <si>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</si>
  <si>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</si>
  <si>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</si>
  <si>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</si>
  <si>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</si>
  <si>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</si>
  <si>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</si>
  <si>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</si>
  <si>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</si>
  <si>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</si>
  <si>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</si>
  <si>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</si>
  <si>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</si>
  <si>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</si>
  <si>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</si>
  <si>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</si>
  <si>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</si>
  <si>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</si>
  <si>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</si>
  <si>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</si>
  <si>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</si>
  <si>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</si>
  <si>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</si>
  <si>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</si>
  <si>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</si>
  <si>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</si>
  <si>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</si>
  <si>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</si>
  <si>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</si>
  <si>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</si>
  <si>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</si>
  <si>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</si>
  <si>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</si>
  <si>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</si>
  <si>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</si>
  <si>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</si>
  <si>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</si>
  <si>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</si>
  <si>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</si>
  <si>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</si>
  <si>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</si>
  <si>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</si>
  <si>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</si>
  <si>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</si>
  <si>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</si>
  <si>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</si>
  <si>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</si>
  <si>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</si>
  <si>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</si>
  <si>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</si>
  <si>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</si>
  <si>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</si>
  <si>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</si>
  <si>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</si>
  <si>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</si>
  <si>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</si>
  <si>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</si>
  <si>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</si>
  <si>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</si>
  <si>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</si>
  <si>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</si>
  <si>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</si>
  <si>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</si>
  <si>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</si>
  <si>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</si>
  <si>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</si>
  <si>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</si>
  <si>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</si>
  <si>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</si>
  <si>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</si>
  <si>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</si>
  <si>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</si>
  <si>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</si>
  <si>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</si>
  <si>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</si>
  <si>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</si>
  <si>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24.02.070</t>
  </si>
  <si>
    <t>Porta de ferro de abrir tipo veneziana, linha comercial</t>
  </si>
  <si>
    <t>24.02.080</t>
  </si>
  <si>
    <t>Porta/portão de abrir tipo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</si>
  <si>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</si>
  <si>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</si>
  <si>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</si>
  <si>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</si>
  <si>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</si>
  <si>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</si>
  <si>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</si>
  <si>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</si>
  <si>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</si>
  <si>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</si>
  <si>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</si>
  <si>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</si>
  <si>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</si>
  <si>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</si>
  <si>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</si>
  <si>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</si>
  <si>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</si>
  <si>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</si>
  <si>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</si>
  <si>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</si>
  <si>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</si>
  <si>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</si>
  <si>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</si>
  <si>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</si>
  <si>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</si>
  <si>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</si>
  <si>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</si>
  <si>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</si>
  <si>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</si>
  <si>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</si>
  <si>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</si>
  <si>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</si>
  <si>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</si>
  <si>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</si>
  <si>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</si>
  <si>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</si>
  <si>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</si>
  <si>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</si>
  <si>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</si>
  <si>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</si>
  <si>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</si>
  <si>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</si>
  <si>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</si>
  <si>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</si>
  <si>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</si>
  <si>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</si>
  <si>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</si>
  <si>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</si>
  <si>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</si>
  <si>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12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</si>
  <si>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</si>
  <si>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</si>
  <si>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</si>
  <si>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</si>
  <si>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</si>
  <si>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</si>
  <si>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</si>
  <si>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</si>
  <si>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</si>
  <si>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</si>
  <si>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</si>
  <si>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</si>
  <si>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</si>
  <si>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</si>
  <si>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</si>
  <si>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</si>
  <si>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</si>
  <si>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</si>
  <si>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</si>
  <si>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</si>
  <si>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</si>
  <si>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</si>
  <si>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</si>
  <si>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</si>
  <si>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</si>
  <si>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</si>
  <si>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</si>
  <si>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</si>
  <si>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</si>
  <si>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</si>
  <si>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</si>
  <si>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</si>
  <si>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</si>
  <si>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</si>
  <si>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</si>
  <si>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</si>
  <si>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</si>
  <si>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</si>
  <si>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</si>
  <si>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</si>
  <si>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</si>
  <si>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</si>
  <si>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</si>
  <si>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</si>
  <si>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</si>
  <si>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</si>
  <si>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</si>
  <si>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</si>
  <si>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</si>
  <si>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</si>
  <si>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</si>
  <si>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</si>
  <si>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</si>
  <si>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</si>
  <si>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</si>
  <si>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</si>
  <si>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</si>
  <si>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</si>
  <si>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</si>
  <si>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</si>
  <si>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</si>
  <si>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</si>
  <si>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</si>
  <si>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</si>
  <si>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</si>
  <si>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</si>
  <si>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</si>
  <si>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</si>
  <si>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</si>
  <si>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</si>
  <si>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</si>
  <si>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</si>
  <si>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</si>
  <si>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</si>
  <si>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</si>
  <si>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</si>
  <si>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</si>
  <si>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</si>
  <si>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</si>
  <si>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</si>
  <si>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</si>
  <si>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</si>
  <si>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</si>
  <si>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</si>
  <si>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</si>
  <si>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</si>
  <si>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</si>
  <si>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</si>
  <si>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</si>
  <si>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</si>
  <si>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</si>
  <si>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</si>
  <si>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</si>
  <si>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</si>
  <si>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</si>
  <si>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</si>
  <si>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</si>
  <si>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</si>
  <si>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</si>
  <si>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</si>
  <si>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</si>
  <si>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</si>
  <si>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</si>
  <si>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</si>
  <si>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</si>
  <si>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</si>
  <si>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</si>
  <si>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</si>
  <si>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</si>
  <si>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</si>
  <si>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</si>
  <si>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</si>
  <si>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</si>
  <si>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</si>
  <si>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</si>
  <si>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</si>
  <si>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</si>
  <si>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</si>
  <si>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</si>
  <si>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</si>
  <si>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</si>
  <si>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</si>
  <si>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</si>
  <si>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</si>
  <si>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</si>
  <si>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</si>
  <si>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</si>
  <si>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</si>
  <si>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</si>
  <si>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</si>
  <si>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</si>
  <si>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</si>
  <si>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</si>
  <si>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</si>
  <si>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</si>
  <si>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</si>
  <si>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</si>
  <si>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</si>
  <si>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</si>
  <si>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</si>
  <si>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</si>
  <si>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</si>
  <si>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</si>
  <si>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</si>
  <si>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</si>
  <si>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</si>
  <si>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</si>
  <si>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</si>
  <si>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</si>
  <si>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</si>
  <si>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</si>
  <si>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</si>
  <si>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</si>
  <si>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</si>
  <si>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</si>
  <si>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</si>
  <si>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</si>
  <si>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</si>
  <si>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</si>
  <si>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</si>
  <si>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</si>
  <si>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</si>
  <si>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</si>
  <si>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</si>
  <si>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</si>
  <si>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</si>
  <si>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</si>
  <si>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</si>
  <si>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</si>
  <si>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</si>
  <si>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</si>
  <si>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</si>
  <si>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</si>
  <si>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</si>
  <si>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</si>
  <si>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</si>
  <si>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</si>
  <si>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</si>
  <si>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</si>
  <si>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</si>
  <si>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</si>
  <si>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</si>
  <si>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</si>
  <si>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tipo veneziana de abrir em alumínio, sob medida</t>
  </si>
  <si>
    <t>25.02.070</t>
  </si>
  <si>
    <t>Portinhola tipo veneziana de abrir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</si>
  <si>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</si>
  <si>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</si>
  <si>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</si>
  <si>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</si>
  <si>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</si>
  <si>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</si>
  <si>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</si>
  <si>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</si>
  <si>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</si>
  <si>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</si>
  <si>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</si>
  <si>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</si>
  <si>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</si>
  <si>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</si>
  <si>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</si>
  <si>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</si>
  <si>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</si>
  <si>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</si>
  <si>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</si>
  <si>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</si>
  <si>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</si>
  <si>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</si>
  <si>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</si>
  <si>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</si>
  <si>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</si>
  <si>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</si>
  <si>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</si>
  <si>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</si>
  <si>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</si>
  <si>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</si>
  <si>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</si>
  <si>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</si>
  <si>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</si>
  <si>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</si>
  <si>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</si>
  <si>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</si>
  <si>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</si>
  <si>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</si>
  <si>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</si>
  <si>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</si>
  <si>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</si>
  <si>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</si>
  <si>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</si>
  <si>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</si>
  <si>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</si>
  <si>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</si>
  <si>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</si>
  <si>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</si>
  <si>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</si>
  <si>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</si>
  <si>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</si>
  <si>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</si>
  <si>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</si>
  <si>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</si>
  <si>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</si>
  <si>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</si>
  <si>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</si>
  <si>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</si>
  <si>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</si>
  <si>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</si>
  <si>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</si>
  <si>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</si>
  <si>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</si>
  <si>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</si>
  <si>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</si>
  <si>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</si>
  <si>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</si>
  <si>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</si>
  <si>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</si>
  <si>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</si>
  <si>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</si>
  <si>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</si>
  <si>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</si>
  <si>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</si>
  <si>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</si>
  <si>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</si>
  <si>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</si>
  <si>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</si>
  <si>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</si>
  <si>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</si>
  <si>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</si>
  <si>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</si>
  <si>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</si>
  <si>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</si>
  <si>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</si>
  <si>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</si>
  <si>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</si>
  <si>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</si>
  <si>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</si>
  <si>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</si>
  <si>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</si>
  <si>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</si>
  <si>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</si>
  <si>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</si>
  <si>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</si>
  <si>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</si>
  <si>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</si>
  <si>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</si>
  <si>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</si>
  <si>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</si>
  <si>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</si>
  <si>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</si>
  <si>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</si>
  <si>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</si>
  <si>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</si>
  <si>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</si>
  <si>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</si>
  <si>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</si>
  <si>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</si>
  <si>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</si>
  <si>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</si>
  <si>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</si>
  <si>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</si>
  <si>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</si>
  <si>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</si>
  <si>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</si>
  <si>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</si>
  <si>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</si>
  <si>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</si>
  <si>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</si>
  <si>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</si>
  <si>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</si>
  <si>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</si>
  <si>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</si>
  <si>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</si>
  <si>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</si>
  <si>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</si>
  <si>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</si>
  <si>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</si>
  <si>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</si>
  <si>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</si>
  <si>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</si>
  <si>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</si>
  <si>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</si>
  <si>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</si>
  <si>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</si>
  <si>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</si>
  <si>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</si>
  <si>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</si>
  <si>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</si>
  <si>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</si>
  <si>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</si>
  <si>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</si>
  <si>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</si>
  <si>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</si>
  <si>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</si>
  <si>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</si>
  <si>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</si>
  <si>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</si>
  <si>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</si>
  <si>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</si>
  <si>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</si>
  <si>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</si>
  <si>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</si>
  <si>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</si>
  <si>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</si>
  <si>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</si>
  <si>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</si>
  <si>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</si>
  <si>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</si>
  <si>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</si>
  <si>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</si>
  <si>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</si>
  <si>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</si>
  <si>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</si>
  <si>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</si>
  <si>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</si>
  <si>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</si>
  <si>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</si>
  <si>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</si>
  <si>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</si>
  <si>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</si>
  <si>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</si>
  <si>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</si>
  <si>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</si>
  <si>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</si>
  <si>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</si>
  <si>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</si>
  <si>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</si>
  <si>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</si>
  <si>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</si>
  <si>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</si>
  <si>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</si>
  <si>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</si>
  <si>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</si>
  <si>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</si>
  <si>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</si>
  <si>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</si>
  <si>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</si>
  <si>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</si>
  <si>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</si>
  <si>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</si>
  <si>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</si>
  <si>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</si>
  <si>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</si>
  <si>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</si>
  <si>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</si>
  <si>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</si>
  <si>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</si>
  <si>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</si>
  <si>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</si>
  <si>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</si>
  <si>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</si>
  <si>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</si>
  <si>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</si>
  <si>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</si>
  <si>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</si>
  <si>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</si>
  <si>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</si>
  <si>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</si>
  <si>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</si>
  <si>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</si>
  <si>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</si>
  <si>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</si>
  <si>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</si>
  <si>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</si>
  <si>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</si>
  <si>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</si>
  <si>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</si>
  <si>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</si>
  <si>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</si>
  <si>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</si>
  <si>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</si>
  <si>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</si>
  <si>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</si>
  <si>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</si>
  <si>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</si>
  <si>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</si>
  <si>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</si>
  <si>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</si>
  <si>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</si>
  <si>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</si>
  <si>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</si>
  <si>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</si>
  <si>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</si>
  <si>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</si>
  <si>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</si>
  <si>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</si>
  <si>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</si>
  <si>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</si>
  <si>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</si>
  <si>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</si>
  <si>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</si>
  <si>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</si>
  <si>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</si>
  <si>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</si>
  <si>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</si>
  <si>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</si>
  <si>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</si>
  <si>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</si>
  <si>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</si>
  <si>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</si>
  <si>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</si>
  <si>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</si>
  <si>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</si>
  <si>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</si>
  <si>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</si>
  <si>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</si>
  <si>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</si>
  <si>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</si>
  <si>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</si>
  <si>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</si>
  <si>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</si>
  <si>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</si>
  <si>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</si>
  <si>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</si>
  <si>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</si>
  <si>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</si>
  <si>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</si>
  <si>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</si>
  <si>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</si>
  <si>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</si>
  <si>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</si>
  <si>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</si>
  <si>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</si>
  <si>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</si>
  <si>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</si>
  <si>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</si>
  <si>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</si>
  <si>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</si>
  <si>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</si>
  <si>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</si>
  <si>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</si>
  <si>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</si>
  <si>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</si>
  <si>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</si>
  <si>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</si>
  <si>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</si>
  <si>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</si>
  <si>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</si>
  <si>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</si>
  <si>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</si>
  <si>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</si>
  <si>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</si>
  <si>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</si>
  <si>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</si>
  <si>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</si>
  <si>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</si>
  <si>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</si>
  <si>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</si>
  <si>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sintético de borracha ou PVC colorido, para sinalização tátil de alerta / direcional - assentamento argamassado</t>
  </si>
  <si>
    <t>30.04.020</t>
  </si>
  <si>
    <t>Revestimento sintético de borracha ou PVC colorido, para sinalização tátil de alerta / direcional - colado</t>
  </si>
  <si>
    <t>30.04.030</t>
  </si>
  <si>
    <t>Piso em ladrilho hidráulico podotátil várias cores (25x25cm), assentado com argamassa mista</t>
  </si>
  <si>
    <t>30.04.034</t>
  </si>
  <si>
    <t>Piso em ladrilho hidráulico podotátil várias cores,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</si>
  <si>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</si>
  <si>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</si>
  <si>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</si>
  <si>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</si>
  <si>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</si>
  <si>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</si>
  <si>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</si>
  <si>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</si>
  <si>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</si>
  <si>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 intertravado alerta / direcional,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</si>
  <si>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</si>
  <si>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</si>
  <si>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</si>
  <si>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</si>
  <si>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</si>
  <si>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</si>
  <si>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</si>
  <si>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</si>
  <si>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</si>
  <si>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</si>
  <si>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</si>
  <si>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</si>
  <si>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</si>
  <si>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</si>
  <si>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</si>
  <si>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</si>
  <si>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</si>
  <si>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</si>
  <si>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</si>
  <si>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</si>
  <si>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</si>
  <si>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</si>
  <si>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</si>
  <si>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</si>
  <si>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</si>
  <si>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</si>
  <si>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</si>
  <si>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Lavatório de louça para canto sem coluna para pessoas com mobilidade reduzida</t>
  </si>
  <si>
    <t>30.08.050</t>
  </si>
  <si>
    <t>Trocador acessível em MDF com revestimento em laminado melamínico de 180x80 cm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</si>
  <si>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</si>
  <si>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</si>
  <si>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</si>
  <si>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</si>
  <si>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</si>
  <si>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</si>
  <si>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</si>
  <si>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</si>
  <si>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</si>
  <si>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</si>
  <si>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</si>
  <si>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</si>
  <si>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</si>
  <si>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</si>
  <si>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</si>
  <si>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</si>
  <si>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</si>
  <si>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</si>
  <si>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</si>
  <si>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</si>
  <si>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</si>
  <si>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</si>
  <si>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</si>
  <si>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</si>
  <si>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</si>
  <si>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</si>
  <si>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aplicado em vidros</t>
  </si>
  <si>
    <t>32.06.240</t>
  </si>
  <si>
    <t>Película adesiva jateada para vidros - uso interno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</si>
  <si>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</si>
  <si>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</si>
  <si>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</si>
  <si>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</si>
  <si>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</si>
  <si>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</si>
  <si>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</si>
  <si>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</si>
  <si>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</si>
  <si>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</si>
  <si>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</si>
  <si>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</si>
  <si>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</si>
  <si>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</si>
  <si>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</si>
  <si>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</si>
  <si>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</si>
  <si>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</si>
  <si>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</si>
  <si>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</si>
  <si>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</si>
  <si>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</si>
  <si>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</si>
  <si>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</si>
  <si>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</si>
  <si>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</si>
  <si>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</si>
  <si>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</si>
  <si>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</si>
  <si>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</si>
  <si>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</si>
  <si>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</si>
  <si>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</si>
  <si>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</si>
  <si>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</si>
  <si>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</si>
  <si>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</si>
  <si>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</si>
  <si>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</si>
  <si>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</si>
  <si>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</si>
  <si>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</si>
  <si>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</si>
  <si>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</si>
  <si>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</si>
  <si>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</si>
  <si>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</si>
  <si>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</si>
  <si>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</si>
  <si>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</si>
  <si>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</si>
  <si>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</si>
  <si>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</si>
  <si>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</si>
  <si>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</si>
  <si>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</si>
  <si>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</si>
  <si>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</si>
  <si>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</si>
  <si>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</si>
  <si>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</si>
  <si>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</si>
  <si>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</si>
  <si>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</si>
  <si>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</si>
  <si>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</si>
  <si>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</si>
  <si>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</si>
  <si>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</si>
  <si>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</si>
  <si>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</si>
  <si>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</si>
  <si>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</si>
  <si>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</si>
  <si>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</si>
  <si>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</si>
  <si>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</si>
  <si>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</si>
  <si>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</si>
  <si>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</si>
  <si>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</si>
  <si>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</si>
  <si>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</si>
  <si>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</si>
  <si>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</si>
  <si>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</si>
  <si>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</si>
  <si>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</si>
  <si>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</si>
  <si>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</si>
  <si>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</si>
  <si>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</si>
  <si>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</si>
  <si>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</si>
  <si>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</si>
  <si>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</si>
  <si>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</si>
  <si>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</si>
  <si>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</si>
  <si>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</si>
  <si>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</si>
  <si>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</si>
  <si>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</si>
  <si>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</si>
  <si>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</si>
  <si>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</si>
  <si>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</si>
  <si>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</si>
  <si>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</si>
  <si>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</si>
  <si>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</si>
  <si>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</si>
  <si>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</si>
  <si>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</si>
  <si>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</si>
  <si>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</si>
  <si>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</si>
  <si>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</si>
  <si>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</si>
  <si>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</si>
  <si>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</si>
  <si>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</si>
  <si>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</si>
  <si>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</si>
  <si>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</si>
  <si>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</si>
  <si>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</si>
  <si>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</si>
  <si>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</si>
  <si>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</si>
  <si>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</si>
  <si>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</si>
  <si>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</si>
  <si>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</si>
  <si>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</si>
  <si>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</si>
  <si>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</si>
  <si>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</si>
  <si>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</si>
  <si>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</si>
  <si>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</si>
  <si>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</si>
  <si>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</si>
  <si>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</si>
  <si>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</si>
  <si>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</si>
  <si>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</si>
  <si>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</si>
  <si>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</si>
  <si>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</si>
  <si>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</si>
  <si>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</si>
  <si>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</si>
  <si>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</si>
  <si>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</si>
  <si>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</si>
  <si>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</si>
  <si>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</si>
  <si>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</si>
  <si>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</si>
  <si>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</si>
  <si>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</si>
  <si>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</si>
  <si>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</si>
  <si>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</si>
  <si>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</si>
  <si>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</si>
  <si>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</si>
  <si>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</si>
  <si>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</si>
  <si>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</si>
  <si>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</si>
  <si>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</si>
  <si>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</si>
  <si>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</si>
  <si>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</si>
  <si>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</si>
  <si>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</si>
  <si>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</si>
  <si>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</si>
  <si>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</si>
  <si>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</si>
  <si>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</si>
  <si>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</si>
  <si>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</si>
  <si>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</si>
  <si>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</si>
  <si>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</si>
  <si>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</si>
  <si>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</si>
  <si>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</si>
  <si>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</si>
  <si>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</si>
  <si>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</si>
  <si>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</si>
  <si>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</si>
  <si>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</si>
  <si>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</si>
  <si>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</si>
  <si>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</si>
  <si>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</si>
  <si>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</si>
  <si>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</si>
  <si>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</si>
  <si>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</si>
  <si>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</si>
  <si>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</si>
  <si>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</si>
  <si>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</si>
  <si>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</si>
  <si>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</si>
  <si>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</si>
  <si>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</si>
  <si>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</si>
  <si>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</si>
  <si>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</si>
  <si>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</si>
  <si>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</si>
  <si>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</si>
  <si>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</si>
  <si>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</si>
  <si>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</si>
  <si>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</si>
  <si>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</si>
  <si>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</si>
  <si>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</si>
  <si>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</si>
  <si>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</si>
  <si>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</si>
  <si>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</si>
  <si>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</si>
  <si>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</si>
  <si>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</si>
  <si>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</si>
  <si>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</si>
  <si>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</si>
  <si>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</si>
  <si>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</si>
  <si>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</si>
  <si>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</si>
  <si>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</si>
  <si>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</si>
  <si>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</si>
  <si>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</si>
  <si>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</si>
  <si>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</si>
  <si>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</si>
  <si>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</si>
  <si>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</si>
  <si>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</si>
  <si>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</si>
  <si>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</si>
  <si>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</si>
  <si>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</si>
  <si>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</si>
  <si>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</si>
  <si>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</si>
  <si>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</si>
  <si>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</si>
  <si>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</si>
  <si>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</si>
  <si>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</si>
  <si>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</si>
  <si>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</si>
  <si>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</si>
  <si>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</si>
  <si>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</si>
  <si>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</si>
  <si>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</si>
  <si>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</si>
  <si>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</si>
  <si>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</si>
  <si>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</si>
  <si>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</si>
  <si>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</si>
  <si>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</si>
  <si>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</si>
  <si>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</si>
  <si>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</si>
  <si>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</si>
  <si>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</si>
  <si>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</si>
  <si>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</si>
  <si>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</si>
  <si>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</si>
  <si>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</si>
  <si>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</si>
  <si>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</si>
  <si>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</si>
  <si>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</si>
  <si>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</si>
  <si>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</si>
  <si>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</si>
  <si>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</si>
  <si>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</si>
  <si>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</si>
  <si>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</si>
  <si>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</si>
  <si>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</si>
  <si>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</si>
  <si>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</si>
  <si>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</si>
  <si>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</si>
  <si>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</si>
  <si>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</si>
  <si>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</si>
  <si>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</si>
  <si>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</si>
  <si>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</si>
  <si>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</si>
  <si>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</si>
  <si>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</si>
  <si>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</si>
  <si>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</si>
  <si>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</si>
  <si>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</si>
  <si>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</si>
  <si>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</si>
  <si>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</si>
  <si>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</si>
  <si>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</si>
  <si>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</si>
  <si>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</si>
  <si>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</si>
  <si>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</si>
  <si>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</si>
  <si>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</si>
  <si>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</si>
  <si>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</si>
  <si>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</si>
  <si>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</si>
  <si>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</si>
  <si>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</si>
  <si>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</si>
  <si>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</si>
  <si>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</si>
  <si>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</si>
  <si>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</si>
  <si>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</si>
  <si>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</si>
  <si>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</si>
  <si>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</si>
  <si>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</si>
  <si>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</si>
  <si>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</si>
  <si>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</si>
  <si>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</si>
  <si>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</si>
  <si>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</si>
  <si>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</si>
  <si>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</si>
  <si>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</si>
  <si>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</si>
  <si>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</si>
  <si>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</si>
  <si>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34.05.322</t>
  </si>
  <si>
    <t>Gradil rígido modular em aço 2" - H=1,10m, C=1,65m, padrão CET SP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</si>
  <si>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</si>
  <si>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</si>
  <si>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</si>
  <si>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</si>
  <si>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</si>
  <si>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</si>
  <si>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</si>
  <si>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</si>
  <si>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</si>
  <si>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</si>
  <si>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</si>
  <si>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</si>
  <si>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</si>
  <si>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</si>
  <si>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</si>
  <si>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</si>
  <si>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</si>
  <si>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</si>
  <si>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</si>
  <si>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</si>
  <si>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</si>
  <si>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</si>
  <si>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</si>
  <si>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</si>
  <si>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</si>
  <si>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</si>
  <si>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</si>
  <si>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</si>
  <si>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</si>
  <si>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</si>
  <si>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</si>
  <si>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</si>
  <si>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</si>
  <si>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34.20.382</t>
  </si>
  <si>
    <t>Suporte para apoio de bicicletas em aço carbono 2", modelo U invertido sem emendas, com acabamento em pintura eletrostática para fixação chumbada/parafusada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</si>
  <si>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</si>
  <si>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</si>
  <si>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</si>
  <si>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</si>
  <si>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</si>
  <si>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</si>
  <si>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</si>
  <si>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</si>
  <si>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</si>
  <si>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</si>
  <si>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</si>
  <si>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</si>
  <si>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</si>
  <si>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</si>
  <si>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</si>
  <si>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</si>
  <si>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</si>
  <si>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</si>
  <si>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</si>
  <si>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</si>
  <si>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</si>
  <si>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</si>
  <si>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</si>
  <si>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</si>
  <si>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</si>
  <si>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</si>
  <si>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</si>
  <si>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</si>
  <si>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</si>
  <si>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</si>
  <si>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</si>
  <si>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</si>
  <si>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</si>
  <si>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</si>
  <si>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</si>
  <si>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</si>
  <si>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</si>
  <si>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</si>
  <si>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</si>
  <si>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</si>
  <si>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</si>
  <si>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</si>
  <si>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</si>
  <si>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</si>
  <si>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</si>
  <si>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</si>
  <si>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</si>
  <si>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</si>
  <si>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</si>
  <si>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</si>
  <si>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</si>
  <si>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</si>
  <si>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</si>
  <si>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</si>
  <si>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</si>
  <si>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</si>
  <si>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</si>
  <si>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</si>
  <si>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</si>
  <si>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</si>
  <si>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</si>
  <si>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</si>
  <si>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</si>
  <si>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</si>
  <si>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</si>
  <si>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</si>
  <si>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</si>
  <si>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</si>
  <si>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</si>
  <si>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</si>
  <si>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</si>
  <si>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</si>
  <si>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</si>
  <si>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</si>
  <si>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</si>
  <si>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</si>
  <si>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</si>
  <si>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</si>
  <si>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</si>
  <si>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</si>
  <si>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</si>
  <si>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</si>
  <si>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</si>
  <si>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</si>
  <si>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</si>
  <si>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</si>
  <si>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</si>
  <si>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</si>
  <si>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</si>
  <si>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</si>
  <si>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</si>
  <si>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</si>
  <si>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</si>
  <si>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</si>
  <si>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</si>
  <si>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</si>
  <si>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</si>
  <si>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</si>
  <si>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</si>
  <si>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</si>
  <si>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</si>
  <si>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</si>
  <si>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</si>
  <si>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</si>
  <si>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</si>
  <si>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</si>
  <si>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</si>
  <si>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</si>
  <si>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</si>
  <si>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</si>
  <si>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</si>
  <si>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</si>
  <si>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</si>
  <si>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</si>
  <si>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</si>
  <si>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</si>
  <si>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</si>
  <si>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</si>
  <si>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</si>
  <si>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</si>
  <si>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</si>
  <si>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</si>
  <si>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</si>
  <si>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</si>
  <si>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</si>
  <si>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</si>
  <si>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</si>
  <si>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</si>
  <si>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</si>
  <si>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</si>
  <si>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</si>
  <si>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</si>
  <si>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</si>
  <si>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</si>
  <si>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</si>
  <si>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</si>
  <si>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</si>
  <si>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</si>
  <si>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</si>
  <si>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</si>
  <si>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</si>
  <si>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</si>
  <si>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</si>
  <si>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</si>
  <si>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</si>
  <si>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</si>
  <si>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</si>
  <si>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</si>
  <si>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</si>
  <si>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</si>
  <si>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</si>
  <si>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</si>
  <si>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</si>
  <si>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</si>
  <si>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</si>
  <si>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</si>
  <si>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</si>
  <si>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</si>
  <si>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</si>
  <si>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</si>
  <si>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</si>
  <si>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</si>
  <si>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</si>
  <si>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</si>
  <si>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</si>
  <si>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</si>
  <si>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</si>
  <si>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</si>
  <si>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</si>
  <si>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</si>
  <si>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</si>
  <si>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</si>
  <si>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</si>
  <si>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</si>
  <si>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</si>
  <si>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</si>
  <si>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</si>
  <si>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</si>
  <si>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</si>
  <si>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</si>
  <si>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</si>
  <si>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</si>
  <si>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</si>
  <si>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</si>
  <si>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</si>
  <si>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</si>
  <si>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</si>
  <si>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</si>
  <si>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</si>
  <si>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</si>
  <si>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</si>
  <si>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</si>
  <si>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</si>
  <si>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</si>
  <si>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</si>
  <si>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</si>
  <si>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</si>
  <si>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</si>
  <si>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</si>
  <si>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</si>
  <si>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</si>
  <si>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</si>
  <si>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</si>
  <si>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</si>
  <si>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</si>
  <si>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</si>
  <si>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</si>
  <si>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</si>
  <si>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</si>
  <si>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</si>
  <si>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</si>
  <si>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</si>
  <si>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</si>
  <si>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</si>
  <si>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</si>
  <si>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</si>
  <si>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</si>
  <si>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</si>
  <si>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</si>
  <si>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</si>
  <si>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</si>
  <si>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</si>
  <si>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</si>
  <si>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</si>
  <si>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</si>
  <si>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</si>
  <si>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</si>
  <si>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</si>
  <si>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</si>
  <si>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</si>
  <si>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</si>
  <si>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</si>
  <si>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</si>
  <si>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</si>
  <si>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</si>
  <si>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</si>
  <si>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</si>
  <si>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</si>
  <si>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</si>
  <si>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</si>
  <si>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</si>
  <si>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</si>
  <si>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</si>
  <si>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</si>
  <si>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</si>
  <si>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</si>
  <si>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</si>
  <si>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</si>
  <si>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</si>
  <si>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</si>
  <si>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</si>
  <si>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</si>
  <si>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</si>
  <si>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</si>
  <si>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</si>
  <si>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</si>
  <si>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</si>
  <si>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</si>
  <si>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</si>
  <si>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</si>
  <si>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</si>
  <si>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</si>
  <si>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</si>
  <si>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</si>
  <si>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</si>
  <si>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</si>
  <si>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</si>
  <si>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</si>
  <si>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</si>
  <si>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</si>
  <si>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</si>
  <si>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</si>
  <si>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</si>
  <si>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</si>
  <si>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</si>
  <si>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</si>
  <si>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</si>
  <si>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</si>
  <si>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</si>
  <si>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</si>
  <si>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</si>
  <si>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</si>
  <si>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</si>
  <si>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</si>
  <si>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</si>
  <si>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</si>
  <si>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</si>
  <si>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</si>
  <si>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</si>
  <si>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</si>
  <si>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</si>
  <si>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</si>
  <si>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</si>
  <si>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</si>
  <si>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</si>
  <si>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</si>
  <si>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</si>
  <si>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</si>
  <si>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</si>
  <si>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</si>
  <si>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</si>
  <si>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</si>
  <si>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</si>
  <si>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</si>
  <si>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</si>
  <si>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</si>
  <si>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</si>
  <si>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</si>
  <si>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</si>
  <si>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</si>
  <si>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</si>
  <si>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</si>
  <si>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</si>
  <si>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</si>
  <si>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</si>
  <si>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</si>
  <si>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</si>
  <si>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</si>
  <si>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</si>
  <si>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</si>
  <si>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</si>
  <si>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</si>
  <si>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</si>
  <si>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</si>
  <si>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</si>
  <si>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</si>
  <si>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</si>
  <si>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</si>
  <si>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</si>
  <si>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</si>
  <si>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</si>
  <si>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</si>
  <si>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</si>
  <si>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</si>
  <si>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</si>
  <si>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</si>
  <si>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</si>
  <si>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</si>
  <si>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</si>
  <si>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</si>
  <si>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</si>
  <si>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</si>
  <si>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</si>
  <si>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</si>
  <si>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</si>
  <si>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</si>
  <si>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</si>
  <si>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</si>
  <si>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</si>
  <si>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</si>
  <si>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</si>
  <si>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</si>
  <si>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</si>
  <si>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</si>
  <si>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</si>
  <si>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Disjuntor termomagnético, unipolar 127/220 V, corrente de 10 A até 30 A</t>
  </si>
  <si>
    <t>37.13.610</t>
  </si>
  <si>
    <t>Disjuntor termomagnético, unipolar 127/220 V, corrente de 35 A até 50 A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</si>
  <si>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</si>
  <si>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</si>
  <si>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</si>
  <si>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</si>
  <si>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</si>
  <si>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</si>
  <si>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</si>
  <si>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</si>
  <si>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</si>
  <si>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</si>
  <si>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</si>
  <si>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</si>
  <si>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</si>
  <si>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</si>
  <si>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</si>
  <si>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</si>
  <si>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</si>
  <si>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</si>
  <si>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</si>
  <si>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</si>
  <si>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</si>
  <si>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</si>
  <si>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</si>
  <si>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</si>
  <si>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</si>
  <si>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</si>
  <si>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</si>
  <si>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</si>
  <si>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</si>
  <si>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</si>
  <si>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</si>
  <si>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</si>
  <si>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</si>
  <si>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</si>
  <si>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</si>
  <si>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</si>
  <si>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</si>
  <si>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</si>
  <si>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</si>
  <si>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</si>
  <si>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</si>
  <si>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</si>
  <si>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</si>
  <si>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</si>
  <si>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</si>
  <si>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</si>
  <si>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</si>
  <si>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</si>
  <si>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</si>
  <si>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</si>
  <si>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</si>
  <si>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</si>
  <si>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</si>
  <si>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</si>
  <si>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</si>
  <si>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</si>
  <si>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</si>
  <si>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</si>
  <si>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</si>
  <si>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</si>
  <si>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</si>
  <si>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</si>
  <si>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</si>
  <si>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</si>
  <si>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</si>
  <si>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</si>
  <si>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</si>
  <si>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</si>
  <si>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</si>
  <si>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</si>
  <si>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</si>
  <si>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</si>
  <si>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</si>
  <si>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</si>
  <si>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</si>
  <si>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</si>
  <si>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</si>
  <si>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</si>
  <si>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</si>
  <si>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</si>
  <si>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</si>
  <si>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</si>
  <si>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</si>
  <si>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</si>
  <si>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</si>
  <si>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</si>
  <si>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</si>
  <si>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</si>
  <si>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</si>
  <si>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</si>
  <si>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</si>
  <si>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</si>
  <si>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</si>
  <si>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</si>
  <si>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</si>
  <si>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</si>
  <si>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</si>
  <si>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</si>
  <si>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</si>
  <si>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</si>
  <si>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</si>
  <si>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</si>
  <si>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</si>
  <si>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</si>
  <si>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</si>
  <si>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</si>
  <si>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</si>
  <si>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</si>
  <si>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</si>
  <si>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</si>
  <si>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</si>
  <si>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</si>
  <si>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</si>
  <si>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</si>
  <si>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</si>
  <si>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</si>
  <si>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</si>
  <si>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</si>
  <si>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</si>
  <si>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</si>
  <si>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</si>
  <si>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</si>
  <si>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</si>
  <si>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</si>
  <si>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</si>
  <si>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</si>
  <si>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</si>
  <si>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</si>
  <si>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</si>
  <si>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</si>
  <si>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</si>
  <si>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</si>
  <si>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</si>
  <si>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</si>
  <si>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</si>
  <si>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</si>
  <si>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</si>
  <si>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</si>
  <si>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</si>
  <si>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</si>
  <si>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</si>
  <si>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</si>
  <si>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</si>
  <si>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</si>
  <si>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</si>
  <si>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</si>
  <si>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</si>
  <si>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</si>
  <si>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</si>
  <si>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</si>
  <si>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</si>
  <si>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</si>
  <si>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</si>
  <si>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</si>
  <si>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</si>
  <si>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</si>
  <si>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</si>
  <si>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</si>
  <si>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</si>
  <si>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</si>
  <si>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</si>
  <si>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</si>
  <si>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</si>
  <si>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</si>
  <si>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</si>
  <si>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</si>
  <si>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</si>
  <si>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</si>
  <si>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</si>
  <si>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</si>
  <si>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</si>
  <si>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</si>
  <si>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</si>
  <si>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</si>
  <si>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</si>
  <si>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</si>
  <si>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</si>
  <si>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</si>
  <si>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</si>
  <si>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</si>
  <si>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</si>
  <si>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</si>
  <si>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</si>
  <si>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</si>
  <si>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</si>
  <si>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</si>
  <si>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</si>
  <si>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</si>
  <si>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</si>
  <si>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</si>
  <si>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</si>
  <si>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</si>
  <si>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</si>
  <si>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</si>
  <si>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</si>
  <si>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</si>
  <si>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</si>
  <si>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</si>
  <si>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</si>
  <si>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</si>
  <si>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</si>
  <si>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</si>
  <si>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</si>
  <si>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</si>
  <si>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</si>
  <si>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</si>
  <si>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</si>
  <si>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</si>
  <si>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</si>
  <si>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</si>
  <si>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</si>
  <si>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</si>
  <si>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</si>
  <si>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</si>
  <si>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</si>
  <si>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</si>
  <si>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</si>
  <si>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</si>
  <si>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</si>
  <si>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</si>
  <si>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</si>
  <si>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</si>
  <si>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</si>
  <si>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</si>
  <si>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</si>
  <si>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</si>
  <si>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</si>
  <si>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</si>
  <si>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</si>
  <si>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</si>
  <si>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</si>
  <si>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</si>
  <si>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</si>
  <si>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</si>
  <si>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</si>
  <si>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</si>
  <si>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</si>
  <si>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</si>
  <si>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</si>
  <si>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</si>
  <si>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</si>
  <si>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</si>
  <si>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</si>
  <si>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</si>
  <si>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</si>
  <si>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</si>
  <si>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</si>
  <si>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</si>
  <si>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</si>
  <si>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</si>
  <si>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</si>
  <si>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</si>
  <si>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</si>
  <si>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</si>
  <si>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</si>
  <si>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</si>
  <si>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</si>
  <si>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</si>
  <si>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</si>
  <si>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</si>
  <si>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</si>
  <si>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</si>
  <si>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</si>
  <si>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</si>
  <si>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</si>
  <si>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</si>
  <si>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</si>
  <si>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</si>
  <si>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</si>
  <si>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</si>
  <si>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</si>
  <si>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</si>
  <si>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</si>
  <si>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</si>
  <si>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</si>
  <si>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</si>
  <si>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</si>
  <si>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</si>
  <si>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</si>
  <si>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</si>
  <si>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</si>
  <si>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</si>
  <si>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</si>
  <si>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</si>
  <si>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</si>
  <si>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</si>
  <si>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</si>
  <si>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</si>
  <si>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</si>
  <si>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</si>
  <si>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</si>
  <si>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</si>
  <si>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</si>
  <si>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</si>
  <si>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</si>
  <si>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</si>
  <si>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</si>
  <si>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</si>
  <si>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</si>
  <si>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</si>
  <si>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</si>
  <si>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</si>
  <si>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</si>
  <si>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</si>
  <si>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</si>
  <si>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</si>
  <si>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</si>
  <si>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</si>
  <si>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</si>
  <si>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</si>
  <si>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</si>
  <si>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</si>
  <si>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</si>
  <si>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</si>
  <si>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</si>
  <si>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</si>
  <si>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</si>
  <si>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</si>
  <si>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</si>
  <si>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</si>
  <si>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</si>
  <si>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</si>
  <si>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</si>
  <si>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</si>
  <si>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</si>
  <si>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</si>
  <si>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</si>
  <si>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</si>
  <si>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</si>
  <si>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</si>
  <si>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</si>
  <si>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</si>
  <si>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</si>
  <si>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</si>
  <si>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</si>
  <si>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</si>
  <si>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</si>
  <si>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</si>
  <si>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</si>
  <si>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</si>
  <si>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</si>
  <si>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</si>
  <si>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</si>
  <si>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</si>
  <si>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</si>
  <si>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</si>
  <si>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</si>
  <si>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</si>
  <si>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</si>
  <si>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</si>
  <si>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</si>
  <si>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</si>
  <si>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</si>
  <si>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</si>
  <si>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</si>
  <si>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</si>
  <si>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</si>
  <si>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</si>
  <si>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</si>
  <si>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</si>
  <si>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</si>
  <si>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</si>
  <si>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</si>
  <si>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</si>
  <si>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</si>
  <si>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</si>
  <si>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</si>
  <si>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</si>
  <si>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</si>
  <si>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</si>
  <si>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</si>
  <si>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</si>
  <si>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</si>
  <si>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</si>
  <si>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</si>
  <si>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</si>
  <si>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</si>
  <si>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</si>
  <si>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</si>
  <si>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</si>
  <si>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</si>
  <si>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</si>
  <si>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</si>
  <si>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</si>
  <si>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</si>
  <si>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</si>
  <si>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</si>
  <si>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</si>
  <si>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</si>
  <si>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</si>
  <si>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</si>
  <si>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</si>
  <si>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</si>
  <si>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</si>
  <si>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</si>
  <si>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</si>
  <si>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</si>
  <si>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</si>
  <si>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</si>
  <si>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</si>
  <si>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</si>
  <si>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</si>
  <si>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</si>
  <si>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</si>
  <si>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</si>
  <si>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</si>
  <si>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</si>
  <si>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</si>
  <si>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</si>
  <si>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</si>
  <si>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</si>
  <si>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</si>
  <si>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</si>
  <si>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</si>
  <si>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</si>
  <si>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</si>
  <si>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</si>
  <si>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</si>
  <si>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</si>
  <si>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</si>
  <si>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</si>
  <si>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</si>
  <si>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</si>
  <si>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</si>
  <si>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</si>
  <si>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</si>
  <si>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</si>
  <si>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</si>
  <si>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</si>
  <si>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</si>
  <si>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</si>
  <si>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</si>
  <si>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</si>
  <si>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</si>
  <si>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</si>
  <si>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</si>
  <si>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</si>
  <si>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</si>
  <si>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</si>
  <si>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</si>
  <si>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</si>
  <si>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</si>
  <si>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</si>
  <si>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</si>
  <si>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</si>
  <si>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</si>
  <si>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</si>
  <si>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</si>
  <si>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</si>
  <si>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</si>
  <si>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</si>
  <si>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</si>
  <si>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</si>
  <si>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</si>
  <si>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</si>
  <si>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</si>
  <si>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</si>
  <si>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</si>
  <si>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</si>
  <si>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</si>
  <si>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</si>
  <si>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</si>
  <si>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</si>
  <si>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</si>
  <si>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</si>
  <si>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</si>
  <si>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</si>
  <si>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</si>
  <si>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</si>
  <si>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</si>
  <si>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</si>
  <si>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</si>
  <si>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</si>
  <si>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</si>
  <si>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</si>
  <si>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</si>
  <si>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</si>
  <si>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</si>
  <si>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</si>
  <si>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</si>
  <si>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</si>
  <si>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</si>
  <si>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</si>
  <si>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</si>
  <si>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</si>
  <si>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</si>
  <si>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</si>
  <si>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</si>
  <si>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</si>
  <si>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</si>
  <si>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</si>
  <si>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</si>
  <si>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</si>
  <si>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</si>
  <si>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</si>
  <si>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</si>
  <si>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</si>
  <si>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</si>
  <si>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</si>
  <si>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</si>
  <si>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</si>
  <si>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</si>
  <si>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</si>
  <si>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</si>
  <si>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</si>
  <si>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</si>
  <si>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</si>
  <si>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</si>
  <si>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</si>
  <si>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</si>
  <si>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</si>
  <si>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</si>
  <si>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</si>
  <si>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</si>
  <si>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</si>
  <si>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</si>
  <si>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</si>
  <si>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</si>
  <si>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</si>
  <si>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</si>
  <si>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</si>
  <si>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</si>
  <si>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</si>
  <si>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</si>
  <si>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</si>
  <si>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</si>
  <si>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</si>
  <si>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</si>
  <si>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</si>
  <si>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</si>
  <si>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</si>
  <si>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</si>
  <si>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</si>
  <si>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</si>
  <si>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</si>
  <si>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</si>
  <si>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</si>
  <si>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</si>
  <si>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</si>
  <si>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</si>
  <si>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</si>
  <si>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</si>
  <si>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</si>
  <si>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</si>
  <si>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</si>
  <si>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</si>
  <si>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</si>
  <si>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</si>
  <si>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</si>
  <si>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</si>
  <si>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</si>
  <si>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</si>
  <si>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</si>
  <si>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</si>
  <si>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</si>
  <si>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</si>
  <si>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</si>
  <si>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</si>
  <si>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</si>
  <si>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39.02.020</t>
  </si>
  <si>
    <t>Cabo de cobre de 4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</si>
  <si>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</si>
  <si>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</si>
  <si>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</si>
  <si>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</si>
  <si>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</si>
  <si>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</si>
  <si>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</si>
  <si>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</si>
  <si>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</si>
  <si>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</si>
  <si>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</si>
  <si>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</si>
  <si>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</si>
  <si>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</si>
  <si>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</si>
  <si>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</si>
  <si>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</si>
  <si>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</si>
  <si>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</si>
  <si>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</si>
  <si>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</si>
  <si>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</si>
  <si>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</si>
  <si>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</si>
  <si>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</si>
  <si>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</si>
  <si>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</si>
  <si>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</si>
  <si>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</si>
  <si>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</si>
  <si>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</si>
  <si>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</si>
  <si>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</si>
  <si>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</si>
  <si>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</si>
  <si>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</si>
  <si>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</si>
  <si>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</si>
  <si>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</si>
  <si>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</si>
  <si>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</si>
  <si>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</si>
  <si>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</si>
  <si>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</si>
  <si>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</si>
  <si>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</si>
  <si>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</si>
  <si>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</si>
  <si>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</si>
  <si>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</si>
  <si>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</si>
  <si>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</si>
  <si>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</si>
  <si>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</si>
  <si>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</si>
  <si>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</si>
  <si>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</si>
  <si>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</si>
  <si>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</si>
  <si>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</si>
  <si>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</si>
  <si>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</si>
  <si>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</si>
  <si>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</si>
  <si>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</si>
  <si>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</si>
  <si>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</si>
  <si>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</si>
  <si>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</si>
  <si>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</si>
  <si>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</si>
  <si>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</si>
  <si>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</si>
  <si>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</si>
  <si>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</si>
  <si>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</si>
  <si>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</si>
  <si>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</si>
  <si>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</si>
  <si>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</si>
  <si>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</si>
  <si>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</si>
  <si>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</si>
  <si>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</si>
  <si>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</si>
  <si>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</si>
  <si>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</si>
  <si>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</si>
  <si>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</si>
  <si>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</si>
  <si>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</si>
  <si>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</si>
  <si>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</si>
  <si>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</si>
  <si>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</si>
  <si>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</si>
  <si>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</si>
  <si>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</si>
  <si>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</si>
  <si>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</si>
  <si>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39.11.091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</si>
  <si>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</si>
  <si>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</si>
  <si>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</si>
  <si>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</si>
  <si>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</si>
  <si>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</si>
  <si>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</si>
  <si>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</si>
  <si>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</si>
  <si>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</si>
  <si>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</si>
  <si>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</si>
  <si>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</si>
  <si>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</si>
  <si>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</si>
  <si>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</si>
  <si>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</si>
  <si>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</si>
  <si>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</si>
  <si>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</si>
  <si>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</si>
  <si>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</si>
  <si>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</si>
  <si>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</si>
  <si>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</si>
  <si>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</si>
  <si>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</si>
  <si>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</si>
  <si>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</si>
  <si>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</si>
  <si>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</si>
  <si>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</si>
  <si>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</si>
  <si>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</si>
  <si>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</si>
  <si>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</si>
  <si>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</si>
  <si>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</si>
  <si>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</si>
  <si>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</si>
  <si>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</si>
  <si>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</si>
  <si>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</si>
  <si>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</si>
  <si>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</si>
  <si>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</si>
  <si>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</si>
  <si>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</si>
  <si>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</si>
  <si>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</si>
  <si>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</si>
  <si>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</si>
  <si>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</si>
  <si>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</si>
  <si>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</si>
  <si>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</si>
  <si>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</si>
  <si>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</si>
  <si>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</si>
  <si>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</si>
  <si>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</si>
  <si>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</si>
  <si>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</si>
  <si>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</si>
  <si>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</si>
  <si>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</si>
  <si>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</si>
  <si>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</si>
  <si>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</si>
  <si>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</si>
  <si>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</si>
  <si>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</si>
  <si>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</si>
  <si>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</si>
  <si>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</si>
  <si>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</si>
  <si>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</si>
  <si>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</si>
  <si>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</si>
  <si>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</si>
  <si>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</si>
  <si>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</si>
  <si>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</si>
  <si>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</si>
  <si>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</si>
  <si>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</si>
  <si>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</si>
  <si>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</si>
  <si>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</si>
  <si>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</si>
  <si>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</si>
  <si>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</si>
  <si>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</si>
  <si>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</si>
  <si>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</si>
  <si>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</si>
  <si>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</si>
  <si>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</si>
  <si>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</si>
  <si>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</si>
  <si>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</si>
  <si>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</si>
  <si>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</si>
  <si>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</si>
  <si>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</si>
  <si>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</si>
  <si>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</si>
  <si>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</si>
  <si>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</si>
  <si>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</si>
  <si>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</si>
  <si>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</si>
  <si>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</si>
  <si>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</si>
  <si>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</si>
  <si>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</si>
  <si>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</si>
  <si>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</si>
  <si>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</si>
  <si>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</si>
  <si>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</si>
  <si>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</si>
  <si>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</si>
  <si>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</si>
  <si>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</si>
  <si>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</si>
  <si>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</si>
  <si>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</si>
  <si>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</si>
  <si>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</si>
  <si>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</si>
  <si>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</si>
  <si>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</si>
  <si>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</si>
  <si>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</si>
  <si>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</si>
  <si>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</si>
  <si>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</si>
  <si>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</si>
  <si>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</si>
  <si>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</si>
  <si>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</si>
  <si>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</si>
  <si>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</si>
  <si>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</si>
  <si>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</si>
  <si>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</si>
  <si>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</si>
  <si>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</si>
  <si>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</si>
  <si>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</si>
  <si>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</si>
  <si>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</si>
  <si>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</si>
  <si>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</si>
  <si>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</si>
  <si>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</si>
  <si>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</si>
  <si>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</si>
  <si>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</si>
  <si>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</si>
  <si>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</si>
  <si>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</si>
  <si>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</si>
  <si>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</si>
  <si>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</si>
  <si>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</si>
  <si>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</si>
  <si>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</si>
  <si>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</si>
  <si>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</si>
  <si>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</si>
  <si>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</si>
  <si>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</si>
  <si>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</si>
  <si>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</si>
  <si>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</si>
  <si>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</si>
  <si>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</si>
  <si>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</si>
  <si>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</si>
  <si>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</si>
  <si>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</si>
  <si>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</si>
  <si>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</si>
  <si>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</si>
  <si>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</si>
  <si>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</si>
  <si>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</si>
  <si>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</si>
  <si>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</si>
  <si>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</si>
  <si>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</si>
  <si>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</si>
  <si>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</si>
  <si>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</si>
  <si>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</si>
  <si>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</si>
  <si>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</si>
  <si>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</si>
  <si>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</si>
  <si>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</si>
  <si>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</si>
  <si>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</si>
  <si>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</si>
  <si>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</si>
  <si>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</si>
  <si>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</si>
  <si>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</si>
  <si>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</si>
  <si>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</si>
  <si>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</si>
  <si>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</si>
  <si>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</si>
  <si>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</si>
  <si>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</si>
  <si>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</si>
  <si>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</si>
  <si>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</si>
  <si>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</si>
  <si>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</si>
  <si>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</si>
  <si>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</si>
  <si>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</si>
  <si>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</si>
  <si>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</si>
  <si>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</si>
  <si>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</si>
  <si>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</si>
  <si>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</si>
  <si>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</si>
  <si>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</si>
  <si>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</si>
  <si>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</si>
  <si>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</si>
  <si>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</si>
  <si>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</si>
  <si>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</si>
  <si>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</si>
  <si>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</si>
  <si>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</si>
  <si>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</si>
  <si>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</si>
  <si>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</si>
  <si>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</si>
  <si>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</si>
  <si>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</si>
  <si>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</si>
  <si>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</si>
  <si>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</si>
  <si>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</si>
  <si>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</si>
  <si>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</si>
  <si>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</si>
  <si>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</si>
  <si>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</si>
  <si>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</si>
  <si>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</si>
  <si>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</si>
  <si>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</si>
  <si>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</si>
  <si>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</si>
  <si>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</si>
  <si>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</si>
  <si>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</si>
  <si>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</si>
  <si>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</si>
  <si>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</si>
  <si>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</si>
  <si>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</si>
  <si>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</si>
  <si>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</si>
  <si>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</si>
  <si>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</si>
  <si>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</si>
  <si>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</si>
  <si>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</si>
  <si>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</si>
  <si>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</si>
  <si>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</si>
  <si>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</si>
  <si>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</si>
  <si>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</si>
  <si>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</si>
  <si>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</si>
  <si>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</si>
  <si>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</si>
  <si>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</si>
  <si>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</si>
  <si>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</si>
  <si>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</si>
  <si>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</si>
  <si>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</si>
  <si>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</si>
  <si>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</si>
  <si>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</si>
  <si>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</si>
  <si>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</si>
  <si>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</si>
  <si>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</si>
  <si>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</si>
  <si>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</si>
  <si>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</si>
  <si>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</si>
  <si>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</si>
  <si>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</si>
  <si>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</si>
  <si>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</si>
  <si>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</si>
  <si>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</si>
  <si>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</si>
  <si>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</si>
  <si>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</si>
  <si>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</si>
  <si>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</si>
  <si>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</si>
  <si>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</si>
  <si>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</si>
  <si>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</si>
  <si>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</si>
  <si>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</si>
  <si>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</si>
  <si>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</si>
  <si>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</si>
  <si>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</si>
  <si>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</si>
  <si>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</si>
  <si>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</si>
  <si>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</si>
  <si>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</si>
  <si>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</si>
  <si>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</si>
  <si>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</si>
  <si>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</si>
  <si>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</si>
  <si>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</si>
  <si>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</si>
  <si>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</si>
  <si>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</si>
  <si>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</si>
  <si>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</si>
  <si>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</si>
  <si>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</si>
  <si>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</si>
  <si>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</si>
  <si>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</si>
  <si>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</si>
  <si>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</si>
  <si>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</si>
  <si>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</si>
  <si>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</si>
  <si>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</si>
  <si>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</si>
  <si>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</si>
  <si>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</si>
  <si>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</si>
  <si>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</si>
  <si>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</si>
  <si>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</si>
  <si>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</si>
  <si>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</si>
  <si>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</si>
  <si>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</si>
  <si>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</si>
  <si>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</si>
  <si>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</si>
  <si>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</si>
  <si>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</si>
  <si>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</si>
  <si>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</si>
  <si>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</si>
  <si>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</si>
  <si>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</si>
  <si>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</si>
  <si>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</si>
  <si>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</si>
  <si>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</si>
  <si>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</si>
  <si>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</si>
  <si>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</si>
  <si>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</si>
  <si>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</si>
  <si>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</si>
  <si>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</si>
  <si>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</si>
  <si>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</si>
  <si>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</si>
  <si>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</si>
  <si>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</si>
  <si>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</si>
  <si>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</si>
  <si>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</si>
  <si>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</si>
  <si>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</si>
  <si>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</si>
  <si>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</si>
  <si>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</si>
  <si>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</si>
  <si>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</si>
  <si>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</si>
  <si>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</si>
  <si>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</si>
  <si>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</si>
  <si>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</si>
  <si>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</si>
  <si>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</si>
  <si>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</si>
  <si>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</si>
  <si>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</si>
  <si>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</si>
  <si>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</si>
  <si>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</si>
  <si>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</si>
  <si>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</si>
  <si>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</si>
  <si>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</si>
  <si>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</si>
  <si>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</si>
  <si>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</si>
  <si>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</si>
  <si>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</si>
  <si>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</si>
  <si>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</si>
  <si>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</si>
  <si>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</si>
  <si>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</si>
  <si>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</si>
  <si>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</si>
  <si>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</si>
  <si>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</si>
  <si>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</si>
  <si>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</si>
  <si>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</si>
  <si>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</si>
  <si>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</si>
  <si>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</si>
  <si>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</si>
  <si>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</si>
  <si>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</si>
  <si>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</si>
  <si>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</si>
  <si>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</si>
  <si>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</si>
  <si>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</si>
  <si>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</si>
  <si>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</si>
  <si>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</si>
  <si>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</si>
  <si>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</si>
  <si>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</si>
  <si>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</si>
  <si>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</si>
  <si>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</si>
  <si>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</si>
  <si>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</si>
  <si>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</si>
  <si>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</si>
  <si>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</si>
  <si>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</si>
  <si>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</si>
  <si>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</si>
  <si>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</si>
  <si>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</si>
  <si>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</si>
  <si>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</si>
  <si>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</si>
  <si>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</si>
  <si>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</si>
  <si>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</si>
  <si>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</si>
  <si>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</si>
  <si>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</si>
  <si>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</si>
  <si>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</si>
  <si>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</si>
  <si>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</si>
  <si>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</si>
  <si>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</si>
  <si>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</si>
  <si>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</si>
  <si>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</si>
  <si>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Lâmpada fluorescente compacta "2U", base G-24Q-3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</si>
  <si>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</si>
  <si>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</si>
  <si>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</si>
  <si>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</si>
  <si>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</si>
  <si>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</si>
  <si>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</si>
  <si>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</si>
  <si>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</si>
  <si>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</si>
  <si>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</si>
  <si>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</si>
  <si>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</si>
  <si>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</si>
  <si>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</si>
  <si>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</si>
  <si>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</si>
  <si>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</si>
  <si>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</si>
  <si>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</si>
  <si>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</si>
  <si>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</si>
  <si>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</si>
  <si>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</si>
  <si>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</si>
  <si>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</si>
  <si>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</si>
  <si>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</si>
  <si>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</si>
  <si>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</si>
  <si>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</si>
  <si>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</si>
  <si>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</si>
  <si>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</si>
  <si>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</si>
  <si>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</si>
  <si>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</si>
  <si>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</si>
  <si>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</si>
  <si>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</si>
  <si>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</si>
  <si>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</si>
  <si>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</si>
  <si>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</si>
  <si>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</si>
  <si>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</si>
  <si>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</si>
  <si>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</si>
  <si>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</si>
  <si>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</si>
  <si>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</si>
  <si>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</si>
  <si>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</si>
  <si>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</si>
  <si>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</si>
  <si>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</si>
  <si>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</si>
  <si>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</si>
  <si>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</si>
  <si>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</si>
  <si>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</si>
  <si>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</si>
  <si>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</si>
  <si>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</si>
  <si>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</si>
  <si>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</si>
  <si>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</si>
  <si>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</si>
  <si>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</si>
  <si>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</si>
  <si>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</si>
  <si>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</si>
  <si>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</si>
  <si>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</si>
  <si>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pública LED retangular para poste, fluxo luminoso de 14200 a 18000 lm, eficiência mínima de 120 lm/W - potência de 100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</si>
  <si>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</si>
  <si>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</si>
  <si>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</si>
  <si>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</si>
  <si>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</si>
  <si>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</si>
  <si>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</si>
  <si>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</si>
  <si>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</si>
  <si>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pública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</si>
  <si>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</si>
  <si>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</si>
  <si>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</si>
  <si>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</si>
  <si>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</si>
  <si>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</si>
  <si>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</si>
  <si>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</si>
  <si>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</si>
  <si>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</si>
  <si>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</si>
  <si>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</si>
  <si>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</si>
  <si>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</si>
  <si>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</si>
  <si>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</si>
  <si>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</si>
  <si>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</si>
  <si>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</si>
  <si>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</si>
  <si>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</si>
  <si>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</si>
  <si>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</si>
  <si>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</si>
  <si>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</si>
  <si>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</si>
  <si>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</si>
  <si>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</si>
  <si>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</si>
  <si>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</si>
  <si>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</si>
  <si>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</si>
  <si>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</si>
  <si>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</si>
  <si>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</si>
  <si>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</si>
  <si>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</si>
  <si>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</si>
  <si>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</si>
  <si>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</si>
  <si>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</si>
  <si>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</si>
  <si>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</si>
  <si>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</si>
  <si>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</si>
  <si>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</si>
  <si>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</si>
  <si>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</si>
  <si>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</si>
  <si>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</si>
  <si>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</si>
  <si>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</si>
  <si>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</si>
  <si>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</si>
  <si>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</si>
  <si>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</si>
  <si>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</si>
  <si>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</si>
  <si>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</si>
  <si>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</si>
  <si>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quadrada de sobrepor tipo calha fechada, com difusor plano, para 4 lâmpadas tubulares de 14 W/16 W/18 W</t>
  </si>
  <si>
    <t>41.14.790</t>
  </si>
  <si>
    <t>Luminária retangular de embutir tipo calha aberta com refletor assimétrico em alumínio de alto brilho para 2 lâmpadas tubulares de 28 W/54 W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</si>
  <si>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</si>
  <si>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</si>
  <si>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</si>
  <si>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</si>
  <si>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</si>
  <si>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</si>
  <si>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</si>
  <si>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</si>
  <si>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</si>
  <si>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</si>
  <si>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</si>
  <si>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</si>
  <si>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</si>
  <si>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</si>
  <si>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</si>
  <si>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</si>
  <si>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</si>
  <si>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</si>
  <si>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</si>
  <si>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35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</si>
  <si>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</si>
  <si>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</si>
  <si>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</si>
  <si>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</si>
  <si>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</si>
  <si>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</si>
  <si>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</si>
  <si>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</si>
  <si>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</si>
  <si>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</si>
  <si>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</si>
  <si>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</si>
  <si>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</si>
  <si>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</si>
  <si>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</si>
  <si>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</si>
  <si>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</si>
  <si>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</si>
  <si>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</si>
  <si>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</si>
  <si>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</si>
  <si>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</si>
  <si>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</si>
  <si>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</si>
  <si>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</si>
  <si>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</si>
  <si>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</si>
  <si>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</si>
  <si>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</si>
  <si>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</si>
  <si>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</si>
  <si>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</si>
  <si>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</si>
  <si>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</si>
  <si>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</si>
  <si>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</si>
  <si>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</si>
  <si>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</si>
  <si>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</si>
  <si>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</si>
  <si>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</si>
  <si>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</si>
  <si>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</si>
  <si>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</si>
  <si>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</si>
  <si>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</si>
  <si>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</si>
  <si>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</si>
  <si>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</si>
  <si>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</si>
  <si>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</si>
  <si>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</si>
  <si>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</si>
  <si>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</si>
  <si>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</si>
  <si>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</si>
  <si>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</si>
  <si>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</si>
  <si>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</si>
  <si>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</si>
  <si>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</si>
  <si>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</si>
  <si>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</si>
  <si>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</si>
  <si>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</si>
  <si>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</si>
  <si>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</si>
  <si>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</si>
  <si>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</si>
  <si>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</si>
  <si>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</si>
  <si>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</si>
  <si>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</si>
  <si>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</si>
  <si>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</si>
  <si>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</si>
  <si>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</si>
  <si>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</si>
  <si>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</si>
  <si>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</si>
  <si>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</si>
  <si>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</si>
  <si>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</si>
  <si>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</si>
  <si>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</si>
  <si>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</si>
  <si>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</si>
  <si>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</si>
  <si>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</si>
  <si>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</si>
  <si>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</si>
  <si>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</si>
  <si>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</si>
  <si>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</si>
  <si>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</si>
  <si>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</si>
  <si>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</si>
  <si>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5/8"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</si>
  <si>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</si>
  <si>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</si>
  <si>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</si>
  <si>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</si>
  <si>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</si>
  <si>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</si>
  <si>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</si>
  <si>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</si>
  <si>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</si>
  <si>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</si>
  <si>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</si>
  <si>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</si>
  <si>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</si>
  <si>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</si>
  <si>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</si>
  <si>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</si>
  <si>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</si>
  <si>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</si>
  <si>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</si>
  <si>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</si>
  <si>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</si>
  <si>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</si>
  <si>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</si>
  <si>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</si>
  <si>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</si>
  <si>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</si>
  <si>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</si>
  <si>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</si>
  <si>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</si>
  <si>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</si>
  <si>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</si>
  <si>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</si>
  <si>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</si>
  <si>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</si>
  <si>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</si>
  <si>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</si>
  <si>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</si>
  <si>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</si>
  <si>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</si>
  <si>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</si>
  <si>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</si>
  <si>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</si>
  <si>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</si>
  <si>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</si>
  <si>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</si>
  <si>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</si>
  <si>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</si>
  <si>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</si>
  <si>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</si>
  <si>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</si>
  <si>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</si>
  <si>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</si>
  <si>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</si>
  <si>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</si>
  <si>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</si>
  <si>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</si>
  <si>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</si>
  <si>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</si>
  <si>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</si>
  <si>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</si>
  <si>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</si>
  <si>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</si>
  <si>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</si>
  <si>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</si>
  <si>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</si>
  <si>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</si>
  <si>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</si>
  <si>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</si>
  <si>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</si>
  <si>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</si>
  <si>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</si>
  <si>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</si>
  <si>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</si>
  <si>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</si>
  <si>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</si>
  <si>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</si>
  <si>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</si>
  <si>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</si>
  <si>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</si>
  <si>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</si>
  <si>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</si>
  <si>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</si>
  <si>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</si>
  <si>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</si>
  <si>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</si>
  <si>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</si>
  <si>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</si>
  <si>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</si>
  <si>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</si>
  <si>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</si>
  <si>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</si>
  <si>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</si>
  <si>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</si>
  <si>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</si>
  <si>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</si>
  <si>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</si>
  <si>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</si>
  <si>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</si>
  <si>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</si>
  <si>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</si>
  <si>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</si>
  <si>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</si>
  <si>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</si>
  <si>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</si>
  <si>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</si>
  <si>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</si>
  <si>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</si>
  <si>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</si>
  <si>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</si>
  <si>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</si>
  <si>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</si>
  <si>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</si>
  <si>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</si>
  <si>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</si>
  <si>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</si>
  <si>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</si>
  <si>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</si>
  <si>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</si>
  <si>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</si>
  <si>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</si>
  <si>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</si>
  <si>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</si>
  <si>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</si>
  <si>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</si>
  <si>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</si>
  <si>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</si>
  <si>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</si>
  <si>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</si>
  <si>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</si>
  <si>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</si>
  <si>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</si>
  <si>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</si>
  <si>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</si>
  <si>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</si>
  <si>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</si>
  <si>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</si>
  <si>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</si>
  <si>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</si>
  <si>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</si>
  <si>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</si>
  <si>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</si>
  <si>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</si>
  <si>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</si>
  <si>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</si>
  <si>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</si>
  <si>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</si>
  <si>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</si>
  <si>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</si>
  <si>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</si>
  <si>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</si>
  <si>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</si>
  <si>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</si>
  <si>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</si>
  <si>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</si>
  <si>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</si>
  <si>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</si>
  <si>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</si>
  <si>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</si>
  <si>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</si>
  <si>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</si>
  <si>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</si>
  <si>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</si>
  <si>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</si>
  <si>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</si>
  <si>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</si>
  <si>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</si>
  <si>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</si>
  <si>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</si>
  <si>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</si>
  <si>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</si>
  <si>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</si>
  <si>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</si>
  <si>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</si>
  <si>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</si>
  <si>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</si>
  <si>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</si>
  <si>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</si>
  <si>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</si>
  <si>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</si>
  <si>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</si>
  <si>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</si>
  <si>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</si>
  <si>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</si>
  <si>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</si>
  <si>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</si>
  <si>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</si>
  <si>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</si>
  <si>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</si>
  <si>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</si>
  <si>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</si>
  <si>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</si>
  <si>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</si>
  <si>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</si>
  <si>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</si>
  <si>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</si>
  <si>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</si>
  <si>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</si>
  <si>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</si>
  <si>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</si>
  <si>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</si>
  <si>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</si>
  <si>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</si>
  <si>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</si>
  <si>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</si>
  <si>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</si>
  <si>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</si>
  <si>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</si>
  <si>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</si>
  <si>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</si>
  <si>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</si>
  <si>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</si>
  <si>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</si>
  <si>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</si>
  <si>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</si>
  <si>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</si>
  <si>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</si>
  <si>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</si>
  <si>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</si>
  <si>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</si>
  <si>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</si>
  <si>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</si>
  <si>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</si>
  <si>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</si>
  <si>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</si>
  <si>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</si>
  <si>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</si>
  <si>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</si>
  <si>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</si>
  <si>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</si>
  <si>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</si>
  <si>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</si>
  <si>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</si>
  <si>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</si>
  <si>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</si>
  <si>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</si>
  <si>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</si>
  <si>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</si>
  <si>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</si>
  <si>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</si>
  <si>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</si>
  <si>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</si>
  <si>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</si>
  <si>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</si>
  <si>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</si>
  <si>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</si>
  <si>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</si>
  <si>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</si>
  <si>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</si>
  <si>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</si>
  <si>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</si>
  <si>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</si>
  <si>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</si>
  <si>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</si>
  <si>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</si>
  <si>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</si>
  <si>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</si>
  <si>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</si>
  <si>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</si>
  <si>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</si>
  <si>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</si>
  <si>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</si>
  <si>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</si>
  <si>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</si>
  <si>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</si>
  <si>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</si>
  <si>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</si>
  <si>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</si>
  <si>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</si>
  <si>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</si>
  <si>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</si>
  <si>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</si>
  <si>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</si>
  <si>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</si>
  <si>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</si>
  <si>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</si>
  <si>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</si>
  <si>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</si>
  <si>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</si>
  <si>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</si>
  <si>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</si>
  <si>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</si>
  <si>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</si>
  <si>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</si>
  <si>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</si>
  <si>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</si>
  <si>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</si>
  <si>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</si>
  <si>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</si>
  <si>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</si>
  <si>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</si>
  <si>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</si>
  <si>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</si>
  <si>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</si>
  <si>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</si>
  <si>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</si>
  <si>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</si>
  <si>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</si>
  <si>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</si>
  <si>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</si>
  <si>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</si>
  <si>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</si>
  <si>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</si>
  <si>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</si>
  <si>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</si>
  <si>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</si>
  <si>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</si>
  <si>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</si>
  <si>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</si>
  <si>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</si>
  <si>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</si>
  <si>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</si>
  <si>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digital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</si>
  <si>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</si>
  <si>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</si>
  <si>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</si>
  <si>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</si>
  <si>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</si>
  <si>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</si>
  <si>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</si>
  <si>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</si>
  <si>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</si>
  <si>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</si>
  <si>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</si>
  <si>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</si>
  <si>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</si>
  <si>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</si>
  <si>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</si>
  <si>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</si>
  <si>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</si>
  <si>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</si>
  <si>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</si>
  <si>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</si>
  <si>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</si>
  <si>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</si>
  <si>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</si>
  <si>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</si>
  <si>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</si>
  <si>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</si>
  <si>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</si>
  <si>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</si>
  <si>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</si>
  <si>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</si>
  <si>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</si>
  <si>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</si>
  <si>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</si>
  <si>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</si>
  <si>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</si>
  <si>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</si>
  <si>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</si>
  <si>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</si>
  <si>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</si>
  <si>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</si>
  <si>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</si>
  <si>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</si>
  <si>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</si>
  <si>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</si>
  <si>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</si>
  <si>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</si>
  <si>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</si>
  <si>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</si>
  <si>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</si>
  <si>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</si>
  <si>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</si>
  <si>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</si>
  <si>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</si>
  <si>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</si>
  <si>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</si>
  <si>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</si>
  <si>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</si>
  <si>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</si>
  <si>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</si>
  <si>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</si>
  <si>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</si>
  <si>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</si>
  <si>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</si>
  <si>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</si>
  <si>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</si>
  <si>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</si>
  <si>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</si>
  <si>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</si>
  <si>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</si>
  <si>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</si>
  <si>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</si>
  <si>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</si>
  <si>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</si>
  <si>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</si>
  <si>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</si>
  <si>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</si>
  <si>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</si>
  <si>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</si>
  <si>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</si>
  <si>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</si>
  <si>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</si>
  <si>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</si>
  <si>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</si>
  <si>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</si>
  <si>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</si>
  <si>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</si>
  <si>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</si>
  <si>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</si>
  <si>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</si>
  <si>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</si>
  <si>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</si>
  <si>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</si>
  <si>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</si>
  <si>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</si>
  <si>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</si>
  <si>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</si>
  <si>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</si>
  <si>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1/2"</t>
  </si>
  <si>
    <t>44.03.440</t>
  </si>
  <si>
    <t>Torneira curta sem rosca para uso geral, em latão fundido cromado, DN= 3/4"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</si>
  <si>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</si>
  <si>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</si>
  <si>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</si>
  <si>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</si>
  <si>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</si>
  <si>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</si>
  <si>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</si>
  <si>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</si>
  <si>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</si>
  <si>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</si>
  <si>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</si>
  <si>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</si>
  <si>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</si>
  <si>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</si>
  <si>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</si>
  <si>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</si>
  <si>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</si>
  <si>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</si>
  <si>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</si>
  <si>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</si>
  <si>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</si>
  <si>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</si>
  <si>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</si>
  <si>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</si>
  <si>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</si>
  <si>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</si>
  <si>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</si>
  <si>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</si>
  <si>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</si>
  <si>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</si>
  <si>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</si>
  <si>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</si>
  <si>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</si>
  <si>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</si>
  <si>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</si>
  <si>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</si>
  <si>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</si>
  <si>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</si>
  <si>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</si>
  <si>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</si>
  <si>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</si>
  <si>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</si>
  <si>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</si>
  <si>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</si>
  <si>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</si>
  <si>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</si>
  <si>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</si>
  <si>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</si>
  <si>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</si>
  <si>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</si>
  <si>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</si>
  <si>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</si>
  <si>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</si>
  <si>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</si>
  <si>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</si>
  <si>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</si>
  <si>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</si>
  <si>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</si>
  <si>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</si>
  <si>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</si>
  <si>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</si>
  <si>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</si>
  <si>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</si>
  <si>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</si>
  <si>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</si>
  <si>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</si>
  <si>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</si>
  <si>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</si>
  <si>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</si>
  <si>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</si>
  <si>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</si>
  <si>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</si>
  <si>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</si>
  <si>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</si>
  <si>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</si>
  <si>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</si>
  <si>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</si>
  <si>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</si>
  <si>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</si>
  <si>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</si>
  <si>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</si>
  <si>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</si>
  <si>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</si>
  <si>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</si>
  <si>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</si>
  <si>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</si>
  <si>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</si>
  <si>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</si>
  <si>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</si>
  <si>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</si>
  <si>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</si>
  <si>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</si>
  <si>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</si>
  <si>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</si>
  <si>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</si>
  <si>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</si>
  <si>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</si>
  <si>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</si>
  <si>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</si>
  <si>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</si>
  <si>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</si>
  <si>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</si>
  <si>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</si>
  <si>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</si>
  <si>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</si>
  <si>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</si>
  <si>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</si>
  <si>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</si>
  <si>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</si>
  <si>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</si>
  <si>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</si>
  <si>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</si>
  <si>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</si>
  <si>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</si>
  <si>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</si>
  <si>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</si>
  <si>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</si>
  <si>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</si>
  <si>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</si>
  <si>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</si>
  <si>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</si>
  <si>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</si>
  <si>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</si>
  <si>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</si>
  <si>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</si>
  <si>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</si>
  <si>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</si>
  <si>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</si>
  <si>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</si>
  <si>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</si>
  <si>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</si>
  <si>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</si>
  <si>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</si>
  <si>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</si>
  <si>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</si>
  <si>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</si>
  <si>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</si>
  <si>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</si>
  <si>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</si>
  <si>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</si>
  <si>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</si>
  <si>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</si>
  <si>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</si>
  <si>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</si>
  <si>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</si>
  <si>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</si>
  <si>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</si>
  <si>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</si>
  <si>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</si>
  <si>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</si>
  <si>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</si>
  <si>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</si>
  <si>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</si>
  <si>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</si>
  <si>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</si>
  <si>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</si>
  <si>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</si>
  <si>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</si>
  <si>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</si>
  <si>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</si>
  <si>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</si>
  <si>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</si>
  <si>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</si>
  <si>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</si>
  <si>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</si>
  <si>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</si>
  <si>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</si>
  <si>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</si>
  <si>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</si>
  <si>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</si>
  <si>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</si>
  <si>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</si>
  <si>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</si>
  <si>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</si>
  <si>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</si>
  <si>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</si>
  <si>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</si>
  <si>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</si>
  <si>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</si>
  <si>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</si>
  <si>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</si>
  <si>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</si>
  <si>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</si>
  <si>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</si>
  <si>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</si>
  <si>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</si>
  <si>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</si>
  <si>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</si>
  <si>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</si>
  <si>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</si>
  <si>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</si>
  <si>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</si>
  <si>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</si>
  <si>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</si>
  <si>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</si>
  <si>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</si>
  <si>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</si>
  <si>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</si>
  <si>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</si>
  <si>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</si>
  <si>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</si>
  <si>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</si>
  <si>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</si>
  <si>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</si>
  <si>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</si>
  <si>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</si>
  <si>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</si>
  <si>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</si>
  <si>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</si>
  <si>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</si>
  <si>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</si>
  <si>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</si>
  <si>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</si>
  <si>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</si>
  <si>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</si>
  <si>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</si>
  <si>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</si>
  <si>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</si>
  <si>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</si>
  <si>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</si>
  <si>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</si>
  <si>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</si>
  <si>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</si>
  <si>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</si>
  <si>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</si>
  <si>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</si>
  <si>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</si>
  <si>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</si>
  <si>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</si>
  <si>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</si>
  <si>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</si>
  <si>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</si>
  <si>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</si>
  <si>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</si>
  <si>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</si>
  <si>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</si>
  <si>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</si>
  <si>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</si>
  <si>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</si>
  <si>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</si>
  <si>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</si>
  <si>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</si>
  <si>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</si>
  <si>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</si>
  <si>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</si>
  <si>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</si>
  <si>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</si>
  <si>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</si>
  <si>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</si>
  <si>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</si>
  <si>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</si>
  <si>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</si>
  <si>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</si>
  <si>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</si>
  <si>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</si>
  <si>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</si>
  <si>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</si>
  <si>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</si>
  <si>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</si>
  <si>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</si>
  <si>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</si>
  <si>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</si>
  <si>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</si>
  <si>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</si>
  <si>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</si>
  <si>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</si>
  <si>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</si>
  <si>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</si>
  <si>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</si>
  <si>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</si>
  <si>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</si>
  <si>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</si>
  <si>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</si>
  <si>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</si>
  <si>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</si>
  <si>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</si>
  <si>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</si>
  <si>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</si>
  <si>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</si>
  <si>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</si>
  <si>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</si>
  <si>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</si>
  <si>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</si>
  <si>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</si>
  <si>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</si>
  <si>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</si>
  <si>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</si>
  <si>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</si>
  <si>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</si>
  <si>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</si>
  <si>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</si>
  <si>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</si>
  <si>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</si>
  <si>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</si>
  <si>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</si>
  <si>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</si>
  <si>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</si>
  <si>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</si>
  <si>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</si>
  <si>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</si>
  <si>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</si>
  <si>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</si>
  <si>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</si>
  <si>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</si>
  <si>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</si>
  <si>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</si>
  <si>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</si>
  <si>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</si>
  <si>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</si>
  <si>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</si>
  <si>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</si>
  <si>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</si>
  <si>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</si>
  <si>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</si>
  <si>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</si>
  <si>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</si>
  <si>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</si>
  <si>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</si>
  <si>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</si>
  <si>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</si>
  <si>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</si>
  <si>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</si>
  <si>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</si>
  <si>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</si>
  <si>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</si>
  <si>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</si>
  <si>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</si>
  <si>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</si>
  <si>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</si>
  <si>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</si>
  <si>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</si>
  <si>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</si>
  <si>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</si>
  <si>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</si>
  <si>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</si>
  <si>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</si>
  <si>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</si>
  <si>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</si>
  <si>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</si>
  <si>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</si>
  <si>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</si>
  <si>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</si>
  <si>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</si>
  <si>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</si>
  <si>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</si>
  <si>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</si>
  <si>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</si>
  <si>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</si>
  <si>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</si>
  <si>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</si>
  <si>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</si>
  <si>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</si>
  <si>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</si>
  <si>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</si>
  <si>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</si>
  <si>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</si>
  <si>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</si>
  <si>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</si>
  <si>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</si>
  <si>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</si>
  <si>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</si>
  <si>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</si>
  <si>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</si>
  <si>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</si>
  <si>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</si>
  <si>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</si>
  <si>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</si>
  <si>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</si>
  <si>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</si>
  <si>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</si>
  <si>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</si>
  <si>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</si>
  <si>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</si>
  <si>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</si>
  <si>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</si>
  <si>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</si>
  <si>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</si>
  <si>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</si>
  <si>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</si>
  <si>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</si>
  <si>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</si>
  <si>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</si>
  <si>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</si>
  <si>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</si>
  <si>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</si>
  <si>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</si>
  <si>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</si>
  <si>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</si>
  <si>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</si>
  <si>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</si>
  <si>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</si>
  <si>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</si>
  <si>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</si>
  <si>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</si>
  <si>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</si>
  <si>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</si>
  <si>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</si>
  <si>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</si>
  <si>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</si>
  <si>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</si>
  <si>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</si>
  <si>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</si>
  <si>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</si>
  <si>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</si>
  <si>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</si>
  <si>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</si>
  <si>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</si>
  <si>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</si>
  <si>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</si>
  <si>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</si>
  <si>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</si>
  <si>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</si>
  <si>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</si>
  <si>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</si>
  <si>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</si>
  <si>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</si>
  <si>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</si>
  <si>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</si>
  <si>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</si>
  <si>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</si>
  <si>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</si>
  <si>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</si>
  <si>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</si>
  <si>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</si>
  <si>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</si>
  <si>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</si>
  <si>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</si>
  <si>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</si>
  <si>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</si>
  <si>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</si>
  <si>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</si>
  <si>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</si>
  <si>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</si>
  <si>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</si>
  <si>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</si>
  <si>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</si>
  <si>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</si>
  <si>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</si>
  <si>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</si>
  <si>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</si>
  <si>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</si>
  <si>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</si>
  <si>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</si>
  <si>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</si>
  <si>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</si>
  <si>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</si>
  <si>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</si>
  <si>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</si>
  <si>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</si>
  <si>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</si>
  <si>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</si>
  <si>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</si>
  <si>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</si>
  <si>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</si>
  <si>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</si>
  <si>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</si>
  <si>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</si>
  <si>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</si>
  <si>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</si>
  <si>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</si>
  <si>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</si>
  <si>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</si>
  <si>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</si>
  <si>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</si>
  <si>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</si>
  <si>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</si>
  <si>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</si>
  <si>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</si>
  <si>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</si>
  <si>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</si>
  <si>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</si>
  <si>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</si>
  <si>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</si>
  <si>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</si>
  <si>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</si>
  <si>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</si>
  <si>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</si>
  <si>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</si>
  <si>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</si>
  <si>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</si>
  <si>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</si>
  <si>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</si>
  <si>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</si>
  <si>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</si>
  <si>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</si>
  <si>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</si>
  <si>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</si>
  <si>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</si>
  <si>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</si>
  <si>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</si>
  <si>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</si>
  <si>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</si>
  <si>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</si>
  <si>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</si>
  <si>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</si>
  <si>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</si>
  <si>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</si>
  <si>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</si>
  <si>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</si>
  <si>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</si>
  <si>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</si>
  <si>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</si>
  <si>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</si>
  <si>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</si>
  <si>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</si>
  <si>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</si>
  <si>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</si>
  <si>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</si>
  <si>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</si>
  <si>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</si>
  <si>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</si>
  <si>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</si>
  <si>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</si>
  <si>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</si>
  <si>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</si>
  <si>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</si>
  <si>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</si>
  <si>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</si>
  <si>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</si>
  <si>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</si>
  <si>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</si>
  <si>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</si>
  <si>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</si>
  <si>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</si>
  <si>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</si>
  <si>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</si>
  <si>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</si>
  <si>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</si>
  <si>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</si>
  <si>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</si>
  <si>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</si>
  <si>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</si>
  <si>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</si>
  <si>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</si>
  <si>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</si>
  <si>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</si>
  <si>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</si>
  <si>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</si>
  <si>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</si>
  <si>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</si>
  <si>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</si>
  <si>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</si>
  <si>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</si>
  <si>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</si>
  <si>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</si>
  <si>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</si>
  <si>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</si>
  <si>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</si>
  <si>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</si>
  <si>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</si>
  <si>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</si>
  <si>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</si>
  <si>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</si>
  <si>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</si>
  <si>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</si>
  <si>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</si>
  <si>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</si>
  <si>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</si>
  <si>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</si>
  <si>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</si>
  <si>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</si>
  <si>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</si>
  <si>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</si>
  <si>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</si>
  <si>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</si>
  <si>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</si>
  <si>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</si>
  <si>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</si>
  <si>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</si>
  <si>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</si>
  <si>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</si>
  <si>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</si>
  <si>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</si>
  <si>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</si>
  <si>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</si>
  <si>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</si>
  <si>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</si>
  <si>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</si>
  <si>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</si>
  <si>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</si>
  <si>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</si>
  <si>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</si>
  <si>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</si>
  <si>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</si>
  <si>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</si>
  <si>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</si>
  <si>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</si>
  <si>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</si>
  <si>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</si>
  <si>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</si>
  <si>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</si>
  <si>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</si>
  <si>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</si>
  <si>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</si>
  <si>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</si>
  <si>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</si>
  <si>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</si>
  <si>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</si>
  <si>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</si>
  <si>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</si>
  <si>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</si>
  <si>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</si>
  <si>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</si>
  <si>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</si>
  <si>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</si>
  <si>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</si>
  <si>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</si>
  <si>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</si>
  <si>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</si>
  <si>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</si>
  <si>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</si>
  <si>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</si>
  <si>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</si>
  <si>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</si>
  <si>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</si>
  <si>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</si>
  <si>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</si>
  <si>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</si>
  <si>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</si>
  <si>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</si>
  <si>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</si>
  <si>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</si>
  <si>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</si>
  <si>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</si>
  <si>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</si>
  <si>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</si>
  <si>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</si>
  <si>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</si>
  <si>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</si>
  <si>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</si>
  <si>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</si>
  <si>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</si>
  <si>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</si>
  <si>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</si>
  <si>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</si>
  <si>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</si>
  <si>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</si>
  <si>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</si>
  <si>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</si>
  <si>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</si>
  <si>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</si>
  <si>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</si>
  <si>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</si>
  <si>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</si>
  <si>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</si>
  <si>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</si>
  <si>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</si>
  <si>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</si>
  <si>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</si>
  <si>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</si>
  <si>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</si>
  <si>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</si>
  <si>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</si>
  <si>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</si>
  <si>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</si>
  <si>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</si>
  <si>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</si>
  <si>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</si>
  <si>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</si>
  <si>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</si>
  <si>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</si>
  <si>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</si>
  <si>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</si>
  <si>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</si>
  <si>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</si>
  <si>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</si>
  <si>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</si>
  <si>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</si>
  <si>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</si>
  <si>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</si>
  <si>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</si>
  <si>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</si>
  <si>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</si>
  <si>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</si>
  <si>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</si>
  <si>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</si>
  <si>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</si>
  <si>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</si>
  <si>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</si>
  <si>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</si>
  <si>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</si>
  <si>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</si>
  <si>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</si>
  <si>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</si>
  <si>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</si>
  <si>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</si>
  <si>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</si>
  <si>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</si>
  <si>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</si>
  <si>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</si>
  <si>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</si>
  <si>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</si>
  <si>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</si>
  <si>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</si>
  <si>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</si>
  <si>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</si>
  <si>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</si>
  <si>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</si>
  <si>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</si>
  <si>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</si>
  <si>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</si>
  <si>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</si>
  <si>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</si>
  <si>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</si>
  <si>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</si>
  <si>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</si>
  <si>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</si>
  <si>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</si>
  <si>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</si>
  <si>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</si>
  <si>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</si>
  <si>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</si>
  <si>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</si>
  <si>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</si>
  <si>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</si>
  <si>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</si>
  <si>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</si>
  <si>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</si>
  <si>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</si>
  <si>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</si>
  <si>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</si>
  <si>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</si>
  <si>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</si>
  <si>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</si>
  <si>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</si>
  <si>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</si>
  <si>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</si>
  <si>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</si>
  <si>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</si>
  <si>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</si>
  <si>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</si>
  <si>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</si>
  <si>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</si>
  <si>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</si>
  <si>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</si>
  <si>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</si>
  <si>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</si>
  <si>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</si>
  <si>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</si>
  <si>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</si>
  <si>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</si>
  <si>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</si>
  <si>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</si>
  <si>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</si>
  <si>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</si>
  <si>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</si>
  <si>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</si>
  <si>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</si>
  <si>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</si>
  <si>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</si>
  <si>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</si>
  <si>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</si>
  <si>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</si>
  <si>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</si>
  <si>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</si>
  <si>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</si>
  <si>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</si>
  <si>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</si>
  <si>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</si>
  <si>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</si>
  <si>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</si>
  <si>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</si>
  <si>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</si>
  <si>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</si>
  <si>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</si>
  <si>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</si>
  <si>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</si>
  <si>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</si>
  <si>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</si>
  <si>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</si>
  <si>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</si>
  <si>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</si>
  <si>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</si>
  <si>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</si>
  <si>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</si>
  <si>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</si>
  <si>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</si>
  <si>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</si>
  <si>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</si>
  <si>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</si>
  <si>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</si>
  <si>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</si>
  <si>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</si>
  <si>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</si>
  <si>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</si>
  <si>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</si>
  <si>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</si>
  <si>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</si>
  <si>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</si>
  <si>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</si>
  <si>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</si>
  <si>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</si>
  <si>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</si>
  <si>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</si>
  <si>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</si>
  <si>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</si>
  <si>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</si>
  <si>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</si>
  <si>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</si>
  <si>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</si>
  <si>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</si>
  <si>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</si>
  <si>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</si>
  <si>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</si>
  <si>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</si>
  <si>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</si>
  <si>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</si>
  <si>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</si>
  <si>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</si>
  <si>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</si>
  <si>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</si>
  <si>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</si>
  <si>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</si>
  <si>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</si>
  <si>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</si>
  <si>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</si>
  <si>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</si>
  <si>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</si>
  <si>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</si>
  <si>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</si>
  <si>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</si>
  <si>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</si>
  <si>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</si>
  <si>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</si>
  <si>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</si>
  <si>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</si>
  <si>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</si>
  <si>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</si>
  <si>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</si>
  <si>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</si>
  <si>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</si>
  <si>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</si>
  <si>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</si>
  <si>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</si>
  <si>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</si>
  <si>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</si>
  <si>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</si>
  <si>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</si>
  <si>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</si>
  <si>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</si>
  <si>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</si>
  <si>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</si>
  <si>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</si>
  <si>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</si>
  <si>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</si>
  <si>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</si>
  <si>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</si>
  <si>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</si>
  <si>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</si>
  <si>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</si>
  <si>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</si>
  <si>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</si>
  <si>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</si>
  <si>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</si>
  <si>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</si>
  <si>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</si>
  <si>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</si>
  <si>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</si>
  <si>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</si>
  <si>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</si>
  <si>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</si>
  <si>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</si>
  <si>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</si>
  <si>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</si>
  <si>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</si>
  <si>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</si>
  <si>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</si>
  <si>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</si>
  <si>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</si>
  <si>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</si>
  <si>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</si>
  <si>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</si>
  <si>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</si>
  <si>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</si>
  <si>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</si>
  <si>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</si>
  <si>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</si>
  <si>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</si>
  <si>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</si>
  <si>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</si>
  <si>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</si>
  <si>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</si>
  <si>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</si>
  <si>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</si>
  <si>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</si>
  <si>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</si>
  <si>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</si>
  <si>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</si>
  <si>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</si>
  <si>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</si>
  <si>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</si>
  <si>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</si>
  <si>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</si>
  <si>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</si>
  <si>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</si>
  <si>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</si>
  <si>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</si>
  <si>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</si>
  <si>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</si>
  <si>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</si>
  <si>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</si>
  <si>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</si>
  <si>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</si>
  <si>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</si>
  <si>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</si>
  <si>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</si>
  <si>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</si>
  <si>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</si>
  <si>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</si>
  <si>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</si>
  <si>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</si>
  <si>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</si>
  <si>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</si>
  <si>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</si>
  <si>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</si>
  <si>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</si>
  <si>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</si>
  <si>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</si>
  <si>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</si>
  <si>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</si>
  <si>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</si>
  <si>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</si>
  <si>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</si>
  <si>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</si>
  <si>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</si>
  <si>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</si>
  <si>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</si>
  <si>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</si>
  <si>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</si>
  <si>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</si>
  <si>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</si>
  <si>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</si>
  <si>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</si>
  <si>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</si>
  <si>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</si>
  <si>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</si>
  <si>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</si>
  <si>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</si>
  <si>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</si>
  <si>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</si>
  <si>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</si>
  <si>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</si>
  <si>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</si>
  <si>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</si>
  <si>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</si>
  <si>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</si>
  <si>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</si>
  <si>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</si>
  <si>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</si>
  <si>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</si>
  <si>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</si>
  <si>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</si>
  <si>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</si>
  <si>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</si>
  <si>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</si>
  <si>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</si>
  <si>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</si>
  <si>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</si>
  <si>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</si>
  <si>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</si>
  <si>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</si>
  <si>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</si>
  <si>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</si>
  <si>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</si>
  <si>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</si>
  <si>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</si>
  <si>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</si>
  <si>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</si>
  <si>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</si>
  <si>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</si>
  <si>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</si>
  <si>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</si>
  <si>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</si>
  <si>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</si>
  <si>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</si>
  <si>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</si>
  <si>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</si>
  <si>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</si>
  <si>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</si>
  <si>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</si>
  <si>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</si>
  <si>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</si>
  <si>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</si>
  <si>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</si>
  <si>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</si>
  <si>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</si>
  <si>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</si>
  <si>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</si>
  <si>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</si>
  <si>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</si>
  <si>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</si>
  <si>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</si>
  <si>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</si>
  <si>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</si>
  <si>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</si>
  <si>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</si>
  <si>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</si>
  <si>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</si>
  <si>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</si>
  <si>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</si>
  <si>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</si>
  <si>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</si>
  <si>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</si>
  <si>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</si>
  <si>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</si>
  <si>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</si>
  <si>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</si>
  <si>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</si>
  <si>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</si>
  <si>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</si>
  <si>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</si>
  <si>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</si>
  <si>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</si>
  <si>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</si>
  <si>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</si>
  <si>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</si>
  <si>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</si>
  <si>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</si>
  <si>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</si>
  <si>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</si>
  <si>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</si>
  <si>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</si>
  <si>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</si>
  <si>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</si>
  <si>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</si>
  <si>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</si>
  <si>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</si>
  <si>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</si>
  <si>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</si>
  <si>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</si>
  <si>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</si>
  <si>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</si>
  <si>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</si>
  <si>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</si>
  <si>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</si>
  <si>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</si>
  <si>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</si>
  <si>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</si>
  <si>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</si>
  <si>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</si>
  <si>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</si>
  <si>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</si>
  <si>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</si>
  <si>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</si>
  <si>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</si>
  <si>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</si>
  <si>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</si>
  <si>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</si>
  <si>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</si>
  <si>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</si>
  <si>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</si>
  <si>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</si>
  <si>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</si>
  <si>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</si>
  <si>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</si>
  <si>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</si>
  <si>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</si>
  <si>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</si>
  <si>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</si>
  <si>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</si>
  <si>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</si>
  <si>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</si>
  <si>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</si>
  <si>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</si>
  <si>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</si>
  <si>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</si>
  <si>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</si>
  <si>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</si>
  <si>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</si>
  <si>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</si>
  <si>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</si>
  <si>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</si>
  <si>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</si>
  <si>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</si>
  <si>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</si>
  <si>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</si>
  <si>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</si>
  <si>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</si>
  <si>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</si>
  <si>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</si>
  <si>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</si>
  <si>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</si>
  <si>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</si>
  <si>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</si>
  <si>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</si>
  <si>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</si>
  <si>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</si>
  <si>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</si>
  <si>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</si>
  <si>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</si>
  <si>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</si>
  <si>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</si>
  <si>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extremidades rosqueáveis, classe 300 libras para vapor e classe 600 libras para água, óleo e gás, DN= 1/2"</t>
  </si>
  <si>
    <t>47.07.020</t>
  </si>
  <si>
    <t>Válvula de esfera em aço carbono fundido, passagem plena, extremidades rosqueáveis, classe 300 libras para vapor e classe 600 libras para água, óleo e gás, DN= 3/4"</t>
  </si>
  <si>
    <t>47.07.030</t>
  </si>
  <si>
    <t>Válvula de esfera em aço carbono fundido, passagem plena, extremidades rosqueáveis, classe 300 libras para vapor e classe 600 libras para água, óleo e gás, DN= 1"</t>
  </si>
  <si>
    <t>47.07.031</t>
  </si>
  <si>
    <t>Válvula de esfera em aço carbono fundido, passagem plena, extremidades rosqueáveis, classe 300 libras para vapor e classe 600 libras para água, óleo e gás, DN= 1.1/4"</t>
  </si>
  <si>
    <t>47.07.090</t>
  </si>
  <si>
    <t>Válvula de esfera em aço carbono fundido, passagem plena, extremidades rosqueáveis, classe 300 libras para vapor saturado, DN= 2"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</si>
  <si>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</si>
  <si>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</si>
  <si>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</si>
  <si>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</si>
  <si>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</si>
  <si>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</si>
  <si>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</si>
  <si>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</si>
  <si>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</si>
  <si>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</si>
  <si>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</si>
  <si>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</si>
  <si>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</si>
  <si>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</si>
  <si>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</si>
  <si>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</si>
  <si>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</si>
  <si>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</si>
  <si>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</si>
  <si>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</si>
  <si>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</si>
  <si>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</si>
  <si>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</si>
  <si>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</si>
  <si>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</si>
  <si>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</si>
  <si>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</si>
  <si>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</si>
  <si>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</si>
  <si>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</si>
  <si>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</si>
  <si>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</si>
  <si>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</si>
  <si>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</si>
  <si>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</si>
  <si>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</si>
  <si>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</si>
  <si>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</si>
  <si>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</si>
  <si>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</si>
  <si>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</si>
  <si>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</si>
  <si>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</si>
  <si>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</si>
  <si>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</si>
  <si>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</si>
  <si>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</si>
  <si>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</si>
  <si>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</si>
  <si>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</si>
  <si>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</si>
  <si>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</si>
  <si>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</si>
  <si>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</si>
  <si>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</si>
  <si>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</si>
  <si>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</si>
  <si>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</si>
  <si>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</si>
  <si>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</si>
  <si>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</si>
  <si>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</si>
  <si>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</si>
  <si>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</si>
  <si>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</si>
  <si>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</si>
  <si>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</si>
  <si>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</si>
  <si>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</si>
  <si>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</si>
  <si>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</si>
  <si>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</si>
  <si>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</si>
  <si>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</si>
  <si>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</si>
  <si>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</si>
  <si>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</si>
  <si>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</si>
  <si>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</si>
  <si>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</si>
  <si>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</si>
  <si>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</si>
  <si>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</si>
  <si>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</si>
  <si>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</si>
  <si>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</si>
  <si>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</si>
  <si>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</si>
  <si>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</si>
  <si>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</si>
  <si>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</si>
  <si>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</si>
  <si>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</si>
  <si>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</si>
  <si>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</si>
  <si>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</si>
  <si>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</si>
  <si>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</si>
  <si>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</si>
  <si>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</si>
  <si>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</si>
  <si>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</si>
  <si>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</si>
  <si>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</si>
  <si>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</si>
  <si>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</si>
  <si>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</si>
  <si>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</si>
  <si>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</si>
  <si>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</si>
  <si>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</si>
  <si>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</si>
  <si>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</si>
  <si>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</si>
  <si>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</si>
  <si>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</si>
  <si>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</si>
  <si>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</si>
  <si>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</si>
  <si>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</si>
  <si>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</si>
  <si>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</si>
  <si>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</si>
  <si>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</si>
  <si>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</si>
  <si>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</si>
  <si>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</si>
  <si>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</si>
  <si>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</si>
  <si>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</si>
  <si>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</si>
  <si>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</si>
  <si>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</si>
  <si>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</si>
  <si>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</si>
  <si>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</si>
  <si>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</si>
  <si>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</si>
  <si>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</si>
  <si>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</si>
  <si>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</si>
  <si>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</si>
  <si>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</si>
  <si>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</si>
  <si>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</si>
  <si>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</si>
  <si>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</si>
  <si>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</si>
  <si>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</si>
  <si>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</si>
  <si>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</si>
  <si>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</si>
  <si>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</si>
  <si>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</si>
  <si>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</si>
  <si>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</si>
  <si>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</si>
  <si>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</si>
  <si>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</si>
  <si>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</si>
  <si>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</si>
  <si>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</si>
  <si>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</si>
  <si>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</si>
  <si>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</si>
  <si>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</si>
  <si>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</si>
  <si>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</si>
  <si>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</si>
  <si>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</si>
  <si>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</si>
  <si>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</si>
  <si>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</si>
  <si>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</si>
  <si>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</si>
  <si>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</si>
  <si>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</si>
  <si>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</si>
  <si>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</si>
  <si>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</si>
  <si>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</si>
  <si>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</si>
  <si>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</si>
  <si>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</si>
  <si>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</si>
  <si>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</si>
  <si>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</si>
  <si>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</si>
  <si>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</si>
  <si>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</si>
  <si>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</si>
  <si>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</si>
  <si>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</si>
  <si>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</si>
  <si>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</si>
  <si>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</si>
  <si>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</si>
  <si>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</si>
  <si>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</si>
  <si>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</si>
  <si>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</si>
  <si>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</si>
  <si>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</si>
  <si>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</si>
  <si>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</si>
  <si>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</si>
  <si>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</si>
  <si>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</si>
  <si>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</si>
  <si>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</si>
  <si>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</si>
  <si>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</si>
  <si>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</si>
  <si>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</si>
  <si>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</si>
  <si>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</si>
  <si>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</si>
  <si>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</si>
  <si>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</si>
  <si>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</si>
  <si>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</si>
  <si>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</si>
  <si>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</si>
  <si>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</si>
  <si>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</si>
  <si>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</si>
  <si>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</si>
  <si>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</si>
  <si>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</si>
  <si>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</si>
  <si>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</si>
  <si>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</si>
  <si>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</si>
  <si>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</si>
  <si>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</si>
  <si>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</si>
  <si>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</si>
  <si>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</si>
  <si>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</si>
  <si>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</si>
  <si>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</si>
  <si>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</si>
  <si>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</si>
  <si>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</si>
  <si>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</si>
  <si>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</si>
  <si>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</si>
  <si>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</si>
  <si>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</si>
  <si>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</si>
  <si>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</si>
  <si>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</si>
  <si>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</si>
  <si>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</si>
  <si>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</si>
  <si>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</si>
  <si>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</si>
  <si>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</si>
  <si>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</si>
  <si>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</si>
  <si>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</si>
  <si>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</si>
  <si>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</si>
  <si>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</si>
  <si>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</si>
  <si>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</si>
  <si>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</si>
  <si>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</si>
  <si>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</si>
  <si>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</si>
  <si>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</si>
  <si>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</si>
  <si>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</si>
  <si>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</si>
  <si>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</si>
  <si>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</si>
  <si>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</si>
  <si>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</si>
  <si>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</si>
  <si>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</si>
  <si>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</si>
  <si>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</si>
  <si>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</si>
  <si>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</si>
  <si>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</si>
  <si>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</si>
  <si>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</si>
  <si>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</si>
  <si>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</si>
  <si>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</si>
  <si>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</si>
  <si>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</si>
  <si>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</si>
  <si>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</si>
  <si>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</si>
  <si>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</si>
  <si>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</si>
  <si>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</si>
  <si>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</si>
  <si>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</si>
  <si>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</si>
  <si>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</si>
  <si>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</si>
  <si>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</si>
  <si>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</si>
  <si>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</si>
  <si>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</si>
  <si>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</si>
  <si>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</si>
  <si>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</si>
  <si>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</si>
  <si>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</si>
  <si>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</si>
  <si>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</si>
  <si>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</si>
  <si>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</si>
  <si>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</si>
  <si>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</si>
  <si>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</si>
  <si>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</si>
  <si>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</si>
  <si>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</si>
  <si>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</si>
  <si>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</si>
  <si>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</si>
  <si>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</si>
  <si>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</si>
  <si>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</si>
  <si>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</si>
  <si>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</si>
  <si>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</si>
  <si>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</si>
  <si>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</si>
  <si>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</si>
  <si>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</si>
  <si>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</si>
  <si>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</si>
  <si>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</si>
  <si>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</si>
  <si>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</si>
  <si>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</si>
  <si>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</si>
  <si>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</si>
  <si>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</si>
  <si>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</si>
  <si>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</si>
  <si>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</si>
  <si>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</si>
  <si>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</si>
  <si>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</si>
  <si>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</si>
  <si>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</si>
  <si>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</si>
  <si>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</si>
  <si>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</si>
  <si>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</si>
  <si>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</si>
  <si>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</si>
  <si>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</si>
  <si>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</si>
  <si>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</si>
  <si>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</si>
  <si>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</si>
  <si>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</si>
  <si>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</si>
  <si>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</si>
  <si>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</si>
  <si>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</si>
  <si>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</si>
  <si>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</si>
  <si>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</si>
  <si>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</si>
  <si>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</si>
  <si>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</si>
  <si>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</si>
  <si>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</si>
  <si>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</si>
  <si>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</si>
  <si>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</si>
  <si>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</si>
  <si>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</si>
  <si>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</si>
  <si>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</si>
  <si>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</si>
  <si>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</si>
  <si>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</si>
  <si>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</si>
  <si>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</si>
  <si>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</si>
  <si>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</si>
  <si>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</si>
  <si>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</si>
  <si>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</si>
  <si>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</si>
  <si>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</si>
  <si>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</si>
  <si>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</si>
  <si>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</si>
  <si>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</si>
  <si>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</si>
  <si>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</si>
  <si>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</si>
  <si>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</si>
  <si>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</si>
  <si>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</si>
  <si>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</si>
  <si>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</si>
  <si>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</si>
  <si>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</si>
  <si>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</si>
  <si>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</si>
  <si>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</si>
  <si>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</si>
  <si>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</si>
  <si>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</si>
  <si>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</si>
  <si>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</si>
  <si>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</si>
  <si>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</si>
  <si>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</si>
  <si>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</si>
  <si>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</si>
  <si>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</si>
  <si>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</si>
  <si>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</si>
  <si>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</si>
  <si>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</si>
  <si>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</si>
  <si>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</si>
  <si>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</si>
  <si>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</si>
  <si>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</si>
  <si>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</si>
  <si>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</si>
  <si>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</si>
  <si>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</si>
  <si>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</si>
  <si>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</si>
  <si>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</si>
  <si>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</si>
  <si>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</si>
  <si>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</si>
  <si>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</si>
  <si>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</si>
  <si>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</si>
  <si>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</si>
  <si>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</si>
  <si>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</si>
  <si>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</si>
  <si>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</si>
  <si>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</si>
  <si>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</si>
  <si>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</si>
  <si>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</si>
  <si>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</si>
  <si>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</si>
  <si>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</si>
  <si>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</si>
  <si>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</si>
  <si>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</si>
  <si>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</si>
  <si>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</si>
  <si>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</si>
  <si>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</si>
  <si>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</si>
  <si>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</si>
  <si>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</si>
  <si>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</si>
  <si>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</si>
  <si>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</si>
  <si>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</si>
  <si>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</si>
  <si>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</si>
  <si>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</si>
  <si>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</si>
  <si>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</si>
  <si>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</si>
  <si>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</si>
  <si>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</si>
  <si>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</si>
  <si>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espessura de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</si>
  <si>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</si>
  <si>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</si>
  <si>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</si>
  <si>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</si>
  <si>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</si>
  <si>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</si>
  <si>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</si>
  <si>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</si>
  <si>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</si>
  <si>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</si>
  <si>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</si>
  <si>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</si>
  <si>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</si>
  <si>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</si>
  <si>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</si>
  <si>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</si>
  <si>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</si>
  <si>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</si>
  <si>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</si>
  <si>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</si>
  <si>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</si>
  <si>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</si>
  <si>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</si>
  <si>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</si>
  <si>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</si>
  <si>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</si>
  <si>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</si>
  <si>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</si>
  <si>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</si>
  <si>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</si>
  <si>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</si>
  <si>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</si>
  <si>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</si>
  <si>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</si>
  <si>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</si>
  <si>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</si>
  <si>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</si>
  <si>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</si>
  <si>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</si>
  <si>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</si>
  <si>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</si>
  <si>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</si>
  <si>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</si>
  <si>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</si>
  <si>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</si>
  <si>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</si>
  <si>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</si>
  <si>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</si>
  <si>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</si>
  <si>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</si>
  <si>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</si>
  <si>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</si>
  <si>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</si>
  <si>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</si>
  <si>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</si>
  <si>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</si>
  <si>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</si>
  <si>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</si>
  <si>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</si>
  <si>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</si>
  <si>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</si>
  <si>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</si>
  <si>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</si>
  <si>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</si>
  <si>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</si>
  <si>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</si>
  <si>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</si>
  <si>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</si>
  <si>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</si>
  <si>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</si>
  <si>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</si>
  <si>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</si>
  <si>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</si>
  <si>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</si>
  <si>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</si>
  <si>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</si>
  <si>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</si>
  <si>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</si>
  <si>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</si>
  <si>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</si>
  <si>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</si>
  <si>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</si>
  <si>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</si>
  <si>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</si>
  <si>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</si>
  <si>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</si>
  <si>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</si>
  <si>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</si>
  <si>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</si>
  <si>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</si>
  <si>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</si>
  <si>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</si>
  <si>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</si>
  <si>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</si>
  <si>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</si>
  <si>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</si>
  <si>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</si>
  <si>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</si>
  <si>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</si>
  <si>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</si>
  <si>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</si>
  <si>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</si>
  <si>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</si>
  <si>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</si>
  <si>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</si>
  <si>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</si>
  <si>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</si>
  <si>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</si>
  <si>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</si>
  <si>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</si>
  <si>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</si>
  <si>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</si>
  <si>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</si>
  <si>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</si>
  <si>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</si>
  <si>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</si>
  <si>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</si>
  <si>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</si>
  <si>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</si>
  <si>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</si>
  <si>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</si>
  <si>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</si>
  <si>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</si>
  <si>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</si>
  <si>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</si>
  <si>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</si>
  <si>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</si>
  <si>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</si>
  <si>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</si>
  <si>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</si>
  <si>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</si>
  <si>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</si>
  <si>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</si>
  <si>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</si>
  <si>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</si>
  <si>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</si>
  <si>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</si>
  <si>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</si>
  <si>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</si>
  <si>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</si>
  <si>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</si>
  <si>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</si>
  <si>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</si>
  <si>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</si>
  <si>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</si>
  <si>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</si>
  <si>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</si>
  <si>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</si>
  <si>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</si>
  <si>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</si>
  <si>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</si>
  <si>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</si>
  <si>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</si>
  <si>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</si>
  <si>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</si>
  <si>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</si>
  <si>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</si>
  <si>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</si>
  <si>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</si>
  <si>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</si>
  <si>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</si>
  <si>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</si>
  <si>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</si>
  <si>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</si>
  <si>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</si>
  <si>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</si>
  <si>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</si>
  <si>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</si>
  <si>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</si>
  <si>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</si>
  <si>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</si>
  <si>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</si>
  <si>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</si>
  <si>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</si>
  <si>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</si>
  <si>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</si>
  <si>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</si>
  <si>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</si>
  <si>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</si>
  <si>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</si>
  <si>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</si>
  <si>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</si>
  <si>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</si>
  <si>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</si>
  <si>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</si>
  <si>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</si>
  <si>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</si>
  <si>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</si>
  <si>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</si>
  <si>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</si>
  <si>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</si>
  <si>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</si>
  <si>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</si>
  <si>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</si>
  <si>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</si>
  <si>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</si>
  <si>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</si>
  <si>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</si>
  <si>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</si>
  <si>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</si>
  <si>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</si>
  <si>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</si>
  <si>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</si>
  <si>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</si>
  <si>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</si>
  <si>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</si>
  <si>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</si>
  <si>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</si>
  <si>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</si>
  <si>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</si>
  <si>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</si>
  <si>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</si>
  <si>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</si>
  <si>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</si>
  <si>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</si>
  <si>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</si>
  <si>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</si>
  <si>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</si>
  <si>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</si>
  <si>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</si>
  <si>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</si>
  <si>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</si>
  <si>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</si>
  <si>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</si>
  <si>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</si>
  <si>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</si>
  <si>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</si>
  <si>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</si>
  <si>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</si>
  <si>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</si>
  <si>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</si>
  <si>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</si>
  <si>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</si>
  <si>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</si>
  <si>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</si>
  <si>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</si>
  <si>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</si>
  <si>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</si>
  <si>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</si>
  <si>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</si>
  <si>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</si>
  <si>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</si>
  <si>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</si>
  <si>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</si>
  <si>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</si>
  <si>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</si>
  <si>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</si>
  <si>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</si>
  <si>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</si>
  <si>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</si>
  <si>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</si>
  <si>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</si>
  <si>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</si>
  <si>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</si>
  <si>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</si>
  <si>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</si>
  <si>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</si>
  <si>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</si>
  <si>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</si>
  <si>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</si>
  <si>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</si>
  <si>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</si>
  <si>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</si>
  <si>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</si>
  <si>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</si>
  <si>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</si>
  <si>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</si>
  <si>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</si>
  <si>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</si>
  <si>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</si>
  <si>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</si>
  <si>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</si>
  <si>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</si>
  <si>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</si>
  <si>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</si>
  <si>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</si>
  <si>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</si>
  <si>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</si>
  <si>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</si>
  <si>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</si>
  <si>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</si>
  <si>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</si>
  <si>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</si>
  <si>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</si>
  <si>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</si>
  <si>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</si>
  <si>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</si>
  <si>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</si>
  <si>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</si>
  <si>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</si>
  <si>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</si>
  <si>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</si>
  <si>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</si>
  <si>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</si>
  <si>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</si>
  <si>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</si>
  <si>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</si>
  <si>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</si>
  <si>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</si>
  <si>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</si>
  <si>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</si>
  <si>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</si>
  <si>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</si>
  <si>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</si>
  <si>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</si>
  <si>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</si>
  <si>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</si>
  <si>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</si>
  <si>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</si>
  <si>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</si>
  <si>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</si>
  <si>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</si>
  <si>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</si>
  <si>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</si>
  <si>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</si>
  <si>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</si>
  <si>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</si>
  <si>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</si>
  <si>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</si>
  <si>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</si>
  <si>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</si>
  <si>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</si>
  <si>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</si>
  <si>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</si>
  <si>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</si>
  <si>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</si>
  <si>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</si>
  <si>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</si>
  <si>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</si>
  <si>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</si>
  <si>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</si>
  <si>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</si>
  <si>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</si>
  <si>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</si>
  <si>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</si>
  <si>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</si>
  <si>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</si>
  <si>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</si>
  <si>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</si>
  <si>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</si>
  <si>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</si>
  <si>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</si>
  <si>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</si>
  <si>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</si>
  <si>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</si>
  <si>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</si>
  <si>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</si>
  <si>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</si>
  <si>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</si>
  <si>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</si>
  <si>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</si>
  <si>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</si>
  <si>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</si>
  <si>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</si>
  <si>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</si>
  <si>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</si>
  <si>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</si>
  <si>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</si>
  <si>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</si>
  <si>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</si>
  <si>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</si>
  <si>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</si>
  <si>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</si>
  <si>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</si>
  <si>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</si>
  <si>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</si>
  <si>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</si>
  <si>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</si>
  <si>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</si>
  <si>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</si>
  <si>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</si>
  <si>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</si>
  <si>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</si>
  <si>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</si>
  <si>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</si>
  <si>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</si>
  <si>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</si>
  <si>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</si>
  <si>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</si>
  <si>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</si>
  <si>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</si>
  <si>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</si>
  <si>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</si>
  <si>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</si>
  <si>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</si>
  <si>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</si>
  <si>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</si>
  <si>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</si>
  <si>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</si>
  <si>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</si>
  <si>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</si>
  <si>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</si>
  <si>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</si>
  <si>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</si>
  <si>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</si>
  <si>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</si>
  <si>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</si>
  <si>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</si>
  <si>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</si>
  <si>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</si>
  <si>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</si>
  <si>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</si>
  <si>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</si>
  <si>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</si>
  <si>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</si>
  <si>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</si>
  <si>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</si>
  <si>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</si>
  <si>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</si>
  <si>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</si>
  <si>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</si>
  <si>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</si>
  <si>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</si>
  <si>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</si>
  <si>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</si>
  <si>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</si>
  <si>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</si>
  <si>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</si>
  <si>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</si>
  <si>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</si>
  <si>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</si>
  <si>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</si>
  <si>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</si>
  <si>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</si>
  <si>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</si>
  <si>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</si>
  <si>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</si>
  <si>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</si>
  <si>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</si>
  <si>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</si>
  <si>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</si>
  <si>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</si>
  <si>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</si>
  <si>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</si>
  <si>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</si>
  <si>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</si>
  <si>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</si>
  <si>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</si>
  <si>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</si>
  <si>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</si>
  <si>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</si>
  <si>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</si>
  <si>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</si>
  <si>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</si>
  <si>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</si>
  <si>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</si>
  <si>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</si>
  <si>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</si>
  <si>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</si>
  <si>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</si>
  <si>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</si>
  <si>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</si>
  <si>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</si>
  <si>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</si>
  <si>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</si>
  <si>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</si>
  <si>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</si>
  <si>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</si>
  <si>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</si>
  <si>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</si>
  <si>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</si>
  <si>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</si>
  <si>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</si>
  <si>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</si>
  <si>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</si>
  <si>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</si>
  <si>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</si>
  <si>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</si>
  <si>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</si>
  <si>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</si>
  <si>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</si>
  <si>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</si>
  <si>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</si>
  <si>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</si>
  <si>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</si>
  <si>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</si>
  <si>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</si>
  <si>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</si>
  <si>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</si>
  <si>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</si>
  <si>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</si>
  <si>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</si>
  <si>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</si>
  <si>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</si>
  <si>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</si>
  <si>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</si>
  <si>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</si>
  <si>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</si>
  <si>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</si>
  <si>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</si>
  <si>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</si>
  <si>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</si>
  <si>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</si>
  <si>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</si>
  <si>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</si>
  <si>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</si>
  <si>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</si>
  <si>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</si>
  <si>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</si>
  <si>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</si>
  <si>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</si>
  <si>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</si>
  <si>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</si>
  <si>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</si>
  <si>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</si>
  <si>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</si>
  <si>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</si>
  <si>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</si>
  <si>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</si>
  <si>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</si>
  <si>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</si>
  <si>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</si>
  <si>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</si>
  <si>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</si>
  <si>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</si>
  <si>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</si>
  <si>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</si>
  <si>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</si>
  <si>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</si>
  <si>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</si>
  <si>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</si>
  <si>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</si>
  <si>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</si>
  <si>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</si>
  <si>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</si>
  <si>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</si>
  <si>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</si>
  <si>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</si>
  <si>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</si>
  <si>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</si>
  <si>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</si>
  <si>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</si>
  <si>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</si>
  <si>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</si>
  <si>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</si>
  <si>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</si>
  <si>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</si>
  <si>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</si>
  <si>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</si>
  <si>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</si>
  <si>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</si>
  <si>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</si>
  <si>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</si>
  <si>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</si>
  <si>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</si>
  <si>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</si>
  <si>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</si>
  <si>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</si>
  <si>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</si>
  <si>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</si>
  <si>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</si>
  <si>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</si>
  <si>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</si>
  <si>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</si>
  <si>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</si>
  <si>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</si>
  <si>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</si>
  <si>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</si>
  <si>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</si>
  <si>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</si>
  <si>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</si>
  <si>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</si>
  <si>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</si>
  <si>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</si>
  <si>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</si>
  <si>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</si>
  <si>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</si>
  <si>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</si>
  <si>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</si>
  <si>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</si>
  <si>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</si>
  <si>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</si>
  <si>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</si>
  <si>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</si>
  <si>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</si>
  <si>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</si>
  <si>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</si>
  <si>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</si>
  <si>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</si>
  <si>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</si>
  <si>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</si>
  <si>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</si>
  <si>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</si>
  <si>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</si>
  <si>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</si>
  <si>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</si>
  <si>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</si>
  <si>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</si>
  <si>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</si>
  <si>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</si>
  <si>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</si>
  <si>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</si>
  <si>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</si>
  <si>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</si>
  <si>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</si>
  <si>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</si>
  <si>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</si>
  <si>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</si>
  <si>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</si>
  <si>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</si>
  <si>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</si>
  <si>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</si>
  <si>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</si>
  <si>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</si>
  <si>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</si>
  <si>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</si>
  <si>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</si>
  <si>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</si>
  <si>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</si>
  <si>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</si>
  <si>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</si>
  <si>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</si>
  <si>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</si>
  <si>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</si>
  <si>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</si>
  <si>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</si>
  <si>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</si>
  <si>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</si>
  <si>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</si>
  <si>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</si>
  <si>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</si>
  <si>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</si>
  <si>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</si>
  <si>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</si>
  <si>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</si>
  <si>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</si>
  <si>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</si>
  <si>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</si>
  <si>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</si>
  <si>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</si>
  <si>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</si>
  <si>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</si>
  <si>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</si>
  <si>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</si>
  <si>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</si>
  <si>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</si>
  <si>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</si>
  <si>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</si>
  <si>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</si>
  <si>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</si>
  <si>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</si>
  <si>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</si>
  <si>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</si>
  <si>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</si>
  <si>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</si>
  <si>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</si>
  <si>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</si>
  <si>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</si>
  <si>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</si>
  <si>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</si>
  <si>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</si>
  <si>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</si>
  <si>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</si>
  <si>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</si>
  <si>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</si>
  <si>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</si>
  <si>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</si>
  <si>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</si>
  <si>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</si>
  <si>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</si>
  <si>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</si>
  <si>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</si>
  <si>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</si>
  <si>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</si>
  <si>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</si>
  <si>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</si>
  <si>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</si>
  <si>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</si>
  <si>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</si>
  <si>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</si>
  <si>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</si>
  <si>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</si>
  <si>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</si>
  <si>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</si>
  <si>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</si>
  <si>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</si>
  <si>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</si>
  <si>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</si>
  <si>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</si>
  <si>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</si>
  <si>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</si>
  <si>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</si>
  <si>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</si>
  <si>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</si>
  <si>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</si>
  <si>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</si>
  <si>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</si>
  <si>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</si>
  <si>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</si>
  <si>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</si>
  <si>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</si>
  <si>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</si>
  <si>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</si>
  <si>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</si>
  <si>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</si>
  <si>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</si>
  <si>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</si>
  <si>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</si>
  <si>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</si>
  <si>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</si>
  <si>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</si>
  <si>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</si>
  <si>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</si>
  <si>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</si>
  <si>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</si>
  <si>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</si>
  <si>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</si>
  <si>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</si>
  <si>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</si>
  <si>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</si>
  <si>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</si>
  <si>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</si>
  <si>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</si>
  <si>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70.06.010</t>
  </si>
  <si>
    <t>Tacha refletiva monodirecional tipo III ou IV, prismática/vítrea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</si>
  <si>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</si>
  <si>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</si>
  <si>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</si>
  <si>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</si>
  <si>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</si>
  <si>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</si>
  <si>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</si>
  <si>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</si>
  <si>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</si>
  <si>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</si>
  <si>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</si>
  <si>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</si>
  <si>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</si>
  <si>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</si>
  <si>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</si>
  <si>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</si>
  <si>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</si>
  <si>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</si>
  <si>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</si>
  <si>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</si>
  <si>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</si>
  <si>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</si>
  <si>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</si>
  <si>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</si>
  <si>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</si>
  <si>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</si>
  <si>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</si>
  <si>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</si>
  <si>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</si>
  <si>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</si>
  <si>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</si>
  <si>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</si>
  <si>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</si>
  <si>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</si>
  <si>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</si>
  <si>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</si>
  <si>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</si>
  <si>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</si>
  <si>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</si>
  <si>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</si>
  <si>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</si>
  <si>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</si>
  <si>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</si>
  <si>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</si>
  <si>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</si>
  <si>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</si>
  <si>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</si>
  <si>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</si>
  <si>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</si>
  <si>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</si>
  <si>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</si>
  <si>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</si>
  <si>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</si>
  <si>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</si>
  <si>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</si>
  <si>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</si>
  <si>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</si>
  <si>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</si>
  <si>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</si>
  <si>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</si>
  <si>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</si>
  <si>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</si>
  <si>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</si>
  <si>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</si>
  <si>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</si>
  <si>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</si>
  <si>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</si>
  <si>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</si>
  <si>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</si>
  <si>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</si>
  <si>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</si>
  <si>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</si>
  <si>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</si>
  <si>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</si>
  <si>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</si>
  <si>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</si>
  <si>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</si>
  <si>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</si>
  <si>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</si>
  <si>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</si>
  <si>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</si>
  <si>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SUBSTITUIÇÃO DOS BEBEDOUROS</t>
  </si>
  <si>
    <t>MÊS 07</t>
  </si>
  <si>
    <t>.</t>
  </si>
  <si>
    <t xml:space="preserve">DOIS BEBEDOUROS DE 1M CADA </t>
  </si>
  <si>
    <t>ÁREA DOS BANHEIROS, LCAL QUE NECESSITARA DE LIMPEZA</t>
  </si>
  <si>
    <t xml:space="preserve">QUANTIDADE DE BEBEDOUROS EXISTENTES A SEREM RETIRADOS </t>
  </si>
  <si>
    <t xml:space="preserve">DIMENSÕES DE 3M DE COMPRIMENTO POR 1,5M DE ALTURA </t>
  </si>
  <si>
    <t>QUANTIDADE DE MESES DE DURAÇÃO DA OBRA</t>
  </si>
  <si>
    <t xml:space="preserve">275,0M DE COMPRIMENTO DE TELHADOS A SEREM FECHADOS POR 0,5M DE ALTURA DO VÃO </t>
  </si>
  <si>
    <t>ÁREA DE TELHADO A SER FECHADO, CONFORME PROJETO</t>
  </si>
  <si>
    <t xml:space="preserve">ÁREA DA RAMPA DE ACESSIBILIDADE 43,0M DE COMPRIMENTO VEZES 2,5M DE LARGURA </t>
  </si>
  <si>
    <t>ÁREA DA RAMPA DE ACESSIBILIDADE 108,52M2 MAIS A ÁREA DO CALÇAMENTO A SER EXECUTADO 115,83M2</t>
  </si>
  <si>
    <t>224,35M2 VEZES 0,04M DE ESPESSURA DA CAMADA DE BRITA</t>
  </si>
  <si>
    <t xml:space="preserve">224,35M2 VEZES 1,4KG POR METRO DA MALHA POP </t>
  </si>
  <si>
    <t>224,35M2 VEZES 0,05M ESPESSURA DA CAMADA DE CONCRETO</t>
  </si>
  <si>
    <t>108,52M2 RAMPA EXISTENTE VEZES ESPESSURA DA MESMA 0,04M</t>
  </si>
  <si>
    <r>
      <rPr>
        <b/>
        <i/>
        <sz val="10"/>
        <color theme="1"/>
        <rFont val="Calibri"/>
        <family val="2"/>
        <scheme val="minor"/>
      </rPr>
      <t xml:space="preserve">FONTE/DATA BASE: CDHU 193 sem desoneração, SINAPI 03-2024 sem desoneração e FDE 01/2024   </t>
    </r>
    <r>
      <rPr>
        <i/>
        <sz val="10"/>
        <color theme="1"/>
        <rFont val="Calibri"/>
        <family val="2"/>
        <scheme val="minor"/>
      </rPr>
      <t xml:space="preserve">                                   </t>
    </r>
  </si>
  <si>
    <t>LUMINÁRIA DE LED PARA ILUMINAÇÃO PÚBLICA, DE 98 W ATÉ 137 W - FORNECIMENTO E INSTALAÇÃO. AF_08/2020</t>
  </si>
  <si>
    <t xml:space="preserve">247,00M DE COMPRIMENTO DE CANALETAS POR 0,5M DE LARGURA </t>
  </si>
  <si>
    <t xml:space="preserve">UNIDADES DE GRELHAS DE CONCRETO QUEBRADAS A REPOR </t>
  </si>
  <si>
    <t xml:space="preserve">RETIRADA DA BRITA , E DA DEMOLIÇÃO DO PISO </t>
  </si>
  <si>
    <t xml:space="preserve">QUANTIDADE DE ESQUADRIAS A SEREM RETIRADAS </t>
  </si>
  <si>
    <t xml:space="preserve">2,20M DE LARGURA POR 2,10M DE ALTURA </t>
  </si>
  <si>
    <t xml:space="preserve">QUANTIDADE CONFORME PROJETO </t>
  </si>
  <si>
    <t xml:space="preserve">METRAGEM NECESSARIA PARA LIGAÇÃO DAS NOVAS LUMINARIAS DISTANCIAS ENTRE POSTES E ALTURA DOS MESMOS DESCRITAS EM PROJETO </t>
  </si>
  <si>
    <t xml:space="preserve">QUANTIDADE NECESSÁRIA PARA SUPRIR A REDE DE DISTRIBUIÇÃO ELÉTRICA </t>
  </si>
  <si>
    <t xml:space="preserve">QUANTIDADE DE DISJUNTORES A SEREM TROCADOS </t>
  </si>
  <si>
    <t>QUANTIDADE DE BARRAMENTO INSTALADO NO LOCAL</t>
  </si>
  <si>
    <t xml:space="preserve">QUANTIDADE DE LAMPADAS QUEIMADAS A SEREM SUBSTITUIDAS </t>
  </si>
  <si>
    <t xml:space="preserve">QUANTIDADE DE LUMINARIAS QUEIMADAS A SEREM SUBSTITUIDAS </t>
  </si>
  <si>
    <t xml:space="preserve">HORAS NECESSARIAS PARA A REALIZAÇÃO DOS SERVIÇOS DESCRITOS NO MEMORIAL DESCRITIVO </t>
  </si>
  <si>
    <t xml:space="preserve">QUANTIDADES CONFORME PROJETO </t>
  </si>
  <si>
    <t xml:space="preserve">RETIRADA DO ENTULHO GERADO PELAS RETIRADAS E DEMOLIÇÕES </t>
  </si>
  <si>
    <t xml:space="preserve">13,30 M DE COMPRIMENTO X 2,10M DE ALTURA DAS DIVISORIAS X 0,15M DE ESPESSURA </t>
  </si>
  <si>
    <t>5,80M X 4,75M X 2 (BANHEIROS)</t>
  </si>
  <si>
    <t>((4,75*2) + (4,85*2)+ 6) * 2 = 50,40 M2</t>
  </si>
  <si>
    <t>50,4M X 2,10M ALTURA</t>
  </si>
  <si>
    <t>8 DIVISÓRIAS DE 1,20M X 1,80M + 2 DIVISÓRIAS DE 1,50M X 1,80M + 2 DIVISÓRIAS DE 1,80M X 1,80M</t>
  </si>
  <si>
    <t xml:space="preserve">10 PORTAS DE 0,70M LARGURA X 1,60M DE ALTURA </t>
  </si>
  <si>
    <t xml:space="preserve">QUANTIDADE DE PORTAS </t>
  </si>
  <si>
    <t>QUANTIDADE DE BANHEIROS PNE</t>
  </si>
  <si>
    <t xml:space="preserve">QUANTIDADE DE BANHEIROS PNE PORTAS COM 1,0M DE LARGURA </t>
  </si>
  <si>
    <t xml:space="preserve">2 PORTAS DE 2,10M DE ALTURA POR 1,00M DE LARGURA </t>
  </si>
  <si>
    <t>2 BARRAS EM CADA CABINE PNE</t>
  </si>
  <si>
    <t xml:space="preserve">QUANTIDADE DE DESCARGAS QUE NECESSITAM DE REPAROS </t>
  </si>
  <si>
    <t xml:space="preserve">QUANTIDADE DE BANHEIROS </t>
  </si>
  <si>
    <t xml:space="preserve">UM PARA CADA BANHEIRO </t>
  </si>
  <si>
    <t xml:space="preserve">ESTIMATIVA EM REMOÇÕES DE TINTA PARA TODOS OS POSTES METALICOS </t>
  </si>
  <si>
    <t xml:space="preserve">ESTIMATIVA EM PREPARO DE BASE PARA TODOS OS POSTES METALICOS </t>
  </si>
  <si>
    <t xml:space="preserve">QUANTIDADE NECESSARIA DE TINTA PARA PINTURA DOS POSTES METÁLICOS EXISTENTE A SEREM REFORMADOS </t>
  </si>
  <si>
    <t>15,05M COMPRIMENTO DO CORREDOR * 2 PAREDES * 1,5M DE ALTURA + (6,05M * 2 LADOS * 1,5M)</t>
  </si>
  <si>
    <t xml:space="preserve">METRAGEM DE PISO DANIFICADO NAS SALAS DE AULAS </t>
  </si>
  <si>
    <t xml:space="preserve">QUANTIDADE NECESSARIA PARA PROTEGER O SISTEMA DE DISTRIBUIÇÃO </t>
  </si>
  <si>
    <t>CDHU 193 , SINAPI 03/2024, E FDE JAN/2024</t>
  </si>
  <si>
    <t>TOTAL c/ BDI 19,16%</t>
  </si>
  <si>
    <t>Total acumulado com BDI 19,16%</t>
  </si>
  <si>
    <t>BDI 19,16%</t>
  </si>
  <si>
    <t>MC- MEMORIAL DE CÁLCULO</t>
  </si>
  <si>
    <t>EMPREENDIMENTO : REFORMA DOS BANHEIROS E REVITALIZAÇÃO DA EMEB CARLINDO PAROLI</t>
  </si>
</sst>
</file>

<file path=xl/styles.xml><?xml version="1.0" encoding="utf-8"?>
<styleSheet xmlns="http://schemas.openxmlformats.org/spreadsheetml/2006/main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-[$R$-416]\ * #,##0.00_-;\-[$R$-416]\ * #,##0.00_-;_-[$R$-416]\ * &quot;-&quot;??_-;_-@_-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Arial Rounded MT Bold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Gadugi"/>
      <family val="2"/>
    </font>
    <font>
      <b/>
      <sz val="8"/>
      <color theme="1" tint="0.34998626667073579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Gadugi"/>
      <family val="2"/>
    </font>
    <font>
      <b/>
      <sz val="7"/>
      <color theme="1" tint="0.34998626667073579"/>
      <name val="Times New Roman"/>
      <family val="1"/>
    </font>
    <font>
      <b/>
      <sz val="10"/>
      <color theme="1"/>
      <name val="Gadugi"/>
      <family val="2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b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993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33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/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0" borderId="0" xfId="0" applyNumberFormat="1" applyBorder="1"/>
    <xf numFmtId="0" fontId="2" fillId="0" borderId="0" xfId="0" applyNumberFormat="1" applyFont="1" applyFill="1" applyBorder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5" fillId="0" borderId="0" xfId="0" applyFont="1" applyBorder="1"/>
    <xf numFmtId="0" fontId="6" fillId="0" borderId="0" xfId="0" applyFont="1" applyFill="1" applyBorder="1" applyAlignment="1">
      <alignment horizontal="center"/>
    </xf>
    <xf numFmtId="0" fontId="5" fillId="0" borderId="0" xfId="0" applyFont="1"/>
    <xf numFmtId="44" fontId="0" fillId="0" borderId="0" xfId="0" applyNumberFormat="1"/>
    <xf numFmtId="0" fontId="7" fillId="0" borderId="0" xfId="0" applyFont="1" applyBorder="1" applyAlignment="1"/>
    <xf numFmtId="0" fontId="0" fillId="0" borderId="0" xfId="0" applyAlignment="1"/>
    <xf numFmtId="0" fontId="9" fillId="0" borderId="0" xfId="0" applyFont="1" applyBorder="1" applyAlignment="1">
      <alignment horizontal="center"/>
    </xf>
    <xf numFmtId="0" fontId="0" fillId="0" borderId="5" xfId="0" applyBorder="1"/>
    <xf numFmtId="0" fontId="11" fillId="0" borderId="0" xfId="4" applyFont="1" applyBorder="1" applyAlignment="1">
      <alignment vertical="center"/>
    </xf>
    <xf numFmtId="0" fontId="12" fillId="0" borderId="0" xfId="4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10" fontId="5" fillId="2" borderId="1" xfId="3" applyNumberFormat="1" applyFont="1" applyFill="1" applyBorder="1" applyAlignment="1">
      <alignment horizontal="center" vertical="center"/>
    </xf>
    <xf numFmtId="10" fontId="5" fillId="0" borderId="1" xfId="3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3" borderId="7" xfId="0" applyFont="1" applyFill="1" applyBorder="1" applyAlignment="1"/>
    <xf numFmtId="0" fontId="8" fillId="4" borderId="1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/>
    </xf>
    <xf numFmtId="165" fontId="2" fillId="0" borderId="0" xfId="0" applyNumberFormat="1" applyFont="1" applyBorder="1"/>
    <xf numFmtId="0" fontId="0" fillId="0" borderId="2" xfId="0" applyBorder="1"/>
    <xf numFmtId="0" fontId="0" fillId="0" borderId="0" xfId="0" applyBorder="1"/>
    <xf numFmtId="0" fontId="0" fillId="0" borderId="13" xfId="0" applyBorder="1"/>
    <xf numFmtId="0" fontId="13" fillId="0" borderId="0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right" vertical="center"/>
    </xf>
    <xf numFmtId="0" fontId="0" fillId="0" borderId="0" xfId="0" applyBorder="1"/>
    <xf numFmtId="0" fontId="3" fillId="3" borderId="7" xfId="0" applyFont="1" applyFill="1" applyBorder="1" applyAlignment="1">
      <alignment vertical="center"/>
    </xf>
    <xf numFmtId="10" fontId="14" fillId="3" borderId="15" xfId="0" applyNumberFormat="1" applyFont="1" applyFill="1" applyBorder="1" applyAlignment="1">
      <alignment horizontal="center" vertical="center"/>
    </xf>
    <xf numFmtId="10" fontId="3" fillId="3" borderId="15" xfId="0" applyNumberFormat="1" applyFont="1" applyFill="1" applyBorder="1" applyAlignment="1">
      <alignment vertical="center"/>
    </xf>
    <xf numFmtId="9" fontId="0" fillId="0" borderId="19" xfId="3" applyFont="1" applyFill="1" applyBorder="1" applyAlignment="1">
      <alignment vertical="center"/>
    </xf>
    <xf numFmtId="44" fontId="13" fillId="0" borderId="19" xfId="0" applyNumberFormat="1" applyFont="1" applyBorder="1" applyAlignment="1">
      <alignment vertical="center"/>
    </xf>
    <xf numFmtId="9" fontId="0" fillId="0" borderId="1" xfId="3" applyFont="1" applyFill="1" applyBorder="1" applyAlignment="1">
      <alignment vertical="center"/>
    </xf>
    <xf numFmtId="9" fontId="6" fillId="3" borderId="24" xfId="3" applyFont="1" applyFill="1" applyBorder="1" applyAlignment="1">
      <alignment vertical="center"/>
    </xf>
    <xf numFmtId="44" fontId="13" fillId="0" borderId="24" xfId="0" applyNumberFormat="1" applyFont="1" applyBorder="1" applyAlignment="1">
      <alignment vertical="center"/>
    </xf>
    <xf numFmtId="44" fontId="13" fillId="0" borderId="24" xfId="1" applyFont="1" applyFill="1" applyBorder="1" applyAlignment="1">
      <alignment vertical="center"/>
    </xf>
    <xf numFmtId="10" fontId="13" fillId="0" borderId="24" xfId="3" applyNumberFormat="1" applyFont="1" applyBorder="1" applyAlignment="1">
      <alignment vertical="center"/>
    </xf>
    <xf numFmtId="10" fontId="13" fillId="0" borderId="24" xfId="3" applyNumberFormat="1" applyFont="1" applyFill="1" applyBorder="1" applyAlignment="1">
      <alignment vertical="center"/>
    </xf>
    <xf numFmtId="44" fontId="13" fillId="0" borderId="0" xfId="0" applyNumberFormat="1" applyFont="1" applyBorder="1" applyAlignment="1">
      <alignment vertical="center"/>
    </xf>
    <xf numFmtId="10" fontId="13" fillId="0" borderId="20" xfId="3" applyNumberFormat="1" applyFont="1" applyBorder="1" applyAlignment="1">
      <alignment vertical="center"/>
    </xf>
    <xf numFmtId="10" fontId="13" fillId="0" borderId="20" xfId="3" applyNumberFormat="1" applyFont="1" applyFill="1" applyBorder="1" applyAlignment="1">
      <alignment vertical="center"/>
    </xf>
    <xf numFmtId="44" fontId="13" fillId="0" borderId="24" xfId="1" applyFont="1" applyBorder="1" applyAlignment="1">
      <alignment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2" fontId="5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8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24" fillId="4" borderId="1" xfId="0" applyNumberFormat="1" applyFont="1" applyFill="1" applyBorder="1" applyAlignment="1"/>
    <xf numFmtId="44" fontId="26" fillId="6" borderId="1" xfId="0" applyNumberFormat="1" applyFont="1" applyFill="1" applyBorder="1" applyAlignment="1"/>
    <xf numFmtId="44" fontId="5" fillId="0" borderId="18" xfId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/>
    </xf>
    <xf numFmtId="3" fontId="6" fillId="0" borderId="18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13" xfId="0" applyBorder="1"/>
    <xf numFmtId="0" fontId="3" fillId="3" borderId="7" xfId="0" applyFont="1" applyFill="1" applyBorder="1" applyAlignment="1">
      <alignment vertical="center"/>
    </xf>
    <xf numFmtId="0" fontId="8" fillId="4" borderId="10" xfId="0" applyFont="1" applyFill="1" applyBorder="1" applyAlignment="1">
      <alignment horizontal="center"/>
    </xf>
    <xf numFmtId="0" fontId="25" fillId="6" borderId="1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44" fontId="8" fillId="4" borderId="5" xfId="0" applyNumberFormat="1" applyFont="1" applyFill="1" applyBorder="1" applyAlignment="1">
      <alignment horizontal="center" vertical="center"/>
    </xf>
    <xf numFmtId="44" fontId="5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5" fillId="0" borderId="18" xfId="1" applyNumberFormat="1" applyFont="1" applyFill="1" applyBorder="1" applyAlignment="1">
      <alignment horizontal="center" vertical="center" wrapText="1"/>
    </xf>
    <xf numFmtId="44" fontId="5" fillId="0" borderId="18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44" fontId="5" fillId="0" borderId="0" xfId="1" applyFont="1" applyFill="1" applyBorder="1" applyAlignment="1">
      <alignment horizontal="center" vertical="center"/>
    </xf>
    <xf numFmtId="0" fontId="6" fillId="6" borderId="21" xfId="1" applyNumberFormat="1" applyFont="1" applyFill="1" applyBorder="1" applyAlignment="1">
      <alignment horizontal="center" vertical="center" wrapText="1"/>
    </xf>
    <xf numFmtId="44" fontId="6" fillId="6" borderId="24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44" fontId="5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44" fontId="5" fillId="0" borderId="0" xfId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 wrapText="1"/>
    </xf>
    <xf numFmtId="0" fontId="28" fillId="0" borderId="37" xfId="0" applyFont="1" applyBorder="1" applyAlignment="1">
      <alignment horizontal="left" vertical="center" wrapText="1"/>
    </xf>
    <xf numFmtId="0" fontId="28" fillId="0" borderId="37" xfId="0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Border="1" applyAlignment="1">
      <alignment horizontal="left" vertical="center"/>
    </xf>
    <xf numFmtId="49" fontId="29" fillId="0" borderId="0" xfId="4" applyNumberFormat="1" applyFont="1" applyAlignment="1">
      <alignment horizontal="left" vertical="center"/>
    </xf>
    <xf numFmtId="0" fontId="33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34" fillId="7" borderId="0" xfId="0" applyFont="1" applyFill="1" applyAlignment="1">
      <alignment horizontal="right" vertical="center"/>
    </xf>
    <xf numFmtId="0" fontId="29" fillId="0" borderId="0" xfId="4" applyFont="1" applyAlignment="1">
      <alignment vertical="center" wrapText="1"/>
    </xf>
    <xf numFmtId="0" fontId="35" fillId="0" borderId="0" xfId="4" applyFont="1" applyAlignment="1">
      <alignment horizontal="center" vertical="center"/>
    </xf>
    <xf numFmtId="0" fontId="34" fillId="8" borderId="0" xfId="0" applyFont="1" applyFill="1" applyAlignment="1">
      <alignment horizontal="right" vertical="center"/>
    </xf>
    <xf numFmtId="49" fontId="34" fillId="7" borderId="0" xfId="0" applyNumberFormat="1" applyFont="1" applyFill="1" applyAlignment="1">
      <alignment horizontal="center" vertical="center"/>
    </xf>
    <xf numFmtId="0" fontId="36" fillId="0" borderId="0" xfId="4" applyFont="1" applyAlignment="1">
      <alignment horizontal="right" vertical="center"/>
    </xf>
    <xf numFmtId="10" fontId="36" fillId="7" borderId="0" xfId="4" applyNumberFormat="1" applyFont="1" applyFill="1" applyAlignment="1">
      <alignment horizontal="center" vertical="center"/>
    </xf>
    <xf numFmtId="4" fontId="36" fillId="8" borderId="0" xfId="2" applyNumberFormat="1" applyFont="1" applyFill="1" applyAlignment="1">
      <alignment horizontal="right" vertical="center"/>
    </xf>
    <xf numFmtId="49" fontId="37" fillId="9" borderId="1" xfId="4" applyNumberFormat="1" applyFont="1" applyFill="1" applyBorder="1" applyAlignment="1" applyProtection="1">
      <alignment horizontal="center" vertical="center"/>
    </xf>
    <xf numFmtId="0" fontId="37" fillId="9" borderId="11" xfId="4" applyNumberFormat="1" applyFont="1" applyFill="1" applyBorder="1" applyAlignment="1" applyProtection="1">
      <alignment horizontal="center" vertical="center" wrapText="1"/>
    </xf>
    <xf numFmtId="0" fontId="37" fillId="9" borderId="1" xfId="4" applyNumberFormat="1" applyFont="1" applyFill="1" applyBorder="1" applyAlignment="1" applyProtection="1">
      <alignment horizontal="center" vertical="center"/>
    </xf>
    <xf numFmtId="4" fontId="37" fillId="9" borderId="1" xfId="4" applyNumberFormat="1" applyFont="1" applyFill="1" applyBorder="1" applyAlignment="1" applyProtection="1">
      <alignment horizontal="center" vertical="center"/>
    </xf>
    <xf numFmtId="49" fontId="0" fillId="7" borderId="40" xfId="0" applyNumberFormat="1" applyFill="1" applyBorder="1" applyAlignment="1">
      <alignment horizontal="left" vertical="center"/>
    </xf>
    <xf numFmtId="0" fontId="0" fillId="0" borderId="40" xfId="0" applyBorder="1" applyAlignment="1">
      <alignment vertical="center" wrapText="1"/>
    </xf>
    <xf numFmtId="0" fontId="0" fillId="0" borderId="40" xfId="0" applyBorder="1" applyAlignment="1">
      <alignment horizontal="center" vertical="center"/>
    </xf>
    <xf numFmtId="4" fontId="0" fillId="0" borderId="40" xfId="0" applyNumberFormat="1" applyBorder="1" applyAlignment="1">
      <alignment vertical="center"/>
    </xf>
    <xf numFmtId="49" fontId="0" fillId="0" borderId="41" xfId="0" applyNumberFormat="1" applyBorder="1" applyAlignment="1">
      <alignment horizontal="left" vertical="center"/>
    </xf>
    <xf numFmtId="0" fontId="0" fillId="0" borderId="41" xfId="0" applyBorder="1" applyAlignment="1">
      <alignment vertical="center" wrapText="1"/>
    </xf>
    <xf numFmtId="0" fontId="0" fillId="0" borderId="41" xfId="0" applyBorder="1" applyAlignment="1">
      <alignment horizontal="center" vertical="center"/>
    </xf>
    <xf numFmtId="4" fontId="0" fillId="0" borderId="41" xfId="0" applyNumberFormat="1" applyBorder="1" applyAlignment="1">
      <alignment vertical="center"/>
    </xf>
    <xf numFmtId="0" fontId="0" fillId="0" borderId="41" xfId="0" quotePrefix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0" fillId="0" borderId="0" xfId="0" applyFill="1"/>
    <xf numFmtId="9" fontId="0" fillId="10" borderId="1" xfId="3" applyFont="1" applyFill="1" applyBorder="1" applyAlignment="1">
      <alignment vertical="center"/>
    </xf>
    <xf numFmtId="9" fontId="0" fillId="10" borderId="19" xfId="3" applyFont="1" applyFill="1" applyBorder="1" applyAlignment="1">
      <alignment vertical="center"/>
    </xf>
    <xf numFmtId="0" fontId="38" fillId="0" borderId="19" xfId="0" applyFont="1" applyBorder="1" applyAlignment="1">
      <alignment horizontal="center" vertical="center"/>
    </xf>
    <xf numFmtId="0" fontId="38" fillId="0" borderId="19" xfId="0" applyFont="1" applyBorder="1" applyAlignment="1">
      <alignment vertical="center" wrapText="1"/>
    </xf>
    <xf numFmtId="44" fontId="13" fillId="0" borderId="19" xfId="1" applyFont="1" applyBorder="1" applyAlignment="1">
      <alignment vertical="center"/>
    </xf>
    <xf numFmtId="10" fontId="13" fillId="0" borderId="19" xfId="3" applyNumberFormat="1" applyFont="1" applyBorder="1" applyAlignment="1">
      <alignment vertical="center"/>
    </xf>
    <xf numFmtId="0" fontId="38" fillId="0" borderId="1" xfId="0" applyFont="1" applyBorder="1" applyAlignment="1">
      <alignment vertical="center" wrapText="1"/>
    </xf>
    <xf numFmtId="44" fontId="13" fillId="0" borderId="1" xfId="1" applyFont="1" applyBorder="1" applyAlignment="1">
      <alignment vertical="center"/>
    </xf>
    <xf numFmtId="44" fontId="38" fillId="3" borderId="24" xfId="0" applyNumberFormat="1" applyFont="1" applyFill="1" applyBorder="1" applyAlignment="1">
      <alignment vertical="center"/>
    </xf>
    <xf numFmtId="0" fontId="2" fillId="0" borderId="13" xfId="0" applyFont="1" applyFill="1" applyBorder="1" applyAlignment="1">
      <alignment horizontal="left" wrapText="1"/>
    </xf>
    <xf numFmtId="44" fontId="24" fillId="4" borderId="1" xfId="0" applyNumberFormat="1" applyFont="1" applyFill="1" applyBorder="1" applyAlignment="1">
      <alignment horizontal="left" wrapText="1"/>
    </xf>
    <xf numFmtId="44" fontId="5" fillId="0" borderId="1" xfId="1" applyFont="1" applyFill="1" applyBorder="1" applyAlignment="1">
      <alignment horizontal="left" vertical="center" wrapText="1"/>
    </xf>
    <xf numFmtId="44" fontId="5" fillId="0" borderId="18" xfId="1" applyFont="1" applyFill="1" applyBorder="1" applyAlignment="1">
      <alignment horizontal="left" vertical="center" wrapText="1"/>
    </xf>
    <xf numFmtId="44" fontId="26" fillId="6" borderId="1" xfId="0" applyNumberFormat="1" applyFont="1" applyFill="1" applyBorder="1" applyAlignment="1">
      <alignment horizontal="left" wrapText="1"/>
    </xf>
    <xf numFmtId="0" fontId="8" fillId="4" borderId="5" xfId="0" applyFont="1" applyFill="1" applyBorder="1" applyAlignment="1"/>
    <xf numFmtId="0" fontId="8" fillId="4" borderId="34" xfId="0" applyFont="1" applyFill="1" applyBorder="1" applyAlignment="1"/>
    <xf numFmtId="0" fontId="8" fillId="4" borderId="33" xfId="0" applyFont="1" applyFill="1" applyBorder="1" applyAlignment="1">
      <alignment horizontal="center"/>
    </xf>
    <xf numFmtId="0" fontId="8" fillId="4" borderId="10" xfId="0" applyFont="1" applyFill="1" applyBorder="1" applyAlignment="1"/>
    <xf numFmtId="0" fontId="8" fillId="4" borderId="11" xfId="0" applyFont="1" applyFill="1" applyBorder="1" applyAlignment="1"/>
    <xf numFmtId="0" fontId="8" fillId="4" borderId="9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25" fillId="6" borderId="9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1" xfId="0" applyFont="1" applyBorder="1"/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2" fillId="2" borderId="9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wrapText="1"/>
    </xf>
    <xf numFmtId="0" fontId="2" fillId="2" borderId="11" xfId="0" applyFont="1" applyFill="1" applyBorder="1" applyAlignment="1">
      <alignment horizontal="left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44" fontId="5" fillId="0" borderId="9" xfId="1" applyFont="1" applyBorder="1" applyAlignment="1">
      <alignment horizontal="center"/>
    </xf>
    <xf numFmtId="44" fontId="5" fillId="0" borderId="11" xfId="1" applyFont="1" applyBorder="1" applyAlignment="1">
      <alignment horizontal="center"/>
    </xf>
    <xf numFmtId="0" fontId="5" fillId="0" borderId="9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0" borderId="9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2" xfId="0" applyFont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13" xfId="0" applyBorder="1"/>
    <xf numFmtId="0" fontId="16" fillId="4" borderId="30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 vertical="center"/>
    </xf>
    <xf numFmtId="0" fontId="16" fillId="4" borderId="32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vertical="center" wrapText="1"/>
    </xf>
    <xf numFmtId="0" fontId="14" fillId="3" borderId="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4" fillId="3" borderId="6" xfId="0" applyFont="1" applyFill="1" applyBorder="1" applyAlignment="1">
      <alignment horizontal="right" vertical="center"/>
    </xf>
    <xf numFmtId="0" fontId="14" fillId="3" borderId="17" xfId="0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3" xfId="0" applyFont="1" applyFill="1" applyBorder="1" applyAlignment="1">
      <alignment horizontal="right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44" fontId="6" fillId="3" borderId="21" xfId="0" applyNumberFormat="1" applyFont="1" applyFill="1" applyBorder="1" applyAlignment="1">
      <alignment horizontal="center" vertical="center"/>
    </xf>
    <xf numFmtId="44" fontId="6" fillId="3" borderId="23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/>
    </xf>
    <xf numFmtId="0" fontId="25" fillId="6" borderId="10" xfId="0" applyFont="1" applyFill="1" applyBorder="1" applyAlignment="1">
      <alignment horizontal="center" vertical="center"/>
    </xf>
    <xf numFmtId="44" fontId="6" fillId="5" borderId="21" xfId="1" applyFont="1" applyFill="1" applyBorder="1" applyAlignment="1">
      <alignment horizontal="center" vertical="center"/>
    </xf>
    <xf numFmtId="44" fontId="6" fillId="5" borderId="23" xfId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/>
    </xf>
    <xf numFmtId="44" fontId="5" fillId="0" borderId="8" xfId="1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2" fillId="3" borderId="23" xfId="0" applyFont="1" applyFill="1" applyBorder="1" applyAlignment="1">
      <alignment vertical="center"/>
    </xf>
    <xf numFmtId="0" fontId="19" fillId="0" borderId="3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17" xfId="0" applyFont="1" applyFill="1" applyBorder="1" applyAlignment="1">
      <alignment horizontal="right" vertical="center"/>
    </xf>
    <xf numFmtId="0" fontId="6" fillId="3" borderId="16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right" vertical="center"/>
    </xf>
    <xf numFmtId="0" fontId="14" fillId="3" borderId="16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3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10" fontId="6" fillId="3" borderId="1" xfId="3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14" fontId="14" fillId="3" borderId="6" xfId="0" applyNumberFormat="1" applyFont="1" applyFill="1" applyBorder="1" applyAlignment="1">
      <alignment horizontal="right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28" fillId="0" borderId="38" xfId="0" applyFont="1" applyBorder="1" applyAlignment="1">
      <alignment horizontal="left" vertical="center" wrapText="1"/>
    </xf>
    <xf numFmtId="0" fontId="28" fillId="0" borderId="39" xfId="0" applyFont="1" applyBorder="1" applyAlignment="1">
      <alignment horizontal="left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0" fillId="0" borderId="38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30" fillId="0" borderId="0" xfId="4" applyFont="1" applyBorder="1" applyAlignment="1">
      <alignment horizontal="center" vertical="center"/>
    </xf>
    <xf numFmtId="0" fontId="30" fillId="0" borderId="0" xfId="4" applyFont="1" applyAlignment="1">
      <alignment horizontal="center" vertical="center"/>
    </xf>
    <xf numFmtId="0" fontId="31" fillId="0" borderId="0" xfId="4" applyFont="1" applyAlignment="1">
      <alignment horizontal="center" vertical="center"/>
    </xf>
    <xf numFmtId="0" fontId="32" fillId="7" borderId="0" xfId="4" applyFont="1" applyFill="1" applyAlignment="1">
      <alignment horizontal="center" vertical="center"/>
    </xf>
  </cellXfs>
  <cellStyles count="7">
    <cellStyle name="Moeda" xfId="1" builtinId="4"/>
    <cellStyle name="Moeda 2" xfId="6"/>
    <cellStyle name="Normal" xfId="0" builtinId="0"/>
    <cellStyle name="Normal 2" xfId="4"/>
    <cellStyle name="Porcentagem" xfId="3" builtinId="5"/>
    <cellStyle name="Porcentagem 2" xfId="5"/>
    <cellStyle name="Vírgula 2" xfId="2"/>
  </cellStyles>
  <dxfs count="7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112063</xdr:rowOff>
    </xdr:from>
    <xdr:to>
      <xdr:col>3</xdr:col>
      <xdr:colOff>266700</xdr:colOff>
      <xdr:row>5</xdr:row>
      <xdr:rowOff>105714</xdr:rowOff>
    </xdr:to>
    <xdr:pic>
      <xdr:nvPicPr>
        <xdr:cNvPr id="2" name="Imagem 1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80974" y="216838"/>
          <a:ext cx="904876" cy="765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47627</xdr:rowOff>
    </xdr:from>
    <xdr:to>
      <xdr:col>2</xdr:col>
      <xdr:colOff>596347</xdr:colOff>
      <xdr:row>5</xdr:row>
      <xdr:rowOff>115238</xdr:rowOff>
    </xdr:to>
    <xdr:pic>
      <xdr:nvPicPr>
        <xdr:cNvPr id="2" name="Imagem 1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4348" y="163584"/>
          <a:ext cx="935521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9524</xdr:colOff>
      <xdr:row>105</xdr:row>
      <xdr:rowOff>38100</xdr:rowOff>
    </xdr:from>
    <xdr:ext cx="3076576" cy="371476"/>
    <xdr:sp macro="" textlink="">
      <xdr:nvSpPr>
        <xdr:cNvPr id="9" name="CaixaDeTexto 8"/>
        <xdr:cNvSpPr txBox="1"/>
      </xdr:nvSpPr>
      <xdr:spPr>
        <a:xfrm>
          <a:off x="114299" y="5753100"/>
          <a:ext cx="3076576" cy="37147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t-BR" sz="900"/>
            <a:t>Obs: O valor total presente nesta planilha engloba o valor de mão de obra, material / matéria prima e BDI.</a:t>
          </a:r>
        </a:p>
      </xdr:txBody>
    </xdr:sp>
    <xdr:clientData/>
  </xdr:oneCellAnchor>
  <xdr:oneCellAnchor>
    <xdr:from>
      <xdr:col>4</xdr:col>
      <xdr:colOff>704005</xdr:colOff>
      <xdr:row>114</xdr:row>
      <xdr:rowOff>41415</xdr:rowOff>
    </xdr:from>
    <xdr:ext cx="2850044" cy="773596"/>
    <xdr:sp macro="" textlink="">
      <xdr:nvSpPr>
        <xdr:cNvPr id="8" name="CaixaDeTexto 7"/>
        <xdr:cNvSpPr txBox="1"/>
      </xdr:nvSpPr>
      <xdr:spPr>
        <a:xfrm>
          <a:off x="2343962" y="26388393"/>
          <a:ext cx="2850044" cy="773596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RENAN AUGUSTO DE CARVALHO</a:t>
          </a:r>
        </a:p>
        <a:p>
          <a:pPr algn="ctr"/>
          <a:r>
            <a:rPr lang="pt-BR" sz="1000"/>
            <a:t>SECRETÁRIO MUNICIPAL</a:t>
          </a:r>
          <a:r>
            <a:rPr lang="pt-BR" sz="1000" baseline="0"/>
            <a:t> DE ENGENHARIA E INFRAESTRUTURA URBANA</a:t>
          </a:r>
          <a:endParaRPr lang="pt-BR" sz="1000"/>
        </a:p>
        <a:p>
          <a:pPr algn="ctr"/>
          <a:r>
            <a:rPr lang="pt-BR" sz="1000"/>
            <a:t>CREA/SP:</a:t>
          </a:r>
          <a:r>
            <a:rPr lang="pt-BR" sz="1000" baseline="0"/>
            <a:t> 5070103369</a:t>
          </a:r>
          <a:endParaRPr lang="pt-BR" sz="10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34</xdr:row>
      <xdr:rowOff>76200</xdr:rowOff>
    </xdr:from>
    <xdr:ext cx="2850044" cy="704850"/>
    <xdr:sp macro="" textlink="">
      <xdr:nvSpPr>
        <xdr:cNvPr id="7" name="CaixaDeTexto 6"/>
        <xdr:cNvSpPr txBox="1"/>
      </xdr:nvSpPr>
      <xdr:spPr>
        <a:xfrm>
          <a:off x="3705225" y="6896100"/>
          <a:ext cx="2850044" cy="704850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000" b="1">
              <a:latin typeface="Bell MT" pitchFamily="18" charset="0"/>
            </a:rPr>
            <a:t>RENAN AUGUSTO DE CARVALHO</a:t>
          </a:r>
        </a:p>
        <a:p>
          <a:pPr algn="ctr"/>
          <a:r>
            <a:rPr lang="pt-BR" sz="1000"/>
            <a:t>SECRETÁRIO MUNICIPAL</a:t>
          </a:r>
          <a:r>
            <a:rPr lang="pt-BR" sz="1000" baseline="0"/>
            <a:t> DE ENGENHARIA E INFRAESTRUTURA URBANA</a:t>
          </a:r>
          <a:endParaRPr lang="pt-BR" sz="1000"/>
        </a:p>
        <a:p>
          <a:pPr algn="ctr"/>
          <a:r>
            <a:rPr lang="pt-BR" sz="1000"/>
            <a:t>CREA/SP:</a:t>
          </a:r>
          <a:r>
            <a:rPr lang="pt-BR" sz="1000" baseline="0"/>
            <a:t> 5070103369</a:t>
          </a:r>
          <a:endParaRPr lang="pt-BR" sz="1000"/>
        </a:p>
      </xdr:txBody>
    </xdr:sp>
    <xdr:clientData/>
  </xdr:oneCellAnchor>
  <xdr:twoCellAnchor editAs="oneCell">
    <xdr:from>
      <xdr:col>1</xdr:col>
      <xdr:colOff>295275</xdr:colOff>
      <xdr:row>1</xdr:row>
      <xdr:rowOff>28575</xdr:rowOff>
    </xdr:from>
    <xdr:to>
      <xdr:col>2</xdr:col>
      <xdr:colOff>1040637</xdr:colOff>
      <xdr:row>5</xdr:row>
      <xdr:rowOff>142875</xdr:rowOff>
    </xdr:to>
    <xdr:pic>
      <xdr:nvPicPr>
        <xdr:cNvPr id="8" name="Imagem 7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419100" y="133350"/>
          <a:ext cx="104063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45555</xdr:colOff>
      <xdr:row>1</xdr:row>
      <xdr:rowOff>33546</xdr:rowOff>
    </xdr:from>
    <xdr:to>
      <xdr:col>2</xdr:col>
      <xdr:colOff>347870</xdr:colOff>
      <xdr:row>5</xdr:row>
      <xdr:rowOff>149087</xdr:rowOff>
    </xdr:to>
    <xdr:pic>
      <xdr:nvPicPr>
        <xdr:cNvPr id="2" name="Imagem 1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8077" y="141220"/>
          <a:ext cx="915228" cy="8775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95251</xdr:colOff>
      <xdr:row>1</xdr:row>
      <xdr:rowOff>50111</xdr:rowOff>
    </xdr:from>
    <xdr:to>
      <xdr:col>2</xdr:col>
      <xdr:colOff>417859</xdr:colOff>
      <xdr:row>6</xdr:row>
      <xdr:rowOff>1765</xdr:rowOff>
    </xdr:to>
    <xdr:pic>
      <xdr:nvPicPr>
        <xdr:cNvPr id="4" name="Imagem 3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228601" y="154886"/>
          <a:ext cx="932208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571499</xdr:colOff>
      <xdr:row>28</xdr:row>
      <xdr:rowOff>49694</xdr:rowOff>
    </xdr:from>
    <xdr:ext cx="3209925" cy="847725"/>
    <xdr:sp macro="" textlink="">
      <xdr:nvSpPr>
        <xdr:cNvPr id="5" name="CaixaDeTexto 4"/>
        <xdr:cNvSpPr txBox="1"/>
      </xdr:nvSpPr>
      <xdr:spPr>
        <a:xfrm>
          <a:off x="1929847" y="5317433"/>
          <a:ext cx="3209925" cy="847725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RENAN AUGUSTO DE CARVALHO</a:t>
          </a:r>
        </a:p>
        <a:p>
          <a:pPr algn="ctr"/>
          <a:r>
            <a:rPr lang="pt-BR" sz="1000"/>
            <a:t>SECRETÁRIO MUNICIPAL</a:t>
          </a:r>
          <a:r>
            <a:rPr lang="pt-BR" sz="1000" baseline="0"/>
            <a:t> DE ENGENHARIA E INFRAESTRUTURA URBANA</a:t>
          </a:r>
          <a:endParaRPr lang="pt-BR" sz="1000"/>
        </a:p>
        <a:p>
          <a:pPr algn="ctr"/>
          <a:r>
            <a:rPr lang="pt-BR" sz="1000"/>
            <a:t>CREA/SP:</a:t>
          </a:r>
          <a:r>
            <a:rPr lang="pt-BR" sz="1000" baseline="0"/>
            <a:t> 5070103369</a:t>
          </a:r>
          <a:endParaRPr lang="pt-BR" sz="10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47627</xdr:rowOff>
    </xdr:from>
    <xdr:to>
      <xdr:col>2</xdr:col>
      <xdr:colOff>1120222</xdr:colOff>
      <xdr:row>5</xdr:row>
      <xdr:rowOff>96188</xdr:rowOff>
    </xdr:to>
    <xdr:pic>
      <xdr:nvPicPr>
        <xdr:cNvPr id="3" name="Imagem 2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42874" y="133352"/>
          <a:ext cx="939248" cy="8486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2</xdr:col>
      <xdr:colOff>552450</xdr:colOff>
      <xdr:row>110</xdr:row>
      <xdr:rowOff>76200</xdr:rowOff>
    </xdr:from>
    <xdr:ext cx="2850044" cy="773596"/>
    <xdr:sp macro="" textlink="">
      <xdr:nvSpPr>
        <xdr:cNvPr id="4" name="CaixaDeTexto 3"/>
        <xdr:cNvSpPr txBox="1"/>
      </xdr:nvSpPr>
      <xdr:spPr>
        <a:xfrm>
          <a:off x="1152525" y="31403925"/>
          <a:ext cx="2850044" cy="773596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RENAN AUGUSTO DE CARVALHO</a:t>
          </a:r>
        </a:p>
        <a:p>
          <a:pPr algn="ctr"/>
          <a:r>
            <a:rPr lang="pt-BR" sz="1000"/>
            <a:t>SECRETÁRIO MUNICIPAL</a:t>
          </a:r>
          <a:r>
            <a:rPr lang="pt-BR" sz="1000" baseline="0"/>
            <a:t> DE ENGENHARIA E INFRAESTRUTURA URBANA</a:t>
          </a:r>
          <a:endParaRPr lang="pt-BR" sz="1000"/>
        </a:p>
        <a:p>
          <a:pPr algn="ctr"/>
          <a:r>
            <a:rPr lang="pt-BR" sz="1000"/>
            <a:t>CREA/SP:</a:t>
          </a:r>
          <a:r>
            <a:rPr lang="pt-BR" sz="1000" baseline="0"/>
            <a:t> 5070103369</a:t>
          </a:r>
          <a:endParaRPr lang="pt-BR" sz="10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66676</xdr:colOff>
      <xdr:row>0</xdr:row>
      <xdr:rowOff>47627</xdr:rowOff>
    </xdr:from>
    <xdr:to>
      <xdr:col>3</xdr:col>
      <xdr:colOff>247651</xdr:colOff>
      <xdr:row>4</xdr:row>
      <xdr:rowOff>58089</xdr:rowOff>
    </xdr:to>
    <xdr:pic>
      <xdr:nvPicPr>
        <xdr:cNvPr id="2" name="Imagem 1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1451" y="47627"/>
          <a:ext cx="1066800" cy="7915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49678</xdr:colOff>
      <xdr:row>45</xdr:row>
      <xdr:rowOff>8283</xdr:rowOff>
    </xdr:from>
    <xdr:ext cx="3665071" cy="773596"/>
    <xdr:sp macro="" textlink="">
      <xdr:nvSpPr>
        <xdr:cNvPr id="3" name="CaixaDeTexto 2"/>
        <xdr:cNvSpPr txBox="1"/>
      </xdr:nvSpPr>
      <xdr:spPr>
        <a:xfrm>
          <a:off x="1621303" y="10581033"/>
          <a:ext cx="3665071" cy="773596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RENAN AUGUSTO DE CARVALHO</a:t>
          </a:r>
        </a:p>
        <a:p>
          <a:pPr algn="ctr"/>
          <a:r>
            <a:rPr lang="pt-BR" sz="1000"/>
            <a:t>SECRETÁRIO MUNICIPAL</a:t>
          </a:r>
          <a:r>
            <a:rPr lang="pt-BR" sz="1000" baseline="0"/>
            <a:t> DE ENGENHARIA E INFRAESTRUTURA URBANA</a:t>
          </a:r>
          <a:endParaRPr lang="pt-BR" sz="1000"/>
        </a:p>
        <a:p>
          <a:pPr algn="ctr"/>
          <a:r>
            <a:rPr lang="pt-BR" sz="1000"/>
            <a:t>CREA/SP:</a:t>
          </a:r>
          <a:r>
            <a:rPr lang="pt-BR" sz="1000" baseline="0"/>
            <a:t> 5070103369</a:t>
          </a:r>
          <a:endParaRPr lang="pt-BR" sz="10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" name="Shape 3">
          <a:extLst>
            <a:ext uri="{FF2B5EF4-FFF2-40B4-BE49-F238E27FC236}">
              <a16:creationId xmlns="" xmlns:a16="http://schemas.microsoft.com/office/drawing/2014/main" id="{25020E14-8676-405B-8292-35B16598E84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" name="Shape 5">
          <a:extLst>
            <a:ext uri="{FF2B5EF4-FFF2-40B4-BE49-F238E27FC236}">
              <a16:creationId xmlns="" xmlns:a16="http://schemas.microsoft.com/office/drawing/2014/main" id="{15DF5187-D232-44B2-90E8-15C77487959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" name="Shape 7">
          <a:extLst>
            <a:ext uri="{FF2B5EF4-FFF2-40B4-BE49-F238E27FC236}">
              <a16:creationId xmlns="" xmlns:a16="http://schemas.microsoft.com/office/drawing/2014/main" id="{2D506A10-FE33-4D79-B8FB-FFA8EA54402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" name="Shape 9">
          <a:extLst>
            <a:ext uri="{FF2B5EF4-FFF2-40B4-BE49-F238E27FC236}">
              <a16:creationId xmlns="" xmlns:a16="http://schemas.microsoft.com/office/drawing/2014/main" id="{B04EBDFE-1B84-4971-970E-22BB4AABA31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" name="Shape 11">
          <a:extLst>
            <a:ext uri="{FF2B5EF4-FFF2-40B4-BE49-F238E27FC236}">
              <a16:creationId xmlns="" xmlns:a16="http://schemas.microsoft.com/office/drawing/2014/main" id="{A2541643-687A-4862-B6F2-AC1BB543148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" name="Shape 13">
          <a:extLst>
            <a:ext uri="{FF2B5EF4-FFF2-40B4-BE49-F238E27FC236}">
              <a16:creationId xmlns="" xmlns:a16="http://schemas.microsoft.com/office/drawing/2014/main" id="{577618F9-18D8-4C03-97FE-4FDD7DFE478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" name="Shape 15">
          <a:extLst>
            <a:ext uri="{FF2B5EF4-FFF2-40B4-BE49-F238E27FC236}">
              <a16:creationId xmlns="" xmlns:a16="http://schemas.microsoft.com/office/drawing/2014/main" id="{EFB8BC27-3257-4B4C-ABE7-AFD51D3BA09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" name="Shape 17">
          <a:extLst>
            <a:ext uri="{FF2B5EF4-FFF2-40B4-BE49-F238E27FC236}">
              <a16:creationId xmlns="" xmlns:a16="http://schemas.microsoft.com/office/drawing/2014/main" id="{FC982A1D-EF90-47E4-8EEF-6F90256903F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" name="Shape 19">
          <a:extLst>
            <a:ext uri="{FF2B5EF4-FFF2-40B4-BE49-F238E27FC236}">
              <a16:creationId xmlns="" xmlns:a16="http://schemas.microsoft.com/office/drawing/2014/main" id="{A37E83FF-88BC-47F8-853B-A99A304DE5B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" name="Shape 21">
          <a:extLst>
            <a:ext uri="{FF2B5EF4-FFF2-40B4-BE49-F238E27FC236}">
              <a16:creationId xmlns="" xmlns:a16="http://schemas.microsoft.com/office/drawing/2014/main" id="{0802D682-9170-429B-865C-6E9780D73CA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" name="Shape 23">
          <a:extLst>
            <a:ext uri="{FF2B5EF4-FFF2-40B4-BE49-F238E27FC236}">
              <a16:creationId xmlns="" xmlns:a16="http://schemas.microsoft.com/office/drawing/2014/main" id="{D49C012C-A8CB-43C7-9C3A-3F1F782A940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" name="Shape 25">
          <a:extLst>
            <a:ext uri="{FF2B5EF4-FFF2-40B4-BE49-F238E27FC236}">
              <a16:creationId xmlns="" xmlns:a16="http://schemas.microsoft.com/office/drawing/2014/main" id="{72B2861D-8F06-4220-969D-40C8D60B587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" name="Shape 27">
          <a:extLst>
            <a:ext uri="{FF2B5EF4-FFF2-40B4-BE49-F238E27FC236}">
              <a16:creationId xmlns="" xmlns:a16="http://schemas.microsoft.com/office/drawing/2014/main" id="{E6590D9B-B4BE-43DB-BE3D-23250E58A29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" name="Shape 29">
          <a:extLst>
            <a:ext uri="{FF2B5EF4-FFF2-40B4-BE49-F238E27FC236}">
              <a16:creationId xmlns="" xmlns:a16="http://schemas.microsoft.com/office/drawing/2014/main" id="{B932F586-6493-44A6-85AF-AC9821C0997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" name="Shape 31">
          <a:extLst>
            <a:ext uri="{FF2B5EF4-FFF2-40B4-BE49-F238E27FC236}">
              <a16:creationId xmlns="" xmlns:a16="http://schemas.microsoft.com/office/drawing/2014/main" id="{836A43A9-F5E1-4D22-BCA6-C4B42103497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" name="Shape 33">
          <a:extLst>
            <a:ext uri="{FF2B5EF4-FFF2-40B4-BE49-F238E27FC236}">
              <a16:creationId xmlns="" xmlns:a16="http://schemas.microsoft.com/office/drawing/2014/main" id="{539B522C-FC21-4B4B-B18C-5DF70674C95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" name="Shape 35">
          <a:extLst>
            <a:ext uri="{FF2B5EF4-FFF2-40B4-BE49-F238E27FC236}">
              <a16:creationId xmlns="" xmlns:a16="http://schemas.microsoft.com/office/drawing/2014/main" id="{1B25BC83-C9F9-4ADE-AECF-9F4F0F8A965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" name="Shape 37">
          <a:extLst>
            <a:ext uri="{FF2B5EF4-FFF2-40B4-BE49-F238E27FC236}">
              <a16:creationId xmlns="" xmlns:a16="http://schemas.microsoft.com/office/drawing/2014/main" id="{14EFBCA3-1557-4E6B-B4CC-E866F678E36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" name="Shape 39">
          <a:extLst>
            <a:ext uri="{FF2B5EF4-FFF2-40B4-BE49-F238E27FC236}">
              <a16:creationId xmlns="" xmlns:a16="http://schemas.microsoft.com/office/drawing/2014/main" id="{F7498C28-A765-4BBC-A043-4E52FF97721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" name="Shape 41">
          <a:extLst>
            <a:ext uri="{FF2B5EF4-FFF2-40B4-BE49-F238E27FC236}">
              <a16:creationId xmlns="" xmlns:a16="http://schemas.microsoft.com/office/drawing/2014/main" id="{6C6963EB-3823-4099-8D6C-F805B7B3DCF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" name="Shape 43">
          <a:extLst>
            <a:ext uri="{FF2B5EF4-FFF2-40B4-BE49-F238E27FC236}">
              <a16:creationId xmlns="" xmlns:a16="http://schemas.microsoft.com/office/drawing/2014/main" id="{1DC47448-C473-4065-B4B6-12816487345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" name="Shape 45">
          <a:extLst>
            <a:ext uri="{FF2B5EF4-FFF2-40B4-BE49-F238E27FC236}">
              <a16:creationId xmlns="" xmlns:a16="http://schemas.microsoft.com/office/drawing/2014/main" id="{777AFD66-E1D7-4FE5-8215-39E5FE20653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" name="Shape 47">
          <a:extLst>
            <a:ext uri="{FF2B5EF4-FFF2-40B4-BE49-F238E27FC236}">
              <a16:creationId xmlns="" xmlns:a16="http://schemas.microsoft.com/office/drawing/2014/main" id="{C2512060-B34E-4609-98B1-A40E4131D80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" name="Shape 49">
          <a:extLst>
            <a:ext uri="{FF2B5EF4-FFF2-40B4-BE49-F238E27FC236}">
              <a16:creationId xmlns="" xmlns:a16="http://schemas.microsoft.com/office/drawing/2014/main" id="{939BFE96-77AA-47AE-A522-3CC56DAAF46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" name="Shape 51">
          <a:extLst>
            <a:ext uri="{FF2B5EF4-FFF2-40B4-BE49-F238E27FC236}">
              <a16:creationId xmlns="" xmlns:a16="http://schemas.microsoft.com/office/drawing/2014/main" id="{63DF8506-7DE2-43D2-B9DE-2B318FD0B20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" name="Shape 53">
          <a:extLst>
            <a:ext uri="{FF2B5EF4-FFF2-40B4-BE49-F238E27FC236}">
              <a16:creationId xmlns="" xmlns:a16="http://schemas.microsoft.com/office/drawing/2014/main" id="{E5AA951B-88AA-4E20-92D5-B4CFBB16436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" name="Shape 55">
          <a:extLst>
            <a:ext uri="{FF2B5EF4-FFF2-40B4-BE49-F238E27FC236}">
              <a16:creationId xmlns="" xmlns:a16="http://schemas.microsoft.com/office/drawing/2014/main" id="{FDB9534A-E22A-4503-9E6C-0BFA53D1F17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" name="Shape 57">
          <a:extLst>
            <a:ext uri="{FF2B5EF4-FFF2-40B4-BE49-F238E27FC236}">
              <a16:creationId xmlns="" xmlns:a16="http://schemas.microsoft.com/office/drawing/2014/main" id="{2EB7173E-A763-4188-9E4E-1F601283F1D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" name="Shape 59">
          <a:extLst>
            <a:ext uri="{FF2B5EF4-FFF2-40B4-BE49-F238E27FC236}">
              <a16:creationId xmlns="" xmlns:a16="http://schemas.microsoft.com/office/drawing/2014/main" id="{C2DA502D-3D15-4F7A-BD83-B1991CF9ACA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" name="Shape 61">
          <a:extLst>
            <a:ext uri="{FF2B5EF4-FFF2-40B4-BE49-F238E27FC236}">
              <a16:creationId xmlns="" xmlns:a16="http://schemas.microsoft.com/office/drawing/2014/main" id="{8C93F5FF-CFF0-4F4E-8394-07353B97370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" name="Shape 63">
          <a:extLst>
            <a:ext uri="{FF2B5EF4-FFF2-40B4-BE49-F238E27FC236}">
              <a16:creationId xmlns="" xmlns:a16="http://schemas.microsoft.com/office/drawing/2014/main" id="{19B29084-117D-4BE8-932C-6BF9DF49A1A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" name="Shape 65">
          <a:extLst>
            <a:ext uri="{FF2B5EF4-FFF2-40B4-BE49-F238E27FC236}">
              <a16:creationId xmlns="" xmlns:a16="http://schemas.microsoft.com/office/drawing/2014/main" id="{81076F37-00D2-4F49-96CA-A47C8E37EA1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" name="Shape 67">
          <a:extLst>
            <a:ext uri="{FF2B5EF4-FFF2-40B4-BE49-F238E27FC236}">
              <a16:creationId xmlns="" xmlns:a16="http://schemas.microsoft.com/office/drawing/2014/main" id="{4C97B60A-4077-48DC-864A-1720BE866BA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" name="Shape 69">
          <a:extLst>
            <a:ext uri="{FF2B5EF4-FFF2-40B4-BE49-F238E27FC236}">
              <a16:creationId xmlns="" xmlns:a16="http://schemas.microsoft.com/office/drawing/2014/main" id="{60F4C0B4-BE12-4EC0-B084-0E644BFA76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" name="Shape 71">
          <a:extLst>
            <a:ext uri="{FF2B5EF4-FFF2-40B4-BE49-F238E27FC236}">
              <a16:creationId xmlns="" xmlns:a16="http://schemas.microsoft.com/office/drawing/2014/main" id="{DAF06F83-3F50-4CF7-9778-37921CCE9F7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" name="Shape 73">
          <a:extLst>
            <a:ext uri="{FF2B5EF4-FFF2-40B4-BE49-F238E27FC236}">
              <a16:creationId xmlns="" xmlns:a16="http://schemas.microsoft.com/office/drawing/2014/main" id="{52C2F3AF-DE6D-4B1C-9C2D-4C726FD188F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" name="Shape 75">
          <a:extLst>
            <a:ext uri="{FF2B5EF4-FFF2-40B4-BE49-F238E27FC236}">
              <a16:creationId xmlns="" xmlns:a16="http://schemas.microsoft.com/office/drawing/2014/main" id="{B4976BDC-0B66-47E1-8BDC-701CA1761F2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" name="Shape 77">
          <a:extLst>
            <a:ext uri="{FF2B5EF4-FFF2-40B4-BE49-F238E27FC236}">
              <a16:creationId xmlns="" xmlns:a16="http://schemas.microsoft.com/office/drawing/2014/main" id="{4204C983-3877-4283-B969-BA977B9D23D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" name="Shape 79">
          <a:extLst>
            <a:ext uri="{FF2B5EF4-FFF2-40B4-BE49-F238E27FC236}">
              <a16:creationId xmlns="" xmlns:a16="http://schemas.microsoft.com/office/drawing/2014/main" id="{0F51B96F-B232-4A54-93B5-A82474AD0FB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" name="Shape 81">
          <a:extLst>
            <a:ext uri="{FF2B5EF4-FFF2-40B4-BE49-F238E27FC236}">
              <a16:creationId xmlns="" xmlns:a16="http://schemas.microsoft.com/office/drawing/2014/main" id="{9618A52F-1834-4642-AB05-AF8BFD69691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" name="Shape 83">
          <a:extLst>
            <a:ext uri="{FF2B5EF4-FFF2-40B4-BE49-F238E27FC236}">
              <a16:creationId xmlns="" xmlns:a16="http://schemas.microsoft.com/office/drawing/2014/main" id="{0B190F6B-A8CE-4B97-A0CD-5978F1131B6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" name="Shape 85">
          <a:extLst>
            <a:ext uri="{FF2B5EF4-FFF2-40B4-BE49-F238E27FC236}">
              <a16:creationId xmlns="" xmlns:a16="http://schemas.microsoft.com/office/drawing/2014/main" id="{76213D18-0B81-4D41-95B8-4FEBF047C09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" name="Shape 87">
          <a:extLst>
            <a:ext uri="{FF2B5EF4-FFF2-40B4-BE49-F238E27FC236}">
              <a16:creationId xmlns="" xmlns:a16="http://schemas.microsoft.com/office/drawing/2014/main" id="{CFFA206A-8F7D-42D2-A043-21535994BA2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" name="Shape 89">
          <a:extLst>
            <a:ext uri="{FF2B5EF4-FFF2-40B4-BE49-F238E27FC236}">
              <a16:creationId xmlns="" xmlns:a16="http://schemas.microsoft.com/office/drawing/2014/main" id="{F9ACA784-A089-49F1-961E-6BF0BBCA35A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" name="Shape 91">
          <a:extLst>
            <a:ext uri="{FF2B5EF4-FFF2-40B4-BE49-F238E27FC236}">
              <a16:creationId xmlns="" xmlns:a16="http://schemas.microsoft.com/office/drawing/2014/main" id="{C98487E1-2078-4F10-9881-6E18FC86238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" name="Shape 93">
          <a:extLst>
            <a:ext uri="{FF2B5EF4-FFF2-40B4-BE49-F238E27FC236}">
              <a16:creationId xmlns="" xmlns:a16="http://schemas.microsoft.com/office/drawing/2014/main" id="{92661559-9372-49BA-B3E6-E9B05AC8561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" name="Shape 95">
          <a:extLst>
            <a:ext uri="{FF2B5EF4-FFF2-40B4-BE49-F238E27FC236}">
              <a16:creationId xmlns="" xmlns:a16="http://schemas.microsoft.com/office/drawing/2014/main" id="{45B1BB52-D778-44A5-9DDD-CDEE95B9F72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" name="Shape 97">
          <a:extLst>
            <a:ext uri="{FF2B5EF4-FFF2-40B4-BE49-F238E27FC236}">
              <a16:creationId xmlns="" xmlns:a16="http://schemas.microsoft.com/office/drawing/2014/main" id="{006E81C8-51B1-41D3-A4D2-E7FF234C3C4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" name="Shape 99">
          <a:extLst>
            <a:ext uri="{FF2B5EF4-FFF2-40B4-BE49-F238E27FC236}">
              <a16:creationId xmlns="" xmlns:a16="http://schemas.microsoft.com/office/drawing/2014/main" id="{DC8A6808-7A98-493D-9784-EB6A845D65A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" name="Shape 101">
          <a:extLst>
            <a:ext uri="{FF2B5EF4-FFF2-40B4-BE49-F238E27FC236}">
              <a16:creationId xmlns="" xmlns:a16="http://schemas.microsoft.com/office/drawing/2014/main" id="{DE407BF1-DD7C-4164-8A8C-C234EDB9545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" name="Shape 103">
          <a:extLst>
            <a:ext uri="{FF2B5EF4-FFF2-40B4-BE49-F238E27FC236}">
              <a16:creationId xmlns="" xmlns:a16="http://schemas.microsoft.com/office/drawing/2014/main" id="{7B8B0C8D-48BD-4C7F-9F96-A9F8DED825E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" name="Shape 105">
          <a:extLst>
            <a:ext uri="{FF2B5EF4-FFF2-40B4-BE49-F238E27FC236}">
              <a16:creationId xmlns="" xmlns:a16="http://schemas.microsoft.com/office/drawing/2014/main" id="{FA13DFC5-61DD-4083-8D73-7AF98E88F97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" name="Shape 107">
          <a:extLst>
            <a:ext uri="{FF2B5EF4-FFF2-40B4-BE49-F238E27FC236}">
              <a16:creationId xmlns="" xmlns:a16="http://schemas.microsoft.com/office/drawing/2014/main" id="{C8949388-CFBA-4304-A2AE-56CF369F230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" name="Shape 109">
          <a:extLst>
            <a:ext uri="{FF2B5EF4-FFF2-40B4-BE49-F238E27FC236}">
              <a16:creationId xmlns="" xmlns:a16="http://schemas.microsoft.com/office/drawing/2014/main" id="{387E5009-C9C5-43DC-ACE7-0CF07CA61B0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" name="Shape 111">
          <a:extLst>
            <a:ext uri="{FF2B5EF4-FFF2-40B4-BE49-F238E27FC236}">
              <a16:creationId xmlns="" xmlns:a16="http://schemas.microsoft.com/office/drawing/2014/main" id="{A78E4624-6807-491B-912A-DC8A7656F68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" name="Shape 113">
          <a:extLst>
            <a:ext uri="{FF2B5EF4-FFF2-40B4-BE49-F238E27FC236}">
              <a16:creationId xmlns="" xmlns:a16="http://schemas.microsoft.com/office/drawing/2014/main" id="{EEA3BF2A-E806-4D82-A671-52FA4D0DE49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" name="Shape 115">
          <a:extLst>
            <a:ext uri="{FF2B5EF4-FFF2-40B4-BE49-F238E27FC236}">
              <a16:creationId xmlns="" xmlns:a16="http://schemas.microsoft.com/office/drawing/2014/main" id="{6D1E3C3C-6575-46C3-A3DB-7CAAE920586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" name="Shape 117">
          <a:extLst>
            <a:ext uri="{FF2B5EF4-FFF2-40B4-BE49-F238E27FC236}">
              <a16:creationId xmlns="" xmlns:a16="http://schemas.microsoft.com/office/drawing/2014/main" id="{0AF68464-E659-4AD2-9932-7339C78F3C6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" name="Shape 119">
          <a:extLst>
            <a:ext uri="{FF2B5EF4-FFF2-40B4-BE49-F238E27FC236}">
              <a16:creationId xmlns="" xmlns:a16="http://schemas.microsoft.com/office/drawing/2014/main" id="{AACBE71C-9F10-43C3-8F44-707056C16FC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" name="Shape 121">
          <a:extLst>
            <a:ext uri="{FF2B5EF4-FFF2-40B4-BE49-F238E27FC236}">
              <a16:creationId xmlns="" xmlns:a16="http://schemas.microsoft.com/office/drawing/2014/main" id="{460409A7-44C6-4DF4-855E-31E4DAEB767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" name="Shape 123">
          <a:extLst>
            <a:ext uri="{FF2B5EF4-FFF2-40B4-BE49-F238E27FC236}">
              <a16:creationId xmlns="" xmlns:a16="http://schemas.microsoft.com/office/drawing/2014/main" id="{29BDD5DA-90A5-4BF8-9ED6-08037A895D1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" name="Shape 125">
          <a:extLst>
            <a:ext uri="{FF2B5EF4-FFF2-40B4-BE49-F238E27FC236}">
              <a16:creationId xmlns="" xmlns:a16="http://schemas.microsoft.com/office/drawing/2014/main" id="{85BBA609-840E-4B95-ABBC-930CB3A4860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" name="Shape 127">
          <a:extLst>
            <a:ext uri="{FF2B5EF4-FFF2-40B4-BE49-F238E27FC236}">
              <a16:creationId xmlns="" xmlns:a16="http://schemas.microsoft.com/office/drawing/2014/main" id="{AC824BC1-3051-4257-AE2C-75B9B2ADE3E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" name="Shape 129">
          <a:extLst>
            <a:ext uri="{FF2B5EF4-FFF2-40B4-BE49-F238E27FC236}">
              <a16:creationId xmlns="" xmlns:a16="http://schemas.microsoft.com/office/drawing/2014/main" id="{89CD6DA3-B51A-4383-A630-3FC9A3FE375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" name="Shape 131">
          <a:extLst>
            <a:ext uri="{FF2B5EF4-FFF2-40B4-BE49-F238E27FC236}">
              <a16:creationId xmlns="" xmlns:a16="http://schemas.microsoft.com/office/drawing/2014/main" id="{EE89128C-E54A-46AF-A759-F3AC9710753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" name="Shape 133">
          <a:extLst>
            <a:ext uri="{FF2B5EF4-FFF2-40B4-BE49-F238E27FC236}">
              <a16:creationId xmlns="" xmlns:a16="http://schemas.microsoft.com/office/drawing/2014/main" id="{AFF86FEA-5014-42A3-A529-DF245D8ACB6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" name="Shape 135">
          <a:extLst>
            <a:ext uri="{FF2B5EF4-FFF2-40B4-BE49-F238E27FC236}">
              <a16:creationId xmlns="" xmlns:a16="http://schemas.microsoft.com/office/drawing/2014/main" id="{F0EEA405-2779-4332-9C16-FF01BD8DFD7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" name="Shape 137">
          <a:extLst>
            <a:ext uri="{FF2B5EF4-FFF2-40B4-BE49-F238E27FC236}">
              <a16:creationId xmlns="" xmlns:a16="http://schemas.microsoft.com/office/drawing/2014/main" id="{DB304605-3EC8-4273-9632-DCAC79D503F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0" name="Shape 139">
          <a:extLst>
            <a:ext uri="{FF2B5EF4-FFF2-40B4-BE49-F238E27FC236}">
              <a16:creationId xmlns="" xmlns:a16="http://schemas.microsoft.com/office/drawing/2014/main" id="{D1C351F9-5A68-4242-83B2-89163B80EDA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1" name="Shape 141">
          <a:extLst>
            <a:ext uri="{FF2B5EF4-FFF2-40B4-BE49-F238E27FC236}">
              <a16:creationId xmlns="" xmlns:a16="http://schemas.microsoft.com/office/drawing/2014/main" id="{0FF675E6-9329-42AF-8DA3-71FE2BBFF8F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2" name="Shape 3">
          <a:extLst>
            <a:ext uri="{FF2B5EF4-FFF2-40B4-BE49-F238E27FC236}">
              <a16:creationId xmlns="" xmlns:a16="http://schemas.microsoft.com/office/drawing/2014/main" id="{80F6217A-18AE-496F-8509-C8A2853C0CC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3" name="Shape 5">
          <a:extLst>
            <a:ext uri="{FF2B5EF4-FFF2-40B4-BE49-F238E27FC236}">
              <a16:creationId xmlns="" xmlns:a16="http://schemas.microsoft.com/office/drawing/2014/main" id="{EE3D4AA8-9909-4104-9239-ADE9EB48978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4" name="Shape 7">
          <a:extLst>
            <a:ext uri="{FF2B5EF4-FFF2-40B4-BE49-F238E27FC236}">
              <a16:creationId xmlns="" xmlns:a16="http://schemas.microsoft.com/office/drawing/2014/main" id="{213144BF-544F-4F22-9B88-2747C3FD2A3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5" name="Shape 9">
          <a:extLst>
            <a:ext uri="{FF2B5EF4-FFF2-40B4-BE49-F238E27FC236}">
              <a16:creationId xmlns="" xmlns:a16="http://schemas.microsoft.com/office/drawing/2014/main" id="{6A71DB92-6E5C-4A51-B070-3D76ECD7318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6" name="Shape 11">
          <a:extLst>
            <a:ext uri="{FF2B5EF4-FFF2-40B4-BE49-F238E27FC236}">
              <a16:creationId xmlns="" xmlns:a16="http://schemas.microsoft.com/office/drawing/2014/main" id="{66F699D7-6A2A-4877-AF1F-732B6F56B64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7" name="Shape 13">
          <a:extLst>
            <a:ext uri="{FF2B5EF4-FFF2-40B4-BE49-F238E27FC236}">
              <a16:creationId xmlns="" xmlns:a16="http://schemas.microsoft.com/office/drawing/2014/main" id="{3C000E1A-AF30-4259-A716-933A3FCAA56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8" name="Shape 15">
          <a:extLst>
            <a:ext uri="{FF2B5EF4-FFF2-40B4-BE49-F238E27FC236}">
              <a16:creationId xmlns="" xmlns:a16="http://schemas.microsoft.com/office/drawing/2014/main" id="{FA9B1B54-59DF-404A-AFB6-8AFCB079F7B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9" name="Shape 17">
          <a:extLst>
            <a:ext uri="{FF2B5EF4-FFF2-40B4-BE49-F238E27FC236}">
              <a16:creationId xmlns="" xmlns:a16="http://schemas.microsoft.com/office/drawing/2014/main" id="{44F28652-6FFD-4F05-991C-2C0124B356E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0" name="Shape 19">
          <a:extLst>
            <a:ext uri="{FF2B5EF4-FFF2-40B4-BE49-F238E27FC236}">
              <a16:creationId xmlns="" xmlns:a16="http://schemas.microsoft.com/office/drawing/2014/main" id="{ED900E98-3B04-4496-9A53-EA404CDB66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1" name="Shape 21">
          <a:extLst>
            <a:ext uri="{FF2B5EF4-FFF2-40B4-BE49-F238E27FC236}">
              <a16:creationId xmlns="" xmlns:a16="http://schemas.microsoft.com/office/drawing/2014/main" id="{3040242B-0F21-4225-94E4-B9BE73BF778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2" name="Shape 23">
          <a:extLst>
            <a:ext uri="{FF2B5EF4-FFF2-40B4-BE49-F238E27FC236}">
              <a16:creationId xmlns="" xmlns:a16="http://schemas.microsoft.com/office/drawing/2014/main" id="{D9AEDEA4-2CDD-45F8-855C-53484FEC70E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3" name="Shape 25">
          <a:extLst>
            <a:ext uri="{FF2B5EF4-FFF2-40B4-BE49-F238E27FC236}">
              <a16:creationId xmlns="" xmlns:a16="http://schemas.microsoft.com/office/drawing/2014/main" id="{58FEB5BD-8798-49EC-ABD5-C4BF6DE63B7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4" name="Shape 27">
          <a:extLst>
            <a:ext uri="{FF2B5EF4-FFF2-40B4-BE49-F238E27FC236}">
              <a16:creationId xmlns="" xmlns:a16="http://schemas.microsoft.com/office/drawing/2014/main" id="{3AC39E96-BCBE-49C4-9E8A-8D738DC32EC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5" name="Shape 29">
          <a:extLst>
            <a:ext uri="{FF2B5EF4-FFF2-40B4-BE49-F238E27FC236}">
              <a16:creationId xmlns="" xmlns:a16="http://schemas.microsoft.com/office/drawing/2014/main" id="{A924EA6B-81F6-41E7-80AA-66B642C32C8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6" name="Shape 31">
          <a:extLst>
            <a:ext uri="{FF2B5EF4-FFF2-40B4-BE49-F238E27FC236}">
              <a16:creationId xmlns="" xmlns:a16="http://schemas.microsoft.com/office/drawing/2014/main" id="{C55CFCFB-C65A-4F80-96E6-9FFBE995CE5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7" name="Shape 33">
          <a:extLst>
            <a:ext uri="{FF2B5EF4-FFF2-40B4-BE49-F238E27FC236}">
              <a16:creationId xmlns="" xmlns:a16="http://schemas.microsoft.com/office/drawing/2014/main" id="{DA183F4F-A56F-40C9-A8E5-90CB9BC0F78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8" name="Shape 35">
          <a:extLst>
            <a:ext uri="{FF2B5EF4-FFF2-40B4-BE49-F238E27FC236}">
              <a16:creationId xmlns="" xmlns:a16="http://schemas.microsoft.com/office/drawing/2014/main" id="{A4129A6E-111E-45B0-92CB-A2C281DAE2D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89" name="Shape 37">
          <a:extLst>
            <a:ext uri="{FF2B5EF4-FFF2-40B4-BE49-F238E27FC236}">
              <a16:creationId xmlns="" xmlns:a16="http://schemas.microsoft.com/office/drawing/2014/main" id="{81ED655D-BDCD-4E5E-90AE-38E03437D58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0" name="Shape 39">
          <a:extLst>
            <a:ext uri="{FF2B5EF4-FFF2-40B4-BE49-F238E27FC236}">
              <a16:creationId xmlns="" xmlns:a16="http://schemas.microsoft.com/office/drawing/2014/main" id="{3BFB32DE-2F9F-4960-94AF-EF1EC97D759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1" name="Shape 41">
          <a:extLst>
            <a:ext uri="{FF2B5EF4-FFF2-40B4-BE49-F238E27FC236}">
              <a16:creationId xmlns="" xmlns:a16="http://schemas.microsoft.com/office/drawing/2014/main" id="{2B9FCB7E-5799-4DBB-B8B2-B3617F16A9F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2" name="Shape 43">
          <a:extLst>
            <a:ext uri="{FF2B5EF4-FFF2-40B4-BE49-F238E27FC236}">
              <a16:creationId xmlns="" xmlns:a16="http://schemas.microsoft.com/office/drawing/2014/main" id="{DD90C9DB-4EFD-47D4-B92C-8222E126565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3" name="Shape 45">
          <a:extLst>
            <a:ext uri="{FF2B5EF4-FFF2-40B4-BE49-F238E27FC236}">
              <a16:creationId xmlns="" xmlns:a16="http://schemas.microsoft.com/office/drawing/2014/main" id="{939A34A3-9049-4D90-8BED-AFD306F8DA4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4" name="Shape 47">
          <a:extLst>
            <a:ext uri="{FF2B5EF4-FFF2-40B4-BE49-F238E27FC236}">
              <a16:creationId xmlns="" xmlns:a16="http://schemas.microsoft.com/office/drawing/2014/main" id="{27FA6B84-C816-49F5-BBD3-CD3087A04CA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5" name="Shape 49">
          <a:extLst>
            <a:ext uri="{FF2B5EF4-FFF2-40B4-BE49-F238E27FC236}">
              <a16:creationId xmlns="" xmlns:a16="http://schemas.microsoft.com/office/drawing/2014/main" id="{6F5C7322-A867-4333-A435-3E5D2C42680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6" name="Shape 51">
          <a:extLst>
            <a:ext uri="{FF2B5EF4-FFF2-40B4-BE49-F238E27FC236}">
              <a16:creationId xmlns="" xmlns:a16="http://schemas.microsoft.com/office/drawing/2014/main" id="{37526FF9-75C2-49B5-AEE8-CE33D11D924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7" name="Shape 53">
          <a:extLst>
            <a:ext uri="{FF2B5EF4-FFF2-40B4-BE49-F238E27FC236}">
              <a16:creationId xmlns="" xmlns:a16="http://schemas.microsoft.com/office/drawing/2014/main" id="{8026F370-7E37-42F4-94CC-F7D9EF5B83E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8" name="Shape 55">
          <a:extLst>
            <a:ext uri="{FF2B5EF4-FFF2-40B4-BE49-F238E27FC236}">
              <a16:creationId xmlns="" xmlns:a16="http://schemas.microsoft.com/office/drawing/2014/main" id="{DD23EFCC-636D-4C04-BF81-43C6FAC74AE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99" name="Shape 57">
          <a:extLst>
            <a:ext uri="{FF2B5EF4-FFF2-40B4-BE49-F238E27FC236}">
              <a16:creationId xmlns="" xmlns:a16="http://schemas.microsoft.com/office/drawing/2014/main" id="{B4173197-0E9E-4052-B8EF-5E6F17A9B66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0" name="Shape 59">
          <a:extLst>
            <a:ext uri="{FF2B5EF4-FFF2-40B4-BE49-F238E27FC236}">
              <a16:creationId xmlns="" xmlns:a16="http://schemas.microsoft.com/office/drawing/2014/main" id="{8A8B951F-3F4A-4B1F-A1B5-50604ACB3E7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1" name="Shape 61">
          <a:extLst>
            <a:ext uri="{FF2B5EF4-FFF2-40B4-BE49-F238E27FC236}">
              <a16:creationId xmlns="" xmlns:a16="http://schemas.microsoft.com/office/drawing/2014/main" id="{6236DF24-BF5B-470B-BE44-738D33CC109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2" name="Shape 63">
          <a:extLst>
            <a:ext uri="{FF2B5EF4-FFF2-40B4-BE49-F238E27FC236}">
              <a16:creationId xmlns="" xmlns:a16="http://schemas.microsoft.com/office/drawing/2014/main" id="{0CDC6D83-80EE-403A-9D17-94D2274581E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3" name="Shape 65">
          <a:extLst>
            <a:ext uri="{FF2B5EF4-FFF2-40B4-BE49-F238E27FC236}">
              <a16:creationId xmlns="" xmlns:a16="http://schemas.microsoft.com/office/drawing/2014/main" id="{D3E75F7F-8D58-404D-8D71-1B36A8B409C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4" name="Shape 67">
          <a:extLst>
            <a:ext uri="{FF2B5EF4-FFF2-40B4-BE49-F238E27FC236}">
              <a16:creationId xmlns="" xmlns:a16="http://schemas.microsoft.com/office/drawing/2014/main" id="{E82DBE61-64F3-4397-902B-EA1435D31A8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5" name="Shape 69">
          <a:extLst>
            <a:ext uri="{FF2B5EF4-FFF2-40B4-BE49-F238E27FC236}">
              <a16:creationId xmlns="" xmlns:a16="http://schemas.microsoft.com/office/drawing/2014/main" id="{55EC1E1C-FF82-4206-AB61-CCA9A23A51F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6" name="Shape 71">
          <a:extLst>
            <a:ext uri="{FF2B5EF4-FFF2-40B4-BE49-F238E27FC236}">
              <a16:creationId xmlns="" xmlns:a16="http://schemas.microsoft.com/office/drawing/2014/main" id="{AA5097A9-6364-4209-8621-9D4C044871E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7" name="Shape 73">
          <a:extLst>
            <a:ext uri="{FF2B5EF4-FFF2-40B4-BE49-F238E27FC236}">
              <a16:creationId xmlns="" xmlns:a16="http://schemas.microsoft.com/office/drawing/2014/main" id="{231B7185-DF7E-4A86-AF20-15BB0259F29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8" name="Shape 75">
          <a:extLst>
            <a:ext uri="{FF2B5EF4-FFF2-40B4-BE49-F238E27FC236}">
              <a16:creationId xmlns="" xmlns:a16="http://schemas.microsoft.com/office/drawing/2014/main" id="{DF7D636B-8925-4F8B-B657-21ED51C6293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09" name="Shape 77">
          <a:extLst>
            <a:ext uri="{FF2B5EF4-FFF2-40B4-BE49-F238E27FC236}">
              <a16:creationId xmlns="" xmlns:a16="http://schemas.microsoft.com/office/drawing/2014/main" id="{EBE31A13-1988-41DC-9DB1-714F5DD0845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0" name="Shape 79">
          <a:extLst>
            <a:ext uri="{FF2B5EF4-FFF2-40B4-BE49-F238E27FC236}">
              <a16:creationId xmlns="" xmlns:a16="http://schemas.microsoft.com/office/drawing/2014/main" id="{E8670A4E-376F-4DEB-9BF4-4B1E2A7D7D2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1" name="Shape 81">
          <a:extLst>
            <a:ext uri="{FF2B5EF4-FFF2-40B4-BE49-F238E27FC236}">
              <a16:creationId xmlns="" xmlns:a16="http://schemas.microsoft.com/office/drawing/2014/main" id="{F335F380-8694-4E4E-99D8-184AD8E8D2F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2" name="Shape 83">
          <a:extLst>
            <a:ext uri="{FF2B5EF4-FFF2-40B4-BE49-F238E27FC236}">
              <a16:creationId xmlns="" xmlns:a16="http://schemas.microsoft.com/office/drawing/2014/main" id="{5342B7E6-E831-40D2-865C-F1E6390D9B8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3" name="Shape 85">
          <a:extLst>
            <a:ext uri="{FF2B5EF4-FFF2-40B4-BE49-F238E27FC236}">
              <a16:creationId xmlns="" xmlns:a16="http://schemas.microsoft.com/office/drawing/2014/main" id="{C3A74A73-928F-419F-9744-57AF1524AEA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4" name="Shape 87">
          <a:extLst>
            <a:ext uri="{FF2B5EF4-FFF2-40B4-BE49-F238E27FC236}">
              <a16:creationId xmlns="" xmlns:a16="http://schemas.microsoft.com/office/drawing/2014/main" id="{86C22413-A5A7-4436-B6C0-FFFC3F95130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5" name="Shape 89">
          <a:extLst>
            <a:ext uri="{FF2B5EF4-FFF2-40B4-BE49-F238E27FC236}">
              <a16:creationId xmlns="" xmlns:a16="http://schemas.microsoft.com/office/drawing/2014/main" id="{F5938065-493C-4236-BD68-A3453EDA54A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6" name="Shape 91">
          <a:extLst>
            <a:ext uri="{FF2B5EF4-FFF2-40B4-BE49-F238E27FC236}">
              <a16:creationId xmlns="" xmlns:a16="http://schemas.microsoft.com/office/drawing/2014/main" id="{E667E440-47B1-4FF4-9796-483E83B0BD6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7" name="Shape 93">
          <a:extLst>
            <a:ext uri="{FF2B5EF4-FFF2-40B4-BE49-F238E27FC236}">
              <a16:creationId xmlns="" xmlns:a16="http://schemas.microsoft.com/office/drawing/2014/main" id="{BA76869E-89B4-4CA5-8693-F9CBBA4AA1F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8" name="Shape 95">
          <a:extLst>
            <a:ext uri="{FF2B5EF4-FFF2-40B4-BE49-F238E27FC236}">
              <a16:creationId xmlns="" xmlns:a16="http://schemas.microsoft.com/office/drawing/2014/main" id="{5843BBC6-9434-4C89-928A-4BDA0CF817E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19" name="Shape 97">
          <a:extLst>
            <a:ext uri="{FF2B5EF4-FFF2-40B4-BE49-F238E27FC236}">
              <a16:creationId xmlns="" xmlns:a16="http://schemas.microsoft.com/office/drawing/2014/main" id="{E55D8C9A-9E32-4B9B-82CB-45750C5CE34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0" name="Shape 99">
          <a:extLst>
            <a:ext uri="{FF2B5EF4-FFF2-40B4-BE49-F238E27FC236}">
              <a16:creationId xmlns="" xmlns:a16="http://schemas.microsoft.com/office/drawing/2014/main" id="{4A990514-CDAD-4B74-B2C4-1DD3FFF2D07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1" name="Shape 101">
          <a:extLst>
            <a:ext uri="{FF2B5EF4-FFF2-40B4-BE49-F238E27FC236}">
              <a16:creationId xmlns="" xmlns:a16="http://schemas.microsoft.com/office/drawing/2014/main" id="{6F901304-9F07-4438-8D08-85A91897B93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2" name="Shape 103">
          <a:extLst>
            <a:ext uri="{FF2B5EF4-FFF2-40B4-BE49-F238E27FC236}">
              <a16:creationId xmlns="" xmlns:a16="http://schemas.microsoft.com/office/drawing/2014/main" id="{6D7EE96D-7E91-4E26-BA44-46DC6A2A306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3" name="Shape 105">
          <a:extLst>
            <a:ext uri="{FF2B5EF4-FFF2-40B4-BE49-F238E27FC236}">
              <a16:creationId xmlns="" xmlns:a16="http://schemas.microsoft.com/office/drawing/2014/main" id="{495F7BAA-C8B2-4317-9B5B-D6F1CCD48AC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4" name="Shape 107">
          <a:extLst>
            <a:ext uri="{FF2B5EF4-FFF2-40B4-BE49-F238E27FC236}">
              <a16:creationId xmlns="" xmlns:a16="http://schemas.microsoft.com/office/drawing/2014/main" id="{34984CC9-56B5-432F-932A-A97327CD613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5" name="Shape 109">
          <a:extLst>
            <a:ext uri="{FF2B5EF4-FFF2-40B4-BE49-F238E27FC236}">
              <a16:creationId xmlns="" xmlns:a16="http://schemas.microsoft.com/office/drawing/2014/main" id="{9ECE3A71-F8C2-4642-9270-9C81BF5275B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6" name="Shape 111">
          <a:extLst>
            <a:ext uri="{FF2B5EF4-FFF2-40B4-BE49-F238E27FC236}">
              <a16:creationId xmlns="" xmlns:a16="http://schemas.microsoft.com/office/drawing/2014/main" id="{9E2DEB72-ABC4-4F69-826C-A1C730E62C7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7" name="Shape 113">
          <a:extLst>
            <a:ext uri="{FF2B5EF4-FFF2-40B4-BE49-F238E27FC236}">
              <a16:creationId xmlns="" xmlns:a16="http://schemas.microsoft.com/office/drawing/2014/main" id="{70AFD433-8453-4750-9B9F-B13D7420559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8" name="Shape 115">
          <a:extLst>
            <a:ext uri="{FF2B5EF4-FFF2-40B4-BE49-F238E27FC236}">
              <a16:creationId xmlns="" xmlns:a16="http://schemas.microsoft.com/office/drawing/2014/main" id="{06EE3077-A563-4C69-88F2-1E6717A4852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29" name="Shape 117">
          <a:extLst>
            <a:ext uri="{FF2B5EF4-FFF2-40B4-BE49-F238E27FC236}">
              <a16:creationId xmlns="" xmlns:a16="http://schemas.microsoft.com/office/drawing/2014/main" id="{0109F831-E9DA-4AEE-A0E7-686A22B7F47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0" name="Shape 119">
          <a:extLst>
            <a:ext uri="{FF2B5EF4-FFF2-40B4-BE49-F238E27FC236}">
              <a16:creationId xmlns="" xmlns:a16="http://schemas.microsoft.com/office/drawing/2014/main" id="{79B2D25C-C22F-4309-9114-20518C2F966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1" name="Shape 121">
          <a:extLst>
            <a:ext uri="{FF2B5EF4-FFF2-40B4-BE49-F238E27FC236}">
              <a16:creationId xmlns="" xmlns:a16="http://schemas.microsoft.com/office/drawing/2014/main" id="{36ADCF3B-D12D-4D31-8D65-B9527C99E94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2" name="Shape 123">
          <a:extLst>
            <a:ext uri="{FF2B5EF4-FFF2-40B4-BE49-F238E27FC236}">
              <a16:creationId xmlns="" xmlns:a16="http://schemas.microsoft.com/office/drawing/2014/main" id="{74CB9944-8829-428E-B479-EBD0CBAE201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3" name="Shape 125">
          <a:extLst>
            <a:ext uri="{FF2B5EF4-FFF2-40B4-BE49-F238E27FC236}">
              <a16:creationId xmlns="" xmlns:a16="http://schemas.microsoft.com/office/drawing/2014/main" id="{87A97C85-5749-4380-864B-CD851DFBC68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4" name="Shape 127">
          <a:extLst>
            <a:ext uri="{FF2B5EF4-FFF2-40B4-BE49-F238E27FC236}">
              <a16:creationId xmlns="" xmlns:a16="http://schemas.microsoft.com/office/drawing/2014/main" id="{4A50816A-39E0-45EB-9719-9FEDD514AFE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5" name="Shape 129">
          <a:extLst>
            <a:ext uri="{FF2B5EF4-FFF2-40B4-BE49-F238E27FC236}">
              <a16:creationId xmlns="" xmlns:a16="http://schemas.microsoft.com/office/drawing/2014/main" id="{0D2DDB21-C1B7-4DD4-9568-4A8A231641F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6" name="Shape 131">
          <a:extLst>
            <a:ext uri="{FF2B5EF4-FFF2-40B4-BE49-F238E27FC236}">
              <a16:creationId xmlns="" xmlns:a16="http://schemas.microsoft.com/office/drawing/2014/main" id="{5D43E304-66BC-4F31-9326-43331242CA7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7" name="Shape 133">
          <a:extLst>
            <a:ext uri="{FF2B5EF4-FFF2-40B4-BE49-F238E27FC236}">
              <a16:creationId xmlns="" xmlns:a16="http://schemas.microsoft.com/office/drawing/2014/main" id="{770F313D-986B-494E-BC7E-75676B41F47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8" name="Shape 135">
          <a:extLst>
            <a:ext uri="{FF2B5EF4-FFF2-40B4-BE49-F238E27FC236}">
              <a16:creationId xmlns="" xmlns:a16="http://schemas.microsoft.com/office/drawing/2014/main" id="{2BBD5D7F-5812-4BDA-B0EE-1B0CB3E601D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39" name="Shape 137">
          <a:extLst>
            <a:ext uri="{FF2B5EF4-FFF2-40B4-BE49-F238E27FC236}">
              <a16:creationId xmlns="" xmlns:a16="http://schemas.microsoft.com/office/drawing/2014/main" id="{7A80F6B0-0F3B-450F-AD72-488FACE5431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0" name="Shape 139">
          <a:extLst>
            <a:ext uri="{FF2B5EF4-FFF2-40B4-BE49-F238E27FC236}">
              <a16:creationId xmlns="" xmlns:a16="http://schemas.microsoft.com/office/drawing/2014/main" id="{44AFC721-14DD-4186-AEBC-9BB015A9B8A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1" name="Shape 141">
          <a:extLst>
            <a:ext uri="{FF2B5EF4-FFF2-40B4-BE49-F238E27FC236}">
              <a16:creationId xmlns="" xmlns:a16="http://schemas.microsoft.com/office/drawing/2014/main" id="{39595E73-C5EF-4049-A9A6-69FBB3CC047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2" name="Shape 3">
          <a:extLst>
            <a:ext uri="{FF2B5EF4-FFF2-40B4-BE49-F238E27FC236}">
              <a16:creationId xmlns="" xmlns:a16="http://schemas.microsoft.com/office/drawing/2014/main" id="{894344A3-4016-413C-91E0-440F7D09742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3" name="Shape 5">
          <a:extLst>
            <a:ext uri="{FF2B5EF4-FFF2-40B4-BE49-F238E27FC236}">
              <a16:creationId xmlns="" xmlns:a16="http://schemas.microsoft.com/office/drawing/2014/main" id="{6155DFD2-0D7A-4972-85F6-2F04B004C7D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4" name="Shape 7">
          <a:extLst>
            <a:ext uri="{FF2B5EF4-FFF2-40B4-BE49-F238E27FC236}">
              <a16:creationId xmlns="" xmlns:a16="http://schemas.microsoft.com/office/drawing/2014/main" id="{844A87FC-7776-4B6E-B2F6-66AC718C21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5" name="Shape 9">
          <a:extLst>
            <a:ext uri="{FF2B5EF4-FFF2-40B4-BE49-F238E27FC236}">
              <a16:creationId xmlns="" xmlns:a16="http://schemas.microsoft.com/office/drawing/2014/main" id="{4CC0140B-9D32-4970-AACA-05318EEE50B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6" name="Shape 11">
          <a:extLst>
            <a:ext uri="{FF2B5EF4-FFF2-40B4-BE49-F238E27FC236}">
              <a16:creationId xmlns="" xmlns:a16="http://schemas.microsoft.com/office/drawing/2014/main" id="{69B8938E-C49B-4E3D-B804-8A1E2CDA1AA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7" name="Shape 13">
          <a:extLst>
            <a:ext uri="{FF2B5EF4-FFF2-40B4-BE49-F238E27FC236}">
              <a16:creationId xmlns="" xmlns:a16="http://schemas.microsoft.com/office/drawing/2014/main" id="{7F552140-C41C-4EC0-98F6-ABC2293B35F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8" name="Shape 15">
          <a:extLst>
            <a:ext uri="{FF2B5EF4-FFF2-40B4-BE49-F238E27FC236}">
              <a16:creationId xmlns="" xmlns:a16="http://schemas.microsoft.com/office/drawing/2014/main" id="{7549FC50-0B74-4A48-9778-9401908E64B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49" name="Shape 17">
          <a:extLst>
            <a:ext uri="{FF2B5EF4-FFF2-40B4-BE49-F238E27FC236}">
              <a16:creationId xmlns="" xmlns:a16="http://schemas.microsoft.com/office/drawing/2014/main" id="{9E984F4C-E754-4DBE-87F1-EA663614E4A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0" name="Shape 19">
          <a:extLst>
            <a:ext uri="{FF2B5EF4-FFF2-40B4-BE49-F238E27FC236}">
              <a16:creationId xmlns="" xmlns:a16="http://schemas.microsoft.com/office/drawing/2014/main" id="{F989DFC8-D99C-4174-B5D1-D2A6D9AC200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1" name="Shape 21">
          <a:extLst>
            <a:ext uri="{FF2B5EF4-FFF2-40B4-BE49-F238E27FC236}">
              <a16:creationId xmlns="" xmlns:a16="http://schemas.microsoft.com/office/drawing/2014/main" id="{F274BE5B-F344-4913-897A-CCE9A451A3C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2" name="Shape 23">
          <a:extLst>
            <a:ext uri="{FF2B5EF4-FFF2-40B4-BE49-F238E27FC236}">
              <a16:creationId xmlns="" xmlns:a16="http://schemas.microsoft.com/office/drawing/2014/main" id="{AF663973-D524-455A-9D6B-49356CB5086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3" name="Shape 25">
          <a:extLst>
            <a:ext uri="{FF2B5EF4-FFF2-40B4-BE49-F238E27FC236}">
              <a16:creationId xmlns="" xmlns:a16="http://schemas.microsoft.com/office/drawing/2014/main" id="{5ADC8D03-956A-4FA7-82E8-17AE86DAB01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4" name="Shape 27">
          <a:extLst>
            <a:ext uri="{FF2B5EF4-FFF2-40B4-BE49-F238E27FC236}">
              <a16:creationId xmlns="" xmlns:a16="http://schemas.microsoft.com/office/drawing/2014/main" id="{97FAE46D-500C-4C69-8A1D-3C6C2927EC1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5" name="Shape 29">
          <a:extLst>
            <a:ext uri="{FF2B5EF4-FFF2-40B4-BE49-F238E27FC236}">
              <a16:creationId xmlns="" xmlns:a16="http://schemas.microsoft.com/office/drawing/2014/main" id="{809E69A8-81B9-454B-B30D-D33C12D01DD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6" name="Shape 31">
          <a:extLst>
            <a:ext uri="{FF2B5EF4-FFF2-40B4-BE49-F238E27FC236}">
              <a16:creationId xmlns="" xmlns:a16="http://schemas.microsoft.com/office/drawing/2014/main" id="{8D41DF9E-6421-4E35-B8B3-ECB02CACA41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7" name="Shape 33">
          <a:extLst>
            <a:ext uri="{FF2B5EF4-FFF2-40B4-BE49-F238E27FC236}">
              <a16:creationId xmlns="" xmlns:a16="http://schemas.microsoft.com/office/drawing/2014/main" id="{8918B957-AA32-43AB-BC65-32E26313A17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8" name="Shape 35">
          <a:extLst>
            <a:ext uri="{FF2B5EF4-FFF2-40B4-BE49-F238E27FC236}">
              <a16:creationId xmlns="" xmlns:a16="http://schemas.microsoft.com/office/drawing/2014/main" id="{730D29A8-F60F-48EC-9C29-ECA816910B0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59" name="Shape 37">
          <a:extLst>
            <a:ext uri="{FF2B5EF4-FFF2-40B4-BE49-F238E27FC236}">
              <a16:creationId xmlns="" xmlns:a16="http://schemas.microsoft.com/office/drawing/2014/main" id="{C5C816A4-18D8-4E57-B882-E9890341C47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0" name="Shape 39">
          <a:extLst>
            <a:ext uri="{FF2B5EF4-FFF2-40B4-BE49-F238E27FC236}">
              <a16:creationId xmlns="" xmlns:a16="http://schemas.microsoft.com/office/drawing/2014/main" id="{73AF3E75-B2A5-42DC-9BF1-6F466FCA331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1" name="Shape 41">
          <a:extLst>
            <a:ext uri="{FF2B5EF4-FFF2-40B4-BE49-F238E27FC236}">
              <a16:creationId xmlns="" xmlns:a16="http://schemas.microsoft.com/office/drawing/2014/main" id="{8DD6DED1-EA7A-40E4-BF3C-C5D2A80083B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2" name="Shape 43">
          <a:extLst>
            <a:ext uri="{FF2B5EF4-FFF2-40B4-BE49-F238E27FC236}">
              <a16:creationId xmlns="" xmlns:a16="http://schemas.microsoft.com/office/drawing/2014/main" id="{C4DDA88C-BC63-44DE-9B8A-EC8D9539F08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3" name="Shape 45">
          <a:extLst>
            <a:ext uri="{FF2B5EF4-FFF2-40B4-BE49-F238E27FC236}">
              <a16:creationId xmlns="" xmlns:a16="http://schemas.microsoft.com/office/drawing/2014/main" id="{738EEF7C-FFE5-4845-84A5-B8CEDA82BD5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4" name="Shape 47">
          <a:extLst>
            <a:ext uri="{FF2B5EF4-FFF2-40B4-BE49-F238E27FC236}">
              <a16:creationId xmlns="" xmlns:a16="http://schemas.microsoft.com/office/drawing/2014/main" id="{6B954297-CA80-4001-B9B9-CC14718630F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5" name="Shape 49">
          <a:extLst>
            <a:ext uri="{FF2B5EF4-FFF2-40B4-BE49-F238E27FC236}">
              <a16:creationId xmlns="" xmlns:a16="http://schemas.microsoft.com/office/drawing/2014/main" id="{72D25E16-1734-443B-8190-0AAF0E40FBD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6" name="Shape 51">
          <a:extLst>
            <a:ext uri="{FF2B5EF4-FFF2-40B4-BE49-F238E27FC236}">
              <a16:creationId xmlns="" xmlns:a16="http://schemas.microsoft.com/office/drawing/2014/main" id="{E110547D-DC83-422F-A855-1CF31FA0E91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7" name="Shape 53">
          <a:extLst>
            <a:ext uri="{FF2B5EF4-FFF2-40B4-BE49-F238E27FC236}">
              <a16:creationId xmlns="" xmlns:a16="http://schemas.microsoft.com/office/drawing/2014/main" id="{D52C8B80-EE8D-46E8-A4F0-4A4D0D2B255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8" name="Shape 55">
          <a:extLst>
            <a:ext uri="{FF2B5EF4-FFF2-40B4-BE49-F238E27FC236}">
              <a16:creationId xmlns="" xmlns:a16="http://schemas.microsoft.com/office/drawing/2014/main" id="{427C5D24-B264-4C4B-9544-C892278E1E3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69" name="Shape 57">
          <a:extLst>
            <a:ext uri="{FF2B5EF4-FFF2-40B4-BE49-F238E27FC236}">
              <a16:creationId xmlns="" xmlns:a16="http://schemas.microsoft.com/office/drawing/2014/main" id="{08E11C3E-5F7A-4DD5-96D8-553CFBC54F3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0" name="Shape 59">
          <a:extLst>
            <a:ext uri="{FF2B5EF4-FFF2-40B4-BE49-F238E27FC236}">
              <a16:creationId xmlns="" xmlns:a16="http://schemas.microsoft.com/office/drawing/2014/main" id="{FC1C157D-5AF2-48FF-B778-2687EFA3B5A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1" name="Shape 61">
          <a:extLst>
            <a:ext uri="{FF2B5EF4-FFF2-40B4-BE49-F238E27FC236}">
              <a16:creationId xmlns="" xmlns:a16="http://schemas.microsoft.com/office/drawing/2014/main" id="{594C16A9-FBF0-4D38-AEC1-60D00DE8D48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2" name="Shape 63">
          <a:extLst>
            <a:ext uri="{FF2B5EF4-FFF2-40B4-BE49-F238E27FC236}">
              <a16:creationId xmlns="" xmlns:a16="http://schemas.microsoft.com/office/drawing/2014/main" id="{AE48893D-32A3-4B1C-87B7-FAD79E3DF10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3" name="Shape 65">
          <a:extLst>
            <a:ext uri="{FF2B5EF4-FFF2-40B4-BE49-F238E27FC236}">
              <a16:creationId xmlns="" xmlns:a16="http://schemas.microsoft.com/office/drawing/2014/main" id="{FF498B8B-6988-4C09-A18A-3A2BB5588E5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4" name="Shape 67">
          <a:extLst>
            <a:ext uri="{FF2B5EF4-FFF2-40B4-BE49-F238E27FC236}">
              <a16:creationId xmlns="" xmlns:a16="http://schemas.microsoft.com/office/drawing/2014/main" id="{45AB0614-0875-43DE-8E9A-EAC615CE41C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5" name="Shape 69">
          <a:extLst>
            <a:ext uri="{FF2B5EF4-FFF2-40B4-BE49-F238E27FC236}">
              <a16:creationId xmlns="" xmlns:a16="http://schemas.microsoft.com/office/drawing/2014/main" id="{B78D7E58-975F-4142-BED2-E69A9B69870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6" name="Shape 71">
          <a:extLst>
            <a:ext uri="{FF2B5EF4-FFF2-40B4-BE49-F238E27FC236}">
              <a16:creationId xmlns="" xmlns:a16="http://schemas.microsoft.com/office/drawing/2014/main" id="{4DC3CCA4-C95C-4974-9BD8-5ED759BBA4C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7" name="Shape 73">
          <a:extLst>
            <a:ext uri="{FF2B5EF4-FFF2-40B4-BE49-F238E27FC236}">
              <a16:creationId xmlns="" xmlns:a16="http://schemas.microsoft.com/office/drawing/2014/main" id="{8E6A175E-D529-4FDD-959F-B528F3882B2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8" name="Shape 75">
          <a:extLst>
            <a:ext uri="{FF2B5EF4-FFF2-40B4-BE49-F238E27FC236}">
              <a16:creationId xmlns="" xmlns:a16="http://schemas.microsoft.com/office/drawing/2014/main" id="{9F4DE9FA-4525-474A-9CA0-EBF827074DC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79" name="Shape 77">
          <a:extLst>
            <a:ext uri="{FF2B5EF4-FFF2-40B4-BE49-F238E27FC236}">
              <a16:creationId xmlns="" xmlns:a16="http://schemas.microsoft.com/office/drawing/2014/main" id="{07B4C743-8E10-4D4D-B224-32E19EB6555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0" name="Shape 79">
          <a:extLst>
            <a:ext uri="{FF2B5EF4-FFF2-40B4-BE49-F238E27FC236}">
              <a16:creationId xmlns="" xmlns:a16="http://schemas.microsoft.com/office/drawing/2014/main" id="{EEE3EB77-3927-44DF-AF41-5B4B025E469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1" name="Shape 81">
          <a:extLst>
            <a:ext uri="{FF2B5EF4-FFF2-40B4-BE49-F238E27FC236}">
              <a16:creationId xmlns="" xmlns:a16="http://schemas.microsoft.com/office/drawing/2014/main" id="{AA6846C1-E2E4-412D-9E2E-89BD879C641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2" name="Shape 83">
          <a:extLst>
            <a:ext uri="{FF2B5EF4-FFF2-40B4-BE49-F238E27FC236}">
              <a16:creationId xmlns="" xmlns:a16="http://schemas.microsoft.com/office/drawing/2014/main" id="{A247B197-A6A9-42DA-9D72-F45ECB5A4FB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3" name="Shape 85">
          <a:extLst>
            <a:ext uri="{FF2B5EF4-FFF2-40B4-BE49-F238E27FC236}">
              <a16:creationId xmlns="" xmlns:a16="http://schemas.microsoft.com/office/drawing/2014/main" id="{5B467E73-C3B5-44C6-A1D8-A612821B7F4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4" name="Shape 87">
          <a:extLst>
            <a:ext uri="{FF2B5EF4-FFF2-40B4-BE49-F238E27FC236}">
              <a16:creationId xmlns="" xmlns:a16="http://schemas.microsoft.com/office/drawing/2014/main" id="{E38B0EE9-44EF-4B8F-856F-59FACAAE0F8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5" name="Shape 89">
          <a:extLst>
            <a:ext uri="{FF2B5EF4-FFF2-40B4-BE49-F238E27FC236}">
              <a16:creationId xmlns="" xmlns:a16="http://schemas.microsoft.com/office/drawing/2014/main" id="{4889E647-C7B3-4484-B4C3-726FC2A77FC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6" name="Shape 91">
          <a:extLst>
            <a:ext uri="{FF2B5EF4-FFF2-40B4-BE49-F238E27FC236}">
              <a16:creationId xmlns="" xmlns:a16="http://schemas.microsoft.com/office/drawing/2014/main" id="{6EF520EA-DDE1-4E2F-9E72-74B0897E329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7" name="Shape 93">
          <a:extLst>
            <a:ext uri="{FF2B5EF4-FFF2-40B4-BE49-F238E27FC236}">
              <a16:creationId xmlns="" xmlns:a16="http://schemas.microsoft.com/office/drawing/2014/main" id="{933E2A92-1BE6-4F7B-83F5-5A88E61A7B7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8" name="Shape 95">
          <a:extLst>
            <a:ext uri="{FF2B5EF4-FFF2-40B4-BE49-F238E27FC236}">
              <a16:creationId xmlns="" xmlns:a16="http://schemas.microsoft.com/office/drawing/2014/main" id="{EA7A2129-58FC-41AA-A235-827FE0D55CB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89" name="Shape 97">
          <a:extLst>
            <a:ext uri="{FF2B5EF4-FFF2-40B4-BE49-F238E27FC236}">
              <a16:creationId xmlns="" xmlns:a16="http://schemas.microsoft.com/office/drawing/2014/main" id="{10EC98C1-1BFF-4EA1-9C00-B22B4EC8C49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0" name="Shape 99">
          <a:extLst>
            <a:ext uri="{FF2B5EF4-FFF2-40B4-BE49-F238E27FC236}">
              <a16:creationId xmlns="" xmlns:a16="http://schemas.microsoft.com/office/drawing/2014/main" id="{8D6426AB-3F0C-4403-88DB-E24C78A30B6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1" name="Shape 101">
          <a:extLst>
            <a:ext uri="{FF2B5EF4-FFF2-40B4-BE49-F238E27FC236}">
              <a16:creationId xmlns="" xmlns:a16="http://schemas.microsoft.com/office/drawing/2014/main" id="{6E6EBC1A-4122-4B02-B502-954106038A7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2" name="Shape 103">
          <a:extLst>
            <a:ext uri="{FF2B5EF4-FFF2-40B4-BE49-F238E27FC236}">
              <a16:creationId xmlns="" xmlns:a16="http://schemas.microsoft.com/office/drawing/2014/main" id="{F3373E67-F412-49D7-B1D9-D056CE769B3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3" name="Shape 105">
          <a:extLst>
            <a:ext uri="{FF2B5EF4-FFF2-40B4-BE49-F238E27FC236}">
              <a16:creationId xmlns="" xmlns:a16="http://schemas.microsoft.com/office/drawing/2014/main" id="{1FC1FF52-3B4B-4938-9AB0-C536644660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4" name="Shape 107">
          <a:extLst>
            <a:ext uri="{FF2B5EF4-FFF2-40B4-BE49-F238E27FC236}">
              <a16:creationId xmlns="" xmlns:a16="http://schemas.microsoft.com/office/drawing/2014/main" id="{F893AF76-29DF-496A-B98D-63F4C357701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5" name="Shape 109">
          <a:extLst>
            <a:ext uri="{FF2B5EF4-FFF2-40B4-BE49-F238E27FC236}">
              <a16:creationId xmlns="" xmlns:a16="http://schemas.microsoft.com/office/drawing/2014/main" id="{F985D6F4-4C76-4CA5-9B4F-462893D8F13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6" name="Shape 111">
          <a:extLst>
            <a:ext uri="{FF2B5EF4-FFF2-40B4-BE49-F238E27FC236}">
              <a16:creationId xmlns="" xmlns:a16="http://schemas.microsoft.com/office/drawing/2014/main" id="{505A0207-E521-40D9-A2D3-2403233728B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7" name="Shape 113">
          <a:extLst>
            <a:ext uri="{FF2B5EF4-FFF2-40B4-BE49-F238E27FC236}">
              <a16:creationId xmlns="" xmlns:a16="http://schemas.microsoft.com/office/drawing/2014/main" id="{2D756430-9330-42BA-ACCF-CF0C48436ED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8" name="Shape 115">
          <a:extLst>
            <a:ext uri="{FF2B5EF4-FFF2-40B4-BE49-F238E27FC236}">
              <a16:creationId xmlns="" xmlns:a16="http://schemas.microsoft.com/office/drawing/2014/main" id="{3B59D9D3-8F1A-4A3B-A017-465648C1791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199" name="Shape 117">
          <a:extLst>
            <a:ext uri="{FF2B5EF4-FFF2-40B4-BE49-F238E27FC236}">
              <a16:creationId xmlns="" xmlns:a16="http://schemas.microsoft.com/office/drawing/2014/main" id="{0E33FFB7-8FA8-4FA4-A97F-8A935EEA971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0" name="Shape 119">
          <a:extLst>
            <a:ext uri="{FF2B5EF4-FFF2-40B4-BE49-F238E27FC236}">
              <a16:creationId xmlns="" xmlns:a16="http://schemas.microsoft.com/office/drawing/2014/main" id="{73AA5D49-C120-4AAB-B8B5-96A2632B3FE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1" name="Shape 121">
          <a:extLst>
            <a:ext uri="{FF2B5EF4-FFF2-40B4-BE49-F238E27FC236}">
              <a16:creationId xmlns="" xmlns:a16="http://schemas.microsoft.com/office/drawing/2014/main" id="{6DB76199-3DA1-4635-AF9E-64AADDA1F84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2" name="Shape 123">
          <a:extLst>
            <a:ext uri="{FF2B5EF4-FFF2-40B4-BE49-F238E27FC236}">
              <a16:creationId xmlns="" xmlns:a16="http://schemas.microsoft.com/office/drawing/2014/main" id="{F4DED190-917B-47C5-AE3B-62653E3082B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3" name="Shape 125">
          <a:extLst>
            <a:ext uri="{FF2B5EF4-FFF2-40B4-BE49-F238E27FC236}">
              <a16:creationId xmlns="" xmlns:a16="http://schemas.microsoft.com/office/drawing/2014/main" id="{713AE765-CBB6-4D80-BA8B-39CA134977C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4" name="Shape 127">
          <a:extLst>
            <a:ext uri="{FF2B5EF4-FFF2-40B4-BE49-F238E27FC236}">
              <a16:creationId xmlns="" xmlns:a16="http://schemas.microsoft.com/office/drawing/2014/main" id="{61045534-BD0E-4016-A37A-9E810571A2A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5" name="Shape 129">
          <a:extLst>
            <a:ext uri="{FF2B5EF4-FFF2-40B4-BE49-F238E27FC236}">
              <a16:creationId xmlns="" xmlns:a16="http://schemas.microsoft.com/office/drawing/2014/main" id="{DC680BEE-190D-4775-8EC3-55CEC1CC59D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6" name="Shape 131">
          <a:extLst>
            <a:ext uri="{FF2B5EF4-FFF2-40B4-BE49-F238E27FC236}">
              <a16:creationId xmlns="" xmlns:a16="http://schemas.microsoft.com/office/drawing/2014/main" id="{9CC8E881-0CCC-4A7E-9298-3A990CFF05C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7" name="Shape 133">
          <a:extLst>
            <a:ext uri="{FF2B5EF4-FFF2-40B4-BE49-F238E27FC236}">
              <a16:creationId xmlns="" xmlns:a16="http://schemas.microsoft.com/office/drawing/2014/main" id="{8FB6007D-06A3-4632-BE90-6C65ED05874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8" name="Shape 135">
          <a:extLst>
            <a:ext uri="{FF2B5EF4-FFF2-40B4-BE49-F238E27FC236}">
              <a16:creationId xmlns="" xmlns:a16="http://schemas.microsoft.com/office/drawing/2014/main" id="{E51B91B8-1B06-4ED7-BF8A-9430345D5EC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09" name="Shape 137">
          <a:extLst>
            <a:ext uri="{FF2B5EF4-FFF2-40B4-BE49-F238E27FC236}">
              <a16:creationId xmlns="" xmlns:a16="http://schemas.microsoft.com/office/drawing/2014/main" id="{768AE38B-81F0-4DBB-B5BA-ED159BC7F21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0" name="Shape 139">
          <a:extLst>
            <a:ext uri="{FF2B5EF4-FFF2-40B4-BE49-F238E27FC236}">
              <a16:creationId xmlns="" xmlns:a16="http://schemas.microsoft.com/office/drawing/2014/main" id="{D7635DD6-18C3-4D99-8F89-436A50DCCF5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1" name="Shape 141">
          <a:extLst>
            <a:ext uri="{FF2B5EF4-FFF2-40B4-BE49-F238E27FC236}">
              <a16:creationId xmlns="" xmlns:a16="http://schemas.microsoft.com/office/drawing/2014/main" id="{665F58D1-70AA-47C5-B5EB-70D0D925E0B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2" name="Shape 3">
          <a:extLst>
            <a:ext uri="{FF2B5EF4-FFF2-40B4-BE49-F238E27FC236}">
              <a16:creationId xmlns="" xmlns:a16="http://schemas.microsoft.com/office/drawing/2014/main" id="{6D55E6E6-99AA-40CF-BC74-8D48F0F7D3F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3" name="Shape 5">
          <a:extLst>
            <a:ext uri="{FF2B5EF4-FFF2-40B4-BE49-F238E27FC236}">
              <a16:creationId xmlns="" xmlns:a16="http://schemas.microsoft.com/office/drawing/2014/main" id="{7E476EBF-B020-49F5-A223-15BD220774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4" name="Shape 7">
          <a:extLst>
            <a:ext uri="{FF2B5EF4-FFF2-40B4-BE49-F238E27FC236}">
              <a16:creationId xmlns="" xmlns:a16="http://schemas.microsoft.com/office/drawing/2014/main" id="{1A4E95A4-F567-407C-A97E-46BF8B21960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5" name="Shape 9">
          <a:extLst>
            <a:ext uri="{FF2B5EF4-FFF2-40B4-BE49-F238E27FC236}">
              <a16:creationId xmlns="" xmlns:a16="http://schemas.microsoft.com/office/drawing/2014/main" id="{FBB52AA6-0B2F-4CDF-8A89-26B657C631D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6" name="Shape 11">
          <a:extLst>
            <a:ext uri="{FF2B5EF4-FFF2-40B4-BE49-F238E27FC236}">
              <a16:creationId xmlns="" xmlns:a16="http://schemas.microsoft.com/office/drawing/2014/main" id="{79F78C7A-3532-47DD-A993-EA63AE3F626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7" name="Shape 13">
          <a:extLst>
            <a:ext uri="{FF2B5EF4-FFF2-40B4-BE49-F238E27FC236}">
              <a16:creationId xmlns="" xmlns:a16="http://schemas.microsoft.com/office/drawing/2014/main" id="{DB569048-2E89-434D-A01C-82B60779FE3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8" name="Shape 15">
          <a:extLst>
            <a:ext uri="{FF2B5EF4-FFF2-40B4-BE49-F238E27FC236}">
              <a16:creationId xmlns="" xmlns:a16="http://schemas.microsoft.com/office/drawing/2014/main" id="{15C6BF91-7DCF-4AA9-8724-2B94CD85492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19" name="Shape 17">
          <a:extLst>
            <a:ext uri="{FF2B5EF4-FFF2-40B4-BE49-F238E27FC236}">
              <a16:creationId xmlns="" xmlns:a16="http://schemas.microsoft.com/office/drawing/2014/main" id="{5C52CB47-CA41-42AE-8D0D-0D1F905F7D6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0" name="Shape 19">
          <a:extLst>
            <a:ext uri="{FF2B5EF4-FFF2-40B4-BE49-F238E27FC236}">
              <a16:creationId xmlns="" xmlns:a16="http://schemas.microsoft.com/office/drawing/2014/main" id="{67710A06-6A43-4A1E-9CD2-D65FC378DF0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1" name="Shape 21">
          <a:extLst>
            <a:ext uri="{FF2B5EF4-FFF2-40B4-BE49-F238E27FC236}">
              <a16:creationId xmlns="" xmlns:a16="http://schemas.microsoft.com/office/drawing/2014/main" id="{D2D80D34-CF43-41A8-B422-A1CD2463464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2" name="Shape 23">
          <a:extLst>
            <a:ext uri="{FF2B5EF4-FFF2-40B4-BE49-F238E27FC236}">
              <a16:creationId xmlns="" xmlns:a16="http://schemas.microsoft.com/office/drawing/2014/main" id="{F1FEE061-607F-4061-A00A-5429836C13A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3" name="Shape 25">
          <a:extLst>
            <a:ext uri="{FF2B5EF4-FFF2-40B4-BE49-F238E27FC236}">
              <a16:creationId xmlns="" xmlns:a16="http://schemas.microsoft.com/office/drawing/2014/main" id="{B22D471E-24EC-48E5-B650-9DC1AFD7920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4" name="Shape 27">
          <a:extLst>
            <a:ext uri="{FF2B5EF4-FFF2-40B4-BE49-F238E27FC236}">
              <a16:creationId xmlns="" xmlns:a16="http://schemas.microsoft.com/office/drawing/2014/main" id="{201A2309-0360-4AF6-ABDB-7CD9E6CCAA3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5" name="Shape 29">
          <a:extLst>
            <a:ext uri="{FF2B5EF4-FFF2-40B4-BE49-F238E27FC236}">
              <a16:creationId xmlns="" xmlns:a16="http://schemas.microsoft.com/office/drawing/2014/main" id="{3A5685C6-B772-4FDA-9D73-92C87A6F2A9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6" name="Shape 31">
          <a:extLst>
            <a:ext uri="{FF2B5EF4-FFF2-40B4-BE49-F238E27FC236}">
              <a16:creationId xmlns="" xmlns:a16="http://schemas.microsoft.com/office/drawing/2014/main" id="{A89865C7-A428-4472-86ED-21AD0DB3B4C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7" name="Shape 33">
          <a:extLst>
            <a:ext uri="{FF2B5EF4-FFF2-40B4-BE49-F238E27FC236}">
              <a16:creationId xmlns="" xmlns:a16="http://schemas.microsoft.com/office/drawing/2014/main" id="{657E41D1-7164-434B-BA2F-B8D0EB85F57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8" name="Shape 35">
          <a:extLst>
            <a:ext uri="{FF2B5EF4-FFF2-40B4-BE49-F238E27FC236}">
              <a16:creationId xmlns="" xmlns:a16="http://schemas.microsoft.com/office/drawing/2014/main" id="{7E9118ED-AA25-4DC4-A5EB-8DC6C31FAE4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29" name="Shape 37">
          <a:extLst>
            <a:ext uri="{FF2B5EF4-FFF2-40B4-BE49-F238E27FC236}">
              <a16:creationId xmlns="" xmlns:a16="http://schemas.microsoft.com/office/drawing/2014/main" id="{8C69BAA0-F70A-4CBD-A473-D31E8965F8C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0" name="Shape 39">
          <a:extLst>
            <a:ext uri="{FF2B5EF4-FFF2-40B4-BE49-F238E27FC236}">
              <a16:creationId xmlns="" xmlns:a16="http://schemas.microsoft.com/office/drawing/2014/main" id="{6C998B4A-7C0B-4498-8A1C-F8892EC4750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1" name="Shape 41">
          <a:extLst>
            <a:ext uri="{FF2B5EF4-FFF2-40B4-BE49-F238E27FC236}">
              <a16:creationId xmlns="" xmlns:a16="http://schemas.microsoft.com/office/drawing/2014/main" id="{11E2A23B-1A53-48FC-8087-1106B1E22EE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2" name="Shape 43">
          <a:extLst>
            <a:ext uri="{FF2B5EF4-FFF2-40B4-BE49-F238E27FC236}">
              <a16:creationId xmlns="" xmlns:a16="http://schemas.microsoft.com/office/drawing/2014/main" id="{E65F552F-EEB4-48F8-BAE6-44181511D55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3" name="Shape 45">
          <a:extLst>
            <a:ext uri="{FF2B5EF4-FFF2-40B4-BE49-F238E27FC236}">
              <a16:creationId xmlns="" xmlns:a16="http://schemas.microsoft.com/office/drawing/2014/main" id="{82B6606E-D838-4D5A-9B00-B0A9D92F115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4" name="Shape 47">
          <a:extLst>
            <a:ext uri="{FF2B5EF4-FFF2-40B4-BE49-F238E27FC236}">
              <a16:creationId xmlns="" xmlns:a16="http://schemas.microsoft.com/office/drawing/2014/main" id="{47764D13-4C18-4080-BB7C-1FCA8B75BBE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5" name="Shape 49">
          <a:extLst>
            <a:ext uri="{FF2B5EF4-FFF2-40B4-BE49-F238E27FC236}">
              <a16:creationId xmlns="" xmlns:a16="http://schemas.microsoft.com/office/drawing/2014/main" id="{42F5BFB7-8AAD-4401-8926-125D8F1EA78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6" name="Shape 51">
          <a:extLst>
            <a:ext uri="{FF2B5EF4-FFF2-40B4-BE49-F238E27FC236}">
              <a16:creationId xmlns="" xmlns:a16="http://schemas.microsoft.com/office/drawing/2014/main" id="{B154C4C5-7F6E-4CD3-9C96-6734BCE804A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7" name="Shape 53">
          <a:extLst>
            <a:ext uri="{FF2B5EF4-FFF2-40B4-BE49-F238E27FC236}">
              <a16:creationId xmlns="" xmlns:a16="http://schemas.microsoft.com/office/drawing/2014/main" id="{3B6C4B1A-4312-45EA-95EB-4AB763ECCB7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8" name="Shape 55">
          <a:extLst>
            <a:ext uri="{FF2B5EF4-FFF2-40B4-BE49-F238E27FC236}">
              <a16:creationId xmlns="" xmlns:a16="http://schemas.microsoft.com/office/drawing/2014/main" id="{9B27F55F-672F-4F8B-A716-FD99312F13F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39" name="Shape 57">
          <a:extLst>
            <a:ext uri="{FF2B5EF4-FFF2-40B4-BE49-F238E27FC236}">
              <a16:creationId xmlns="" xmlns:a16="http://schemas.microsoft.com/office/drawing/2014/main" id="{875ECE5F-518B-44BA-8F03-61D1357E97B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0" name="Shape 59">
          <a:extLst>
            <a:ext uri="{FF2B5EF4-FFF2-40B4-BE49-F238E27FC236}">
              <a16:creationId xmlns="" xmlns:a16="http://schemas.microsoft.com/office/drawing/2014/main" id="{983FA2A8-B705-4310-B836-97A68248356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1" name="Shape 61">
          <a:extLst>
            <a:ext uri="{FF2B5EF4-FFF2-40B4-BE49-F238E27FC236}">
              <a16:creationId xmlns="" xmlns:a16="http://schemas.microsoft.com/office/drawing/2014/main" id="{8E6FD5C8-AF89-461D-B619-DABC282A708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2" name="Shape 63">
          <a:extLst>
            <a:ext uri="{FF2B5EF4-FFF2-40B4-BE49-F238E27FC236}">
              <a16:creationId xmlns="" xmlns:a16="http://schemas.microsoft.com/office/drawing/2014/main" id="{04FA5BA4-E153-40E4-BCC0-CB319991952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3" name="Shape 65">
          <a:extLst>
            <a:ext uri="{FF2B5EF4-FFF2-40B4-BE49-F238E27FC236}">
              <a16:creationId xmlns="" xmlns:a16="http://schemas.microsoft.com/office/drawing/2014/main" id="{C1B0183C-9A19-4FBF-B71C-7D4C52C1648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4" name="Shape 67">
          <a:extLst>
            <a:ext uri="{FF2B5EF4-FFF2-40B4-BE49-F238E27FC236}">
              <a16:creationId xmlns="" xmlns:a16="http://schemas.microsoft.com/office/drawing/2014/main" id="{E681D02F-76EA-4CE6-96E3-D86613D332E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5" name="Shape 69">
          <a:extLst>
            <a:ext uri="{FF2B5EF4-FFF2-40B4-BE49-F238E27FC236}">
              <a16:creationId xmlns="" xmlns:a16="http://schemas.microsoft.com/office/drawing/2014/main" id="{A77962BD-D31D-43C6-9125-A6341299931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6" name="Shape 71">
          <a:extLst>
            <a:ext uri="{FF2B5EF4-FFF2-40B4-BE49-F238E27FC236}">
              <a16:creationId xmlns="" xmlns:a16="http://schemas.microsoft.com/office/drawing/2014/main" id="{D2803DAD-B927-40D9-847B-3F254B44217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7" name="Shape 73">
          <a:extLst>
            <a:ext uri="{FF2B5EF4-FFF2-40B4-BE49-F238E27FC236}">
              <a16:creationId xmlns="" xmlns:a16="http://schemas.microsoft.com/office/drawing/2014/main" id="{CC80B90A-F221-4243-AF4F-A048F7ADD89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8" name="Shape 75">
          <a:extLst>
            <a:ext uri="{FF2B5EF4-FFF2-40B4-BE49-F238E27FC236}">
              <a16:creationId xmlns="" xmlns:a16="http://schemas.microsoft.com/office/drawing/2014/main" id="{2EECE4C1-D994-4504-A2C4-E9A2705CA30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49" name="Shape 77">
          <a:extLst>
            <a:ext uri="{FF2B5EF4-FFF2-40B4-BE49-F238E27FC236}">
              <a16:creationId xmlns="" xmlns:a16="http://schemas.microsoft.com/office/drawing/2014/main" id="{D9C437E9-2428-4101-B33D-428D6A025A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0" name="Shape 79">
          <a:extLst>
            <a:ext uri="{FF2B5EF4-FFF2-40B4-BE49-F238E27FC236}">
              <a16:creationId xmlns="" xmlns:a16="http://schemas.microsoft.com/office/drawing/2014/main" id="{3746502A-14B8-43E8-BC17-537CE0920EB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1" name="Shape 81">
          <a:extLst>
            <a:ext uri="{FF2B5EF4-FFF2-40B4-BE49-F238E27FC236}">
              <a16:creationId xmlns="" xmlns:a16="http://schemas.microsoft.com/office/drawing/2014/main" id="{EB8DDE99-26AB-42C4-AEE6-53C25E01CA5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2" name="Shape 83">
          <a:extLst>
            <a:ext uri="{FF2B5EF4-FFF2-40B4-BE49-F238E27FC236}">
              <a16:creationId xmlns="" xmlns:a16="http://schemas.microsoft.com/office/drawing/2014/main" id="{7A4B8A9D-9C9C-44E3-9ECD-3825A82D347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3" name="Shape 85">
          <a:extLst>
            <a:ext uri="{FF2B5EF4-FFF2-40B4-BE49-F238E27FC236}">
              <a16:creationId xmlns="" xmlns:a16="http://schemas.microsoft.com/office/drawing/2014/main" id="{FBAC2132-186E-4502-A81C-825FC63F29E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4" name="Shape 87">
          <a:extLst>
            <a:ext uri="{FF2B5EF4-FFF2-40B4-BE49-F238E27FC236}">
              <a16:creationId xmlns="" xmlns:a16="http://schemas.microsoft.com/office/drawing/2014/main" id="{D919F134-26E4-4F50-AE0B-AB595EF382E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5" name="Shape 89">
          <a:extLst>
            <a:ext uri="{FF2B5EF4-FFF2-40B4-BE49-F238E27FC236}">
              <a16:creationId xmlns="" xmlns:a16="http://schemas.microsoft.com/office/drawing/2014/main" id="{FA4D3CB1-762D-4D61-9A0E-DF77D0C9C70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6" name="Shape 91">
          <a:extLst>
            <a:ext uri="{FF2B5EF4-FFF2-40B4-BE49-F238E27FC236}">
              <a16:creationId xmlns="" xmlns:a16="http://schemas.microsoft.com/office/drawing/2014/main" id="{01381AE2-37B8-4ADB-8C9C-EA8B3C0B4FF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7" name="Shape 93">
          <a:extLst>
            <a:ext uri="{FF2B5EF4-FFF2-40B4-BE49-F238E27FC236}">
              <a16:creationId xmlns="" xmlns:a16="http://schemas.microsoft.com/office/drawing/2014/main" id="{9828654B-A6AD-4685-B434-2729D357369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8" name="Shape 95">
          <a:extLst>
            <a:ext uri="{FF2B5EF4-FFF2-40B4-BE49-F238E27FC236}">
              <a16:creationId xmlns="" xmlns:a16="http://schemas.microsoft.com/office/drawing/2014/main" id="{25590EE4-80BB-40B6-B785-19E304C83EA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59" name="Shape 97">
          <a:extLst>
            <a:ext uri="{FF2B5EF4-FFF2-40B4-BE49-F238E27FC236}">
              <a16:creationId xmlns="" xmlns:a16="http://schemas.microsoft.com/office/drawing/2014/main" id="{97148F5E-3E16-4011-A2BE-8D98D3DD7FC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0" name="Shape 99">
          <a:extLst>
            <a:ext uri="{FF2B5EF4-FFF2-40B4-BE49-F238E27FC236}">
              <a16:creationId xmlns="" xmlns:a16="http://schemas.microsoft.com/office/drawing/2014/main" id="{F21B75D4-A70E-4C5D-88E2-7D8727F3642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1" name="Shape 101">
          <a:extLst>
            <a:ext uri="{FF2B5EF4-FFF2-40B4-BE49-F238E27FC236}">
              <a16:creationId xmlns="" xmlns:a16="http://schemas.microsoft.com/office/drawing/2014/main" id="{4F934DCE-65BE-4AA3-8985-3DA7B743281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2" name="Shape 103">
          <a:extLst>
            <a:ext uri="{FF2B5EF4-FFF2-40B4-BE49-F238E27FC236}">
              <a16:creationId xmlns="" xmlns:a16="http://schemas.microsoft.com/office/drawing/2014/main" id="{30D199CD-03B0-4DA4-AE3E-F0D11434FA7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3" name="Shape 105">
          <a:extLst>
            <a:ext uri="{FF2B5EF4-FFF2-40B4-BE49-F238E27FC236}">
              <a16:creationId xmlns="" xmlns:a16="http://schemas.microsoft.com/office/drawing/2014/main" id="{067DA12E-2F4F-4113-B3FC-544AB4CA055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4" name="Shape 107">
          <a:extLst>
            <a:ext uri="{FF2B5EF4-FFF2-40B4-BE49-F238E27FC236}">
              <a16:creationId xmlns="" xmlns:a16="http://schemas.microsoft.com/office/drawing/2014/main" id="{C44BF53B-34BD-41CD-8508-804CB5FDB17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5" name="Shape 109">
          <a:extLst>
            <a:ext uri="{FF2B5EF4-FFF2-40B4-BE49-F238E27FC236}">
              <a16:creationId xmlns="" xmlns:a16="http://schemas.microsoft.com/office/drawing/2014/main" id="{F3626C7F-A022-4206-AD6D-9C9AACF562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6" name="Shape 111">
          <a:extLst>
            <a:ext uri="{FF2B5EF4-FFF2-40B4-BE49-F238E27FC236}">
              <a16:creationId xmlns="" xmlns:a16="http://schemas.microsoft.com/office/drawing/2014/main" id="{B2A9F698-3D7B-474E-B5CC-8C98690D809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7" name="Shape 113">
          <a:extLst>
            <a:ext uri="{FF2B5EF4-FFF2-40B4-BE49-F238E27FC236}">
              <a16:creationId xmlns="" xmlns:a16="http://schemas.microsoft.com/office/drawing/2014/main" id="{A272FCE3-2DDF-4CF4-B6BC-BF9FBEAB6E4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8" name="Shape 115">
          <a:extLst>
            <a:ext uri="{FF2B5EF4-FFF2-40B4-BE49-F238E27FC236}">
              <a16:creationId xmlns="" xmlns:a16="http://schemas.microsoft.com/office/drawing/2014/main" id="{1305FA47-5FF3-4F33-A3B8-CA54CCDD8DA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69" name="Shape 117">
          <a:extLst>
            <a:ext uri="{FF2B5EF4-FFF2-40B4-BE49-F238E27FC236}">
              <a16:creationId xmlns="" xmlns:a16="http://schemas.microsoft.com/office/drawing/2014/main" id="{7580EEA9-B81B-49EA-8E23-551713A55A8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0" name="Shape 119">
          <a:extLst>
            <a:ext uri="{FF2B5EF4-FFF2-40B4-BE49-F238E27FC236}">
              <a16:creationId xmlns="" xmlns:a16="http://schemas.microsoft.com/office/drawing/2014/main" id="{032CACD6-F478-49F2-9EE8-93AB01F7F3B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1" name="Shape 121">
          <a:extLst>
            <a:ext uri="{FF2B5EF4-FFF2-40B4-BE49-F238E27FC236}">
              <a16:creationId xmlns="" xmlns:a16="http://schemas.microsoft.com/office/drawing/2014/main" id="{96604EF5-15AC-4C76-9CD5-291B036C455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2" name="Shape 123">
          <a:extLst>
            <a:ext uri="{FF2B5EF4-FFF2-40B4-BE49-F238E27FC236}">
              <a16:creationId xmlns="" xmlns:a16="http://schemas.microsoft.com/office/drawing/2014/main" id="{9C4AB54A-E4C8-4854-ACB5-D2FE70E09EB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3" name="Shape 125">
          <a:extLst>
            <a:ext uri="{FF2B5EF4-FFF2-40B4-BE49-F238E27FC236}">
              <a16:creationId xmlns="" xmlns:a16="http://schemas.microsoft.com/office/drawing/2014/main" id="{D6739CDC-73CD-4C51-8C27-CA431E42C87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4" name="Shape 127">
          <a:extLst>
            <a:ext uri="{FF2B5EF4-FFF2-40B4-BE49-F238E27FC236}">
              <a16:creationId xmlns="" xmlns:a16="http://schemas.microsoft.com/office/drawing/2014/main" id="{7F3CE937-6FBD-43ED-ABEF-26B9D6FF32C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5" name="Shape 129">
          <a:extLst>
            <a:ext uri="{FF2B5EF4-FFF2-40B4-BE49-F238E27FC236}">
              <a16:creationId xmlns="" xmlns:a16="http://schemas.microsoft.com/office/drawing/2014/main" id="{C999277C-DFB9-441E-9FCD-4F6D92F54F2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6" name="Shape 131">
          <a:extLst>
            <a:ext uri="{FF2B5EF4-FFF2-40B4-BE49-F238E27FC236}">
              <a16:creationId xmlns="" xmlns:a16="http://schemas.microsoft.com/office/drawing/2014/main" id="{70F839D7-4F2F-462A-A9F1-A444D2CF3E6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7" name="Shape 133">
          <a:extLst>
            <a:ext uri="{FF2B5EF4-FFF2-40B4-BE49-F238E27FC236}">
              <a16:creationId xmlns="" xmlns:a16="http://schemas.microsoft.com/office/drawing/2014/main" id="{499BF8D0-29AB-419E-B322-F5BC342DB50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8" name="Shape 135">
          <a:extLst>
            <a:ext uri="{FF2B5EF4-FFF2-40B4-BE49-F238E27FC236}">
              <a16:creationId xmlns="" xmlns:a16="http://schemas.microsoft.com/office/drawing/2014/main" id="{D61DE0ED-E7F2-4714-B35F-AD219E4CAD3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79" name="Shape 137">
          <a:extLst>
            <a:ext uri="{FF2B5EF4-FFF2-40B4-BE49-F238E27FC236}">
              <a16:creationId xmlns="" xmlns:a16="http://schemas.microsoft.com/office/drawing/2014/main" id="{7364C119-DBC4-4D28-9E25-72A64336207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0" name="Shape 139">
          <a:extLst>
            <a:ext uri="{FF2B5EF4-FFF2-40B4-BE49-F238E27FC236}">
              <a16:creationId xmlns="" xmlns:a16="http://schemas.microsoft.com/office/drawing/2014/main" id="{65B7285C-0BE3-4A5D-949A-ED7F602C921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1" name="Shape 141">
          <a:extLst>
            <a:ext uri="{FF2B5EF4-FFF2-40B4-BE49-F238E27FC236}">
              <a16:creationId xmlns="" xmlns:a16="http://schemas.microsoft.com/office/drawing/2014/main" id="{096C607B-35C3-4957-A1FD-8E1B477E535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2" name="Shape 3">
          <a:extLst>
            <a:ext uri="{FF2B5EF4-FFF2-40B4-BE49-F238E27FC236}">
              <a16:creationId xmlns="" xmlns:a16="http://schemas.microsoft.com/office/drawing/2014/main" id="{986DBC5D-8198-4C56-B25B-F81D9B9FCA0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3" name="Shape 5">
          <a:extLst>
            <a:ext uri="{FF2B5EF4-FFF2-40B4-BE49-F238E27FC236}">
              <a16:creationId xmlns="" xmlns:a16="http://schemas.microsoft.com/office/drawing/2014/main" id="{342832DE-9A1E-4EFA-B9C3-A60F72327E2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4" name="Shape 7">
          <a:extLst>
            <a:ext uri="{FF2B5EF4-FFF2-40B4-BE49-F238E27FC236}">
              <a16:creationId xmlns="" xmlns:a16="http://schemas.microsoft.com/office/drawing/2014/main" id="{1D957C15-B225-4C65-988E-27762B0F2EC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5" name="Shape 9">
          <a:extLst>
            <a:ext uri="{FF2B5EF4-FFF2-40B4-BE49-F238E27FC236}">
              <a16:creationId xmlns="" xmlns:a16="http://schemas.microsoft.com/office/drawing/2014/main" id="{3AF70734-2151-4C60-A1F7-1D0B478881F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6" name="Shape 11">
          <a:extLst>
            <a:ext uri="{FF2B5EF4-FFF2-40B4-BE49-F238E27FC236}">
              <a16:creationId xmlns="" xmlns:a16="http://schemas.microsoft.com/office/drawing/2014/main" id="{FA8788E5-B29E-4A95-932E-2FB7D83CF13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7" name="Shape 13">
          <a:extLst>
            <a:ext uri="{FF2B5EF4-FFF2-40B4-BE49-F238E27FC236}">
              <a16:creationId xmlns="" xmlns:a16="http://schemas.microsoft.com/office/drawing/2014/main" id="{D09BE404-590D-4913-A49D-572631D3A97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8" name="Shape 15">
          <a:extLst>
            <a:ext uri="{FF2B5EF4-FFF2-40B4-BE49-F238E27FC236}">
              <a16:creationId xmlns="" xmlns:a16="http://schemas.microsoft.com/office/drawing/2014/main" id="{2CD9F63C-0CAA-4843-B997-83A2099A7F7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89" name="Shape 17">
          <a:extLst>
            <a:ext uri="{FF2B5EF4-FFF2-40B4-BE49-F238E27FC236}">
              <a16:creationId xmlns="" xmlns:a16="http://schemas.microsoft.com/office/drawing/2014/main" id="{D1B1135D-90C1-4B19-9B42-82F853969EA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0" name="Shape 19">
          <a:extLst>
            <a:ext uri="{FF2B5EF4-FFF2-40B4-BE49-F238E27FC236}">
              <a16:creationId xmlns="" xmlns:a16="http://schemas.microsoft.com/office/drawing/2014/main" id="{4926A091-7DA1-4F0B-920E-39ECE25B911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1" name="Shape 21">
          <a:extLst>
            <a:ext uri="{FF2B5EF4-FFF2-40B4-BE49-F238E27FC236}">
              <a16:creationId xmlns="" xmlns:a16="http://schemas.microsoft.com/office/drawing/2014/main" id="{519DBCAE-05A0-42A3-B991-46E86CEC753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2" name="Shape 23">
          <a:extLst>
            <a:ext uri="{FF2B5EF4-FFF2-40B4-BE49-F238E27FC236}">
              <a16:creationId xmlns="" xmlns:a16="http://schemas.microsoft.com/office/drawing/2014/main" id="{67E2BD06-DDDE-4770-84F6-93FDB5897E0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3" name="Shape 25">
          <a:extLst>
            <a:ext uri="{FF2B5EF4-FFF2-40B4-BE49-F238E27FC236}">
              <a16:creationId xmlns="" xmlns:a16="http://schemas.microsoft.com/office/drawing/2014/main" id="{04EACA92-DBF4-401C-A88A-DBAA74C6C01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4" name="Shape 27">
          <a:extLst>
            <a:ext uri="{FF2B5EF4-FFF2-40B4-BE49-F238E27FC236}">
              <a16:creationId xmlns="" xmlns:a16="http://schemas.microsoft.com/office/drawing/2014/main" id="{1687ACB4-298B-4137-A06A-703A615302D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5" name="Shape 29">
          <a:extLst>
            <a:ext uri="{FF2B5EF4-FFF2-40B4-BE49-F238E27FC236}">
              <a16:creationId xmlns="" xmlns:a16="http://schemas.microsoft.com/office/drawing/2014/main" id="{AC6342D7-9C29-46D1-98A6-4D8ECBE3806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6" name="Shape 31">
          <a:extLst>
            <a:ext uri="{FF2B5EF4-FFF2-40B4-BE49-F238E27FC236}">
              <a16:creationId xmlns="" xmlns:a16="http://schemas.microsoft.com/office/drawing/2014/main" id="{49DBAFB8-0920-4D24-B4FC-0932AC0579D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7" name="Shape 33">
          <a:extLst>
            <a:ext uri="{FF2B5EF4-FFF2-40B4-BE49-F238E27FC236}">
              <a16:creationId xmlns="" xmlns:a16="http://schemas.microsoft.com/office/drawing/2014/main" id="{80C677E3-1B7C-4B4A-939A-072C070E1DB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8" name="Shape 35">
          <a:extLst>
            <a:ext uri="{FF2B5EF4-FFF2-40B4-BE49-F238E27FC236}">
              <a16:creationId xmlns="" xmlns:a16="http://schemas.microsoft.com/office/drawing/2014/main" id="{BC690940-FB9B-4726-9C82-7C78253852A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299" name="Shape 37">
          <a:extLst>
            <a:ext uri="{FF2B5EF4-FFF2-40B4-BE49-F238E27FC236}">
              <a16:creationId xmlns="" xmlns:a16="http://schemas.microsoft.com/office/drawing/2014/main" id="{2C8FB5CD-7696-4F7C-AA83-ACE90A7D639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0" name="Shape 39">
          <a:extLst>
            <a:ext uri="{FF2B5EF4-FFF2-40B4-BE49-F238E27FC236}">
              <a16:creationId xmlns="" xmlns:a16="http://schemas.microsoft.com/office/drawing/2014/main" id="{9559F209-CB35-4FA4-9EF7-B3BE50753B9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1" name="Shape 41">
          <a:extLst>
            <a:ext uri="{FF2B5EF4-FFF2-40B4-BE49-F238E27FC236}">
              <a16:creationId xmlns="" xmlns:a16="http://schemas.microsoft.com/office/drawing/2014/main" id="{8EE9FDAD-D598-4546-ACCB-7FA9B1D7103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2" name="Shape 43">
          <a:extLst>
            <a:ext uri="{FF2B5EF4-FFF2-40B4-BE49-F238E27FC236}">
              <a16:creationId xmlns="" xmlns:a16="http://schemas.microsoft.com/office/drawing/2014/main" id="{27DC06F9-F1F3-4082-B913-E7CA391DA3F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3" name="Shape 45">
          <a:extLst>
            <a:ext uri="{FF2B5EF4-FFF2-40B4-BE49-F238E27FC236}">
              <a16:creationId xmlns="" xmlns:a16="http://schemas.microsoft.com/office/drawing/2014/main" id="{915B24E2-5F46-445C-BF4D-48D67DEFE74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4" name="Shape 47">
          <a:extLst>
            <a:ext uri="{FF2B5EF4-FFF2-40B4-BE49-F238E27FC236}">
              <a16:creationId xmlns="" xmlns:a16="http://schemas.microsoft.com/office/drawing/2014/main" id="{9F214639-2355-45F2-8D9C-070157CC094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5" name="Shape 49">
          <a:extLst>
            <a:ext uri="{FF2B5EF4-FFF2-40B4-BE49-F238E27FC236}">
              <a16:creationId xmlns="" xmlns:a16="http://schemas.microsoft.com/office/drawing/2014/main" id="{279BE47D-5960-462B-8801-0848EC5B82D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6" name="Shape 51">
          <a:extLst>
            <a:ext uri="{FF2B5EF4-FFF2-40B4-BE49-F238E27FC236}">
              <a16:creationId xmlns="" xmlns:a16="http://schemas.microsoft.com/office/drawing/2014/main" id="{358C79FB-07C2-4891-8E6B-D36A731017C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7" name="Shape 53">
          <a:extLst>
            <a:ext uri="{FF2B5EF4-FFF2-40B4-BE49-F238E27FC236}">
              <a16:creationId xmlns="" xmlns:a16="http://schemas.microsoft.com/office/drawing/2014/main" id="{790E97FD-298B-491B-9548-9E605B3E094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8" name="Shape 55">
          <a:extLst>
            <a:ext uri="{FF2B5EF4-FFF2-40B4-BE49-F238E27FC236}">
              <a16:creationId xmlns="" xmlns:a16="http://schemas.microsoft.com/office/drawing/2014/main" id="{94D2F58A-70C9-47CD-845B-D2FD5898FA6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09" name="Shape 57">
          <a:extLst>
            <a:ext uri="{FF2B5EF4-FFF2-40B4-BE49-F238E27FC236}">
              <a16:creationId xmlns="" xmlns:a16="http://schemas.microsoft.com/office/drawing/2014/main" id="{F55BA06F-EEAD-4208-8D27-0F3144BABF7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0" name="Shape 59">
          <a:extLst>
            <a:ext uri="{FF2B5EF4-FFF2-40B4-BE49-F238E27FC236}">
              <a16:creationId xmlns="" xmlns:a16="http://schemas.microsoft.com/office/drawing/2014/main" id="{20BBCCF6-A519-4FC6-9918-E075A9E6339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1" name="Shape 61">
          <a:extLst>
            <a:ext uri="{FF2B5EF4-FFF2-40B4-BE49-F238E27FC236}">
              <a16:creationId xmlns="" xmlns:a16="http://schemas.microsoft.com/office/drawing/2014/main" id="{E58640E3-12E2-411B-8C37-CA1B2B4905F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2" name="Shape 63">
          <a:extLst>
            <a:ext uri="{FF2B5EF4-FFF2-40B4-BE49-F238E27FC236}">
              <a16:creationId xmlns="" xmlns:a16="http://schemas.microsoft.com/office/drawing/2014/main" id="{B8B51E68-31CA-4056-91F5-2BA40E0B596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3" name="Shape 65">
          <a:extLst>
            <a:ext uri="{FF2B5EF4-FFF2-40B4-BE49-F238E27FC236}">
              <a16:creationId xmlns="" xmlns:a16="http://schemas.microsoft.com/office/drawing/2014/main" id="{C14C669D-FCC7-4487-B69E-80CC3B82F6F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4" name="Shape 67">
          <a:extLst>
            <a:ext uri="{FF2B5EF4-FFF2-40B4-BE49-F238E27FC236}">
              <a16:creationId xmlns="" xmlns:a16="http://schemas.microsoft.com/office/drawing/2014/main" id="{3AF908E4-9ED2-44BF-90F0-1EADB544397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5" name="Shape 69">
          <a:extLst>
            <a:ext uri="{FF2B5EF4-FFF2-40B4-BE49-F238E27FC236}">
              <a16:creationId xmlns="" xmlns:a16="http://schemas.microsoft.com/office/drawing/2014/main" id="{C21026B7-8F55-4623-9BCE-EFC6A5E54C8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6" name="Shape 71">
          <a:extLst>
            <a:ext uri="{FF2B5EF4-FFF2-40B4-BE49-F238E27FC236}">
              <a16:creationId xmlns="" xmlns:a16="http://schemas.microsoft.com/office/drawing/2014/main" id="{A999013C-3BDB-42F5-8B20-93516115659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7" name="Shape 73">
          <a:extLst>
            <a:ext uri="{FF2B5EF4-FFF2-40B4-BE49-F238E27FC236}">
              <a16:creationId xmlns="" xmlns:a16="http://schemas.microsoft.com/office/drawing/2014/main" id="{189F307E-2829-4D68-B586-D17B345A769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8" name="Shape 75">
          <a:extLst>
            <a:ext uri="{FF2B5EF4-FFF2-40B4-BE49-F238E27FC236}">
              <a16:creationId xmlns="" xmlns:a16="http://schemas.microsoft.com/office/drawing/2014/main" id="{162E90FD-D26C-4EC9-9513-6584BC020B2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19" name="Shape 77">
          <a:extLst>
            <a:ext uri="{FF2B5EF4-FFF2-40B4-BE49-F238E27FC236}">
              <a16:creationId xmlns="" xmlns:a16="http://schemas.microsoft.com/office/drawing/2014/main" id="{A1E2D44B-AFDC-47C3-9324-16264E23DDC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0" name="Shape 79">
          <a:extLst>
            <a:ext uri="{FF2B5EF4-FFF2-40B4-BE49-F238E27FC236}">
              <a16:creationId xmlns="" xmlns:a16="http://schemas.microsoft.com/office/drawing/2014/main" id="{227FA95C-B109-47EC-A75C-AB7F6CC1848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1" name="Shape 81">
          <a:extLst>
            <a:ext uri="{FF2B5EF4-FFF2-40B4-BE49-F238E27FC236}">
              <a16:creationId xmlns="" xmlns:a16="http://schemas.microsoft.com/office/drawing/2014/main" id="{A2FBB75D-E953-44EA-B5A5-4EAC1538C6C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2" name="Shape 83">
          <a:extLst>
            <a:ext uri="{FF2B5EF4-FFF2-40B4-BE49-F238E27FC236}">
              <a16:creationId xmlns="" xmlns:a16="http://schemas.microsoft.com/office/drawing/2014/main" id="{FE37A2FD-8367-41F9-9644-320B5F04F89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3" name="Shape 85">
          <a:extLst>
            <a:ext uri="{FF2B5EF4-FFF2-40B4-BE49-F238E27FC236}">
              <a16:creationId xmlns="" xmlns:a16="http://schemas.microsoft.com/office/drawing/2014/main" id="{03A69FBE-9B86-487C-88B3-465822FBF25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4" name="Shape 87">
          <a:extLst>
            <a:ext uri="{FF2B5EF4-FFF2-40B4-BE49-F238E27FC236}">
              <a16:creationId xmlns="" xmlns:a16="http://schemas.microsoft.com/office/drawing/2014/main" id="{60269086-30E8-4947-AC6E-7FC5E64443A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5" name="Shape 89">
          <a:extLst>
            <a:ext uri="{FF2B5EF4-FFF2-40B4-BE49-F238E27FC236}">
              <a16:creationId xmlns="" xmlns:a16="http://schemas.microsoft.com/office/drawing/2014/main" id="{83C9BBF7-C56B-435C-A914-54FC648BB3F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6" name="Shape 91">
          <a:extLst>
            <a:ext uri="{FF2B5EF4-FFF2-40B4-BE49-F238E27FC236}">
              <a16:creationId xmlns="" xmlns:a16="http://schemas.microsoft.com/office/drawing/2014/main" id="{CA2F8145-B330-4CE3-9FA4-B6590F14EDA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7" name="Shape 93">
          <a:extLst>
            <a:ext uri="{FF2B5EF4-FFF2-40B4-BE49-F238E27FC236}">
              <a16:creationId xmlns="" xmlns:a16="http://schemas.microsoft.com/office/drawing/2014/main" id="{978B6397-9522-401C-8339-CE623F16261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8" name="Shape 95">
          <a:extLst>
            <a:ext uri="{FF2B5EF4-FFF2-40B4-BE49-F238E27FC236}">
              <a16:creationId xmlns="" xmlns:a16="http://schemas.microsoft.com/office/drawing/2014/main" id="{819BD18E-B356-43BB-B5B1-B33B03FFDF2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29" name="Shape 97">
          <a:extLst>
            <a:ext uri="{FF2B5EF4-FFF2-40B4-BE49-F238E27FC236}">
              <a16:creationId xmlns="" xmlns:a16="http://schemas.microsoft.com/office/drawing/2014/main" id="{68BF17F0-D68B-44F2-8F98-FE452A9C4C3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0" name="Shape 99">
          <a:extLst>
            <a:ext uri="{FF2B5EF4-FFF2-40B4-BE49-F238E27FC236}">
              <a16:creationId xmlns="" xmlns:a16="http://schemas.microsoft.com/office/drawing/2014/main" id="{019A5515-AF8C-47BB-8E21-8FAC38CBDDD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1" name="Shape 101">
          <a:extLst>
            <a:ext uri="{FF2B5EF4-FFF2-40B4-BE49-F238E27FC236}">
              <a16:creationId xmlns="" xmlns:a16="http://schemas.microsoft.com/office/drawing/2014/main" id="{EDC0E982-D01F-4262-B5B9-4418EDEBCEA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2" name="Shape 103">
          <a:extLst>
            <a:ext uri="{FF2B5EF4-FFF2-40B4-BE49-F238E27FC236}">
              <a16:creationId xmlns="" xmlns:a16="http://schemas.microsoft.com/office/drawing/2014/main" id="{D4B52639-8508-459C-88D7-FBC49EDCC56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3" name="Shape 105">
          <a:extLst>
            <a:ext uri="{FF2B5EF4-FFF2-40B4-BE49-F238E27FC236}">
              <a16:creationId xmlns="" xmlns:a16="http://schemas.microsoft.com/office/drawing/2014/main" id="{8F74A8A9-16C3-4157-A1EB-63127070A13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4" name="Shape 107">
          <a:extLst>
            <a:ext uri="{FF2B5EF4-FFF2-40B4-BE49-F238E27FC236}">
              <a16:creationId xmlns="" xmlns:a16="http://schemas.microsoft.com/office/drawing/2014/main" id="{A9C4B5C1-84C1-4E1C-A1BD-3CAF1AD768D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5" name="Shape 109">
          <a:extLst>
            <a:ext uri="{FF2B5EF4-FFF2-40B4-BE49-F238E27FC236}">
              <a16:creationId xmlns="" xmlns:a16="http://schemas.microsoft.com/office/drawing/2014/main" id="{B065B9DC-72C6-4006-9BF8-8CCB7886906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6" name="Shape 111">
          <a:extLst>
            <a:ext uri="{FF2B5EF4-FFF2-40B4-BE49-F238E27FC236}">
              <a16:creationId xmlns="" xmlns:a16="http://schemas.microsoft.com/office/drawing/2014/main" id="{71228E86-A1B5-4142-AECF-59301D57C15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7" name="Shape 113">
          <a:extLst>
            <a:ext uri="{FF2B5EF4-FFF2-40B4-BE49-F238E27FC236}">
              <a16:creationId xmlns="" xmlns:a16="http://schemas.microsoft.com/office/drawing/2014/main" id="{35A18024-23D9-4325-8310-E585C784C33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8" name="Shape 115">
          <a:extLst>
            <a:ext uri="{FF2B5EF4-FFF2-40B4-BE49-F238E27FC236}">
              <a16:creationId xmlns="" xmlns:a16="http://schemas.microsoft.com/office/drawing/2014/main" id="{2D5B62B8-8D03-44F4-95AF-BA869AC2628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39" name="Shape 117">
          <a:extLst>
            <a:ext uri="{FF2B5EF4-FFF2-40B4-BE49-F238E27FC236}">
              <a16:creationId xmlns="" xmlns:a16="http://schemas.microsoft.com/office/drawing/2014/main" id="{E617BCD5-D60A-4FB6-93B4-E423942A240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0" name="Shape 119">
          <a:extLst>
            <a:ext uri="{FF2B5EF4-FFF2-40B4-BE49-F238E27FC236}">
              <a16:creationId xmlns="" xmlns:a16="http://schemas.microsoft.com/office/drawing/2014/main" id="{70D1F31D-5FE0-4B1F-BBD8-7965434E12F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1" name="Shape 121">
          <a:extLst>
            <a:ext uri="{FF2B5EF4-FFF2-40B4-BE49-F238E27FC236}">
              <a16:creationId xmlns="" xmlns:a16="http://schemas.microsoft.com/office/drawing/2014/main" id="{9D15EDDD-9EFF-4B4F-8281-6BA12794F11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2" name="Shape 123">
          <a:extLst>
            <a:ext uri="{FF2B5EF4-FFF2-40B4-BE49-F238E27FC236}">
              <a16:creationId xmlns="" xmlns:a16="http://schemas.microsoft.com/office/drawing/2014/main" id="{5EEF9A63-62DA-45E7-8095-48B36091D1C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3" name="Shape 125">
          <a:extLst>
            <a:ext uri="{FF2B5EF4-FFF2-40B4-BE49-F238E27FC236}">
              <a16:creationId xmlns="" xmlns:a16="http://schemas.microsoft.com/office/drawing/2014/main" id="{3DC433E4-7704-463A-A7A1-A296482C95D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4" name="Shape 127">
          <a:extLst>
            <a:ext uri="{FF2B5EF4-FFF2-40B4-BE49-F238E27FC236}">
              <a16:creationId xmlns="" xmlns:a16="http://schemas.microsoft.com/office/drawing/2014/main" id="{B54A0920-4F0A-45A5-AA2C-710B2B4F44E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5" name="Shape 129">
          <a:extLst>
            <a:ext uri="{FF2B5EF4-FFF2-40B4-BE49-F238E27FC236}">
              <a16:creationId xmlns="" xmlns:a16="http://schemas.microsoft.com/office/drawing/2014/main" id="{965DA4BD-922B-4963-AA98-D1515589406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6" name="Shape 131">
          <a:extLst>
            <a:ext uri="{FF2B5EF4-FFF2-40B4-BE49-F238E27FC236}">
              <a16:creationId xmlns="" xmlns:a16="http://schemas.microsoft.com/office/drawing/2014/main" id="{7958C7FB-9C7C-4C22-9EBF-6C901EB90D1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7" name="Shape 133">
          <a:extLst>
            <a:ext uri="{FF2B5EF4-FFF2-40B4-BE49-F238E27FC236}">
              <a16:creationId xmlns="" xmlns:a16="http://schemas.microsoft.com/office/drawing/2014/main" id="{DBC73901-83C3-4F91-BFCC-40699AB385A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8" name="Shape 135">
          <a:extLst>
            <a:ext uri="{FF2B5EF4-FFF2-40B4-BE49-F238E27FC236}">
              <a16:creationId xmlns="" xmlns:a16="http://schemas.microsoft.com/office/drawing/2014/main" id="{BBC3CA28-FA7C-4FF5-8DAA-74FD138FA59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49" name="Shape 137">
          <a:extLst>
            <a:ext uri="{FF2B5EF4-FFF2-40B4-BE49-F238E27FC236}">
              <a16:creationId xmlns="" xmlns:a16="http://schemas.microsoft.com/office/drawing/2014/main" id="{5429F80D-7A7D-45A4-B199-63D4FC0993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0" name="Shape 139">
          <a:extLst>
            <a:ext uri="{FF2B5EF4-FFF2-40B4-BE49-F238E27FC236}">
              <a16:creationId xmlns="" xmlns:a16="http://schemas.microsoft.com/office/drawing/2014/main" id="{057D46CB-67C3-4A21-8F73-45835FCBEA5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1" name="Shape 141">
          <a:extLst>
            <a:ext uri="{FF2B5EF4-FFF2-40B4-BE49-F238E27FC236}">
              <a16:creationId xmlns="" xmlns:a16="http://schemas.microsoft.com/office/drawing/2014/main" id="{4440422A-EB99-4904-8E39-3845D108487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2" name="Shape 3">
          <a:extLst>
            <a:ext uri="{FF2B5EF4-FFF2-40B4-BE49-F238E27FC236}">
              <a16:creationId xmlns="" xmlns:a16="http://schemas.microsoft.com/office/drawing/2014/main" id="{AF101B0A-002F-4EB6-9B56-B5E51300BAE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3" name="Shape 5">
          <a:extLst>
            <a:ext uri="{FF2B5EF4-FFF2-40B4-BE49-F238E27FC236}">
              <a16:creationId xmlns="" xmlns:a16="http://schemas.microsoft.com/office/drawing/2014/main" id="{EC05A2CF-7C67-4B30-86F6-973D12EC5B2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4" name="Shape 7">
          <a:extLst>
            <a:ext uri="{FF2B5EF4-FFF2-40B4-BE49-F238E27FC236}">
              <a16:creationId xmlns="" xmlns:a16="http://schemas.microsoft.com/office/drawing/2014/main" id="{5479C890-3DC7-4CBF-B1A4-2727AE14FF1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5" name="Shape 9">
          <a:extLst>
            <a:ext uri="{FF2B5EF4-FFF2-40B4-BE49-F238E27FC236}">
              <a16:creationId xmlns="" xmlns:a16="http://schemas.microsoft.com/office/drawing/2014/main" id="{F91B1EA1-6B40-4AC7-A24F-607E906BA83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6" name="Shape 11">
          <a:extLst>
            <a:ext uri="{FF2B5EF4-FFF2-40B4-BE49-F238E27FC236}">
              <a16:creationId xmlns="" xmlns:a16="http://schemas.microsoft.com/office/drawing/2014/main" id="{032185E6-1CE2-4D18-ABA8-1F8833948B8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7" name="Shape 13">
          <a:extLst>
            <a:ext uri="{FF2B5EF4-FFF2-40B4-BE49-F238E27FC236}">
              <a16:creationId xmlns="" xmlns:a16="http://schemas.microsoft.com/office/drawing/2014/main" id="{3FEE8593-AF06-4D7E-94D4-6DD1B6E7EAD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8" name="Shape 15">
          <a:extLst>
            <a:ext uri="{FF2B5EF4-FFF2-40B4-BE49-F238E27FC236}">
              <a16:creationId xmlns="" xmlns:a16="http://schemas.microsoft.com/office/drawing/2014/main" id="{05FC77EF-A0FB-4DA1-A37D-BDAFA1490A6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59" name="Shape 17">
          <a:extLst>
            <a:ext uri="{FF2B5EF4-FFF2-40B4-BE49-F238E27FC236}">
              <a16:creationId xmlns="" xmlns:a16="http://schemas.microsoft.com/office/drawing/2014/main" id="{56091873-D72A-4068-A149-0AC6B6B49BF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0" name="Shape 19">
          <a:extLst>
            <a:ext uri="{FF2B5EF4-FFF2-40B4-BE49-F238E27FC236}">
              <a16:creationId xmlns="" xmlns:a16="http://schemas.microsoft.com/office/drawing/2014/main" id="{98AB9544-74D7-41CC-BF73-E2AA01C6A42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1" name="Shape 21">
          <a:extLst>
            <a:ext uri="{FF2B5EF4-FFF2-40B4-BE49-F238E27FC236}">
              <a16:creationId xmlns="" xmlns:a16="http://schemas.microsoft.com/office/drawing/2014/main" id="{6D9C0626-EDBD-4669-8528-7CBEB22A238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2" name="Shape 23">
          <a:extLst>
            <a:ext uri="{FF2B5EF4-FFF2-40B4-BE49-F238E27FC236}">
              <a16:creationId xmlns="" xmlns:a16="http://schemas.microsoft.com/office/drawing/2014/main" id="{B5E14E75-2861-4D98-823F-62EE61D5458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3" name="Shape 25">
          <a:extLst>
            <a:ext uri="{FF2B5EF4-FFF2-40B4-BE49-F238E27FC236}">
              <a16:creationId xmlns="" xmlns:a16="http://schemas.microsoft.com/office/drawing/2014/main" id="{9CAF84CC-7AD8-4FF9-BD5B-82A612C8CAD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4" name="Shape 27">
          <a:extLst>
            <a:ext uri="{FF2B5EF4-FFF2-40B4-BE49-F238E27FC236}">
              <a16:creationId xmlns="" xmlns:a16="http://schemas.microsoft.com/office/drawing/2014/main" id="{B4B9DB10-28C7-481B-BF64-8EE4BF50036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5" name="Shape 29">
          <a:extLst>
            <a:ext uri="{FF2B5EF4-FFF2-40B4-BE49-F238E27FC236}">
              <a16:creationId xmlns="" xmlns:a16="http://schemas.microsoft.com/office/drawing/2014/main" id="{B60B8DAE-98D5-454C-9D7F-09AFE2C0EFC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6" name="Shape 31">
          <a:extLst>
            <a:ext uri="{FF2B5EF4-FFF2-40B4-BE49-F238E27FC236}">
              <a16:creationId xmlns="" xmlns:a16="http://schemas.microsoft.com/office/drawing/2014/main" id="{F690F6BF-E56A-4EC4-B42E-EB5A40B0367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7" name="Shape 33">
          <a:extLst>
            <a:ext uri="{FF2B5EF4-FFF2-40B4-BE49-F238E27FC236}">
              <a16:creationId xmlns="" xmlns:a16="http://schemas.microsoft.com/office/drawing/2014/main" id="{BDE5D3C5-D1F5-48C8-A46F-C8F2DB53EBC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8" name="Shape 35">
          <a:extLst>
            <a:ext uri="{FF2B5EF4-FFF2-40B4-BE49-F238E27FC236}">
              <a16:creationId xmlns="" xmlns:a16="http://schemas.microsoft.com/office/drawing/2014/main" id="{912007F0-F5AB-4FEC-813F-F7669BDC8B0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69" name="Shape 37">
          <a:extLst>
            <a:ext uri="{FF2B5EF4-FFF2-40B4-BE49-F238E27FC236}">
              <a16:creationId xmlns="" xmlns:a16="http://schemas.microsoft.com/office/drawing/2014/main" id="{C03CC5BB-5D37-43DE-8C49-B23975532AE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0" name="Shape 39">
          <a:extLst>
            <a:ext uri="{FF2B5EF4-FFF2-40B4-BE49-F238E27FC236}">
              <a16:creationId xmlns="" xmlns:a16="http://schemas.microsoft.com/office/drawing/2014/main" id="{008E9A73-EEBA-488A-877B-EA1C2380717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1" name="Shape 41">
          <a:extLst>
            <a:ext uri="{FF2B5EF4-FFF2-40B4-BE49-F238E27FC236}">
              <a16:creationId xmlns="" xmlns:a16="http://schemas.microsoft.com/office/drawing/2014/main" id="{963B7B1B-0BD0-418B-9540-79A4555D2BE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2" name="Shape 43">
          <a:extLst>
            <a:ext uri="{FF2B5EF4-FFF2-40B4-BE49-F238E27FC236}">
              <a16:creationId xmlns="" xmlns:a16="http://schemas.microsoft.com/office/drawing/2014/main" id="{9387DFAC-F1C9-4C0A-A07B-28D3F103F02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3" name="Shape 45">
          <a:extLst>
            <a:ext uri="{FF2B5EF4-FFF2-40B4-BE49-F238E27FC236}">
              <a16:creationId xmlns="" xmlns:a16="http://schemas.microsoft.com/office/drawing/2014/main" id="{BDFC5807-1E76-4FEC-BC1D-151DD88FE4A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4" name="Shape 47">
          <a:extLst>
            <a:ext uri="{FF2B5EF4-FFF2-40B4-BE49-F238E27FC236}">
              <a16:creationId xmlns="" xmlns:a16="http://schemas.microsoft.com/office/drawing/2014/main" id="{DF5D4917-625A-418D-9EDF-301C8675936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5" name="Shape 49">
          <a:extLst>
            <a:ext uri="{FF2B5EF4-FFF2-40B4-BE49-F238E27FC236}">
              <a16:creationId xmlns="" xmlns:a16="http://schemas.microsoft.com/office/drawing/2014/main" id="{A1F978FD-D207-4DCB-921C-F25AA43135E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6" name="Shape 51">
          <a:extLst>
            <a:ext uri="{FF2B5EF4-FFF2-40B4-BE49-F238E27FC236}">
              <a16:creationId xmlns="" xmlns:a16="http://schemas.microsoft.com/office/drawing/2014/main" id="{9F543BBA-08BF-4E76-A867-41DE4673664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7" name="Shape 53">
          <a:extLst>
            <a:ext uri="{FF2B5EF4-FFF2-40B4-BE49-F238E27FC236}">
              <a16:creationId xmlns="" xmlns:a16="http://schemas.microsoft.com/office/drawing/2014/main" id="{A6DD31DE-6183-429F-8B91-E47E96A78A2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8" name="Shape 55">
          <a:extLst>
            <a:ext uri="{FF2B5EF4-FFF2-40B4-BE49-F238E27FC236}">
              <a16:creationId xmlns="" xmlns:a16="http://schemas.microsoft.com/office/drawing/2014/main" id="{6E2B0D90-C00F-47E8-91AB-E1BAD12FAAF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79" name="Shape 57">
          <a:extLst>
            <a:ext uri="{FF2B5EF4-FFF2-40B4-BE49-F238E27FC236}">
              <a16:creationId xmlns="" xmlns:a16="http://schemas.microsoft.com/office/drawing/2014/main" id="{2BB616B9-293F-403C-8260-0389CDA172F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0" name="Shape 59">
          <a:extLst>
            <a:ext uri="{FF2B5EF4-FFF2-40B4-BE49-F238E27FC236}">
              <a16:creationId xmlns="" xmlns:a16="http://schemas.microsoft.com/office/drawing/2014/main" id="{2FE00B19-AB73-4AB1-A2E8-994D44F9F26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1" name="Shape 61">
          <a:extLst>
            <a:ext uri="{FF2B5EF4-FFF2-40B4-BE49-F238E27FC236}">
              <a16:creationId xmlns="" xmlns:a16="http://schemas.microsoft.com/office/drawing/2014/main" id="{1F40A8A1-3B7C-413C-A6DA-77FF218204F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2" name="Shape 63">
          <a:extLst>
            <a:ext uri="{FF2B5EF4-FFF2-40B4-BE49-F238E27FC236}">
              <a16:creationId xmlns="" xmlns:a16="http://schemas.microsoft.com/office/drawing/2014/main" id="{D1E0F2FB-7A04-44B3-B692-C40DBD006D8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3" name="Shape 65">
          <a:extLst>
            <a:ext uri="{FF2B5EF4-FFF2-40B4-BE49-F238E27FC236}">
              <a16:creationId xmlns="" xmlns:a16="http://schemas.microsoft.com/office/drawing/2014/main" id="{0878D001-E5E8-4B16-8775-A171A777705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4" name="Shape 67">
          <a:extLst>
            <a:ext uri="{FF2B5EF4-FFF2-40B4-BE49-F238E27FC236}">
              <a16:creationId xmlns="" xmlns:a16="http://schemas.microsoft.com/office/drawing/2014/main" id="{100628B0-CE46-4030-87AE-94BFEB19F25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5" name="Shape 69">
          <a:extLst>
            <a:ext uri="{FF2B5EF4-FFF2-40B4-BE49-F238E27FC236}">
              <a16:creationId xmlns="" xmlns:a16="http://schemas.microsoft.com/office/drawing/2014/main" id="{93F7CF79-7093-42D0-AE8B-37FEBA8F0BE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6" name="Shape 71">
          <a:extLst>
            <a:ext uri="{FF2B5EF4-FFF2-40B4-BE49-F238E27FC236}">
              <a16:creationId xmlns="" xmlns:a16="http://schemas.microsoft.com/office/drawing/2014/main" id="{6A36B793-60A0-4813-BB4D-E1F24EFEFCD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7" name="Shape 73">
          <a:extLst>
            <a:ext uri="{FF2B5EF4-FFF2-40B4-BE49-F238E27FC236}">
              <a16:creationId xmlns="" xmlns:a16="http://schemas.microsoft.com/office/drawing/2014/main" id="{19BDD3DD-2DDB-493C-A766-4F25748C9DD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8" name="Shape 75">
          <a:extLst>
            <a:ext uri="{FF2B5EF4-FFF2-40B4-BE49-F238E27FC236}">
              <a16:creationId xmlns="" xmlns:a16="http://schemas.microsoft.com/office/drawing/2014/main" id="{469CE088-9814-4B04-A3DF-773196B5DE5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89" name="Shape 77">
          <a:extLst>
            <a:ext uri="{FF2B5EF4-FFF2-40B4-BE49-F238E27FC236}">
              <a16:creationId xmlns="" xmlns:a16="http://schemas.microsoft.com/office/drawing/2014/main" id="{8D31A6A8-F9EA-4E86-9FD5-E3264FC2EEC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0" name="Shape 79">
          <a:extLst>
            <a:ext uri="{FF2B5EF4-FFF2-40B4-BE49-F238E27FC236}">
              <a16:creationId xmlns="" xmlns:a16="http://schemas.microsoft.com/office/drawing/2014/main" id="{31840352-12AE-4AA1-8B4D-F73E18E659E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1" name="Shape 81">
          <a:extLst>
            <a:ext uri="{FF2B5EF4-FFF2-40B4-BE49-F238E27FC236}">
              <a16:creationId xmlns="" xmlns:a16="http://schemas.microsoft.com/office/drawing/2014/main" id="{EF0ACBCC-711D-441E-8926-FC978E8AF42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2" name="Shape 83">
          <a:extLst>
            <a:ext uri="{FF2B5EF4-FFF2-40B4-BE49-F238E27FC236}">
              <a16:creationId xmlns="" xmlns:a16="http://schemas.microsoft.com/office/drawing/2014/main" id="{79B2FB6E-D4BC-4C9E-862C-8ED1056571F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3" name="Shape 85">
          <a:extLst>
            <a:ext uri="{FF2B5EF4-FFF2-40B4-BE49-F238E27FC236}">
              <a16:creationId xmlns="" xmlns:a16="http://schemas.microsoft.com/office/drawing/2014/main" id="{09261D82-348F-4AEF-99CF-94566F9D2B4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4" name="Shape 87">
          <a:extLst>
            <a:ext uri="{FF2B5EF4-FFF2-40B4-BE49-F238E27FC236}">
              <a16:creationId xmlns="" xmlns:a16="http://schemas.microsoft.com/office/drawing/2014/main" id="{EB3F6051-DA0D-41C6-8F32-A2AFF3EB6AD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5" name="Shape 89">
          <a:extLst>
            <a:ext uri="{FF2B5EF4-FFF2-40B4-BE49-F238E27FC236}">
              <a16:creationId xmlns="" xmlns:a16="http://schemas.microsoft.com/office/drawing/2014/main" id="{5A661013-9D8B-4BE7-8EA0-3B508111A87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6" name="Shape 91">
          <a:extLst>
            <a:ext uri="{FF2B5EF4-FFF2-40B4-BE49-F238E27FC236}">
              <a16:creationId xmlns="" xmlns:a16="http://schemas.microsoft.com/office/drawing/2014/main" id="{D0F5D3C2-BF9D-4448-932F-0EDDE2CED93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7" name="Shape 93">
          <a:extLst>
            <a:ext uri="{FF2B5EF4-FFF2-40B4-BE49-F238E27FC236}">
              <a16:creationId xmlns="" xmlns:a16="http://schemas.microsoft.com/office/drawing/2014/main" id="{A6E3559D-ADA8-46BC-8B91-9B6B65232A5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8" name="Shape 95">
          <a:extLst>
            <a:ext uri="{FF2B5EF4-FFF2-40B4-BE49-F238E27FC236}">
              <a16:creationId xmlns="" xmlns:a16="http://schemas.microsoft.com/office/drawing/2014/main" id="{9AAF5FBC-FA24-46FB-A219-6C64882C872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399" name="Shape 97">
          <a:extLst>
            <a:ext uri="{FF2B5EF4-FFF2-40B4-BE49-F238E27FC236}">
              <a16:creationId xmlns="" xmlns:a16="http://schemas.microsoft.com/office/drawing/2014/main" id="{AA50DD08-7DBD-4C75-B768-C75ADE1BB6D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0" name="Shape 99">
          <a:extLst>
            <a:ext uri="{FF2B5EF4-FFF2-40B4-BE49-F238E27FC236}">
              <a16:creationId xmlns="" xmlns:a16="http://schemas.microsoft.com/office/drawing/2014/main" id="{CFC66B16-225F-4A80-9A79-511941EE214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1" name="Shape 101">
          <a:extLst>
            <a:ext uri="{FF2B5EF4-FFF2-40B4-BE49-F238E27FC236}">
              <a16:creationId xmlns="" xmlns:a16="http://schemas.microsoft.com/office/drawing/2014/main" id="{B676501E-2BDE-4688-867C-389358D849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2" name="Shape 103">
          <a:extLst>
            <a:ext uri="{FF2B5EF4-FFF2-40B4-BE49-F238E27FC236}">
              <a16:creationId xmlns="" xmlns:a16="http://schemas.microsoft.com/office/drawing/2014/main" id="{053D3841-0F0D-4999-AB43-B88A395B951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3" name="Shape 105">
          <a:extLst>
            <a:ext uri="{FF2B5EF4-FFF2-40B4-BE49-F238E27FC236}">
              <a16:creationId xmlns="" xmlns:a16="http://schemas.microsoft.com/office/drawing/2014/main" id="{1FBFD394-1DD5-4006-BDB4-57180403175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4" name="Shape 107">
          <a:extLst>
            <a:ext uri="{FF2B5EF4-FFF2-40B4-BE49-F238E27FC236}">
              <a16:creationId xmlns="" xmlns:a16="http://schemas.microsoft.com/office/drawing/2014/main" id="{97EF17BE-9570-4E1B-B5C9-A4D4F98EB28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5" name="Shape 109">
          <a:extLst>
            <a:ext uri="{FF2B5EF4-FFF2-40B4-BE49-F238E27FC236}">
              <a16:creationId xmlns="" xmlns:a16="http://schemas.microsoft.com/office/drawing/2014/main" id="{D329611E-C47E-4D41-9ADD-FF56656BF79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6" name="Shape 111">
          <a:extLst>
            <a:ext uri="{FF2B5EF4-FFF2-40B4-BE49-F238E27FC236}">
              <a16:creationId xmlns="" xmlns:a16="http://schemas.microsoft.com/office/drawing/2014/main" id="{BD661B0C-0E6D-47B0-8D26-46226334D06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7" name="Shape 113">
          <a:extLst>
            <a:ext uri="{FF2B5EF4-FFF2-40B4-BE49-F238E27FC236}">
              <a16:creationId xmlns="" xmlns:a16="http://schemas.microsoft.com/office/drawing/2014/main" id="{CDEA4310-ECCE-4420-B11B-2FC57FAA725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8" name="Shape 115">
          <a:extLst>
            <a:ext uri="{FF2B5EF4-FFF2-40B4-BE49-F238E27FC236}">
              <a16:creationId xmlns="" xmlns:a16="http://schemas.microsoft.com/office/drawing/2014/main" id="{AB2A71EB-4099-454D-BBB2-E908434DB5B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09" name="Shape 117">
          <a:extLst>
            <a:ext uri="{FF2B5EF4-FFF2-40B4-BE49-F238E27FC236}">
              <a16:creationId xmlns="" xmlns:a16="http://schemas.microsoft.com/office/drawing/2014/main" id="{3497C579-79ED-4DEC-8E6A-55418BB8154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0" name="Shape 119">
          <a:extLst>
            <a:ext uri="{FF2B5EF4-FFF2-40B4-BE49-F238E27FC236}">
              <a16:creationId xmlns="" xmlns:a16="http://schemas.microsoft.com/office/drawing/2014/main" id="{FDE8950B-4834-4357-9070-220E4AECD6B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1" name="Shape 121">
          <a:extLst>
            <a:ext uri="{FF2B5EF4-FFF2-40B4-BE49-F238E27FC236}">
              <a16:creationId xmlns="" xmlns:a16="http://schemas.microsoft.com/office/drawing/2014/main" id="{1356A4C7-2ABC-4D6B-9336-5528D248921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2" name="Shape 123">
          <a:extLst>
            <a:ext uri="{FF2B5EF4-FFF2-40B4-BE49-F238E27FC236}">
              <a16:creationId xmlns="" xmlns:a16="http://schemas.microsoft.com/office/drawing/2014/main" id="{4D874BFF-0200-4F5C-BF77-F6BA5513EDA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3" name="Shape 125">
          <a:extLst>
            <a:ext uri="{FF2B5EF4-FFF2-40B4-BE49-F238E27FC236}">
              <a16:creationId xmlns="" xmlns:a16="http://schemas.microsoft.com/office/drawing/2014/main" id="{9B6A6472-7998-43F0-90EE-2D6EE4C8CD2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4" name="Shape 127">
          <a:extLst>
            <a:ext uri="{FF2B5EF4-FFF2-40B4-BE49-F238E27FC236}">
              <a16:creationId xmlns="" xmlns:a16="http://schemas.microsoft.com/office/drawing/2014/main" id="{76EFEFD7-A593-4A4B-AAE5-B267DC9DDB2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5" name="Shape 129">
          <a:extLst>
            <a:ext uri="{FF2B5EF4-FFF2-40B4-BE49-F238E27FC236}">
              <a16:creationId xmlns="" xmlns:a16="http://schemas.microsoft.com/office/drawing/2014/main" id="{AE64C0E8-53E0-466D-8074-A006D0F8315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6" name="Shape 131">
          <a:extLst>
            <a:ext uri="{FF2B5EF4-FFF2-40B4-BE49-F238E27FC236}">
              <a16:creationId xmlns="" xmlns:a16="http://schemas.microsoft.com/office/drawing/2014/main" id="{FE385A04-A76D-4506-95EB-268FD7BB913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7" name="Shape 133">
          <a:extLst>
            <a:ext uri="{FF2B5EF4-FFF2-40B4-BE49-F238E27FC236}">
              <a16:creationId xmlns="" xmlns:a16="http://schemas.microsoft.com/office/drawing/2014/main" id="{DA898ADD-138D-4EAD-BE9E-C7BCCC7D018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8" name="Shape 135">
          <a:extLst>
            <a:ext uri="{FF2B5EF4-FFF2-40B4-BE49-F238E27FC236}">
              <a16:creationId xmlns="" xmlns:a16="http://schemas.microsoft.com/office/drawing/2014/main" id="{A7D3F5DF-68AF-4145-8FAF-75241F15742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19" name="Shape 137">
          <a:extLst>
            <a:ext uri="{FF2B5EF4-FFF2-40B4-BE49-F238E27FC236}">
              <a16:creationId xmlns="" xmlns:a16="http://schemas.microsoft.com/office/drawing/2014/main" id="{A1AF8DBD-4B45-4491-880B-9E7EAFC71C2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0" name="Shape 139">
          <a:extLst>
            <a:ext uri="{FF2B5EF4-FFF2-40B4-BE49-F238E27FC236}">
              <a16:creationId xmlns="" xmlns:a16="http://schemas.microsoft.com/office/drawing/2014/main" id="{107519A8-D3CC-4D78-A1E3-3E775D0C03A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1" name="Shape 141">
          <a:extLst>
            <a:ext uri="{FF2B5EF4-FFF2-40B4-BE49-F238E27FC236}">
              <a16:creationId xmlns="" xmlns:a16="http://schemas.microsoft.com/office/drawing/2014/main" id="{D23992B8-F512-46A5-8B60-A55E641F07E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2" name="Shape 3">
          <a:extLst>
            <a:ext uri="{FF2B5EF4-FFF2-40B4-BE49-F238E27FC236}">
              <a16:creationId xmlns="" xmlns:a16="http://schemas.microsoft.com/office/drawing/2014/main" id="{5B393AB6-F6D4-4DB3-9FBA-9C89E6275A0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3" name="Shape 5">
          <a:extLst>
            <a:ext uri="{FF2B5EF4-FFF2-40B4-BE49-F238E27FC236}">
              <a16:creationId xmlns="" xmlns:a16="http://schemas.microsoft.com/office/drawing/2014/main" id="{A7E649D0-D5ED-4C97-933E-30FEAB31CA3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4" name="Shape 7">
          <a:extLst>
            <a:ext uri="{FF2B5EF4-FFF2-40B4-BE49-F238E27FC236}">
              <a16:creationId xmlns="" xmlns:a16="http://schemas.microsoft.com/office/drawing/2014/main" id="{CECFB220-3C6B-4D25-A5D9-DB2C52D613D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5" name="Shape 9">
          <a:extLst>
            <a:ext uri="{FF2B5EF4-FFF2-40B4-BE49-F238E27FC236}">
              <a16:creationId xmlns="" xmlns:a16="http://schemas.microsoft.com/office/drawing/2014/main" id="{B04C0515-901A-4408-916D-A8AB0C54C8C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6" name="Shape 11">
          <a:extLst>
            <a:ext uri="{FF2B5EF4-FFF2-40B4-BE49-F238E27FC236}">
              <a16:creationId xmlns="" xmlns:a16="http://schemas.microsoft.com/office/drawing/2014/main" id="{417B6542-DB97-4B07-8F7C-EDD229E59EB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7" name="Shape 13">
          <a:extLst>
            <a:ext uri="{FF2B5EF4-FFF2-40B4-BE49-F238E27FC236}">
              <a16:creationId xmlns="" xmlns:a16="http://schemas.microsoft.com/office/drawing/2014/main" id="{4D42B116-9221-4D2E-8D00-A903ECC4E4E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8" name="Shape 15">
          <a:extLst>
            <a:ext uri="{FF2B5EF4-FFF2-40B4-BE49-F238E27FC236}">
              <a16:creationId xmlns="" xmlns:a16="http://schemas.microsoft.com/office/drawing/2014/main" id="{6E6FE8A4-2F99-4042-B04F-C061F0A317F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29" name="Shape 17">
          <a:extLst>
            <a:ext uri="{FF2B5EF4-FFF2-40B4-BE49-F238E27FC236}">
              <a16:creationId xmlns="" xmlns:a16="http://schemas.microsoft.com/office/drawing/2014/main" id="{759A1B4E-9868-4EF9-84A5-A357FB01BD6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0" name="Shape 19">
          <a:extLst>
            <a:ext uri="{FF2B5EF4-FFF2-40B4-BE49-F238E27FC236}">
              <a16:creationId xmlns="" xmlns:a16="http://schemas.microsoft.com/office/drawing/2014/main" id="{F9E00BB2-5A2F-4E6A-A2D7-0902B3AAC75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1" name="Shape 21">
          <a:extLst>
            <a:ext uri="{FF2B5EF4-FFF2-40B4-BE49-F238E27FC236}">
              <a16:creationId xmlns="" xmlns:a16="http://schemas.microsoft.com/office/drawing/2014/main" id="{AC164FCA-822D-4FCA-94B6-7C39846F702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2" name="Shape 23">
          <a:extLst>
            <a:ext uri="{FF2B5EF4-FFF2-40B4-BE49-F238E27FC236}">
              <a16:creationId xmlns="" xmlns:a16="http://schemas.microsoft.com/office/drawing/2014/main" id="{5E7C1D49-A0D0-4756-9309-0325A69E7D6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3" name="Shape 25">
          <a:extLst>
            <a:ext uri="{FF2B5EF4-FFF2-40B4-BE49-F238E27FC236}">
              <a16:creationId xmlns="" xmlns:a16="http://schemas.microsoft.com/office/drawing/2014/main" id="{28167A75-1951-4663-86D6-25B68CE7F23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4" name="Shape 27">
          <a:extLst>
            <a:ext uri="{FF2B5EF4-FFF2-40B4-BE49-F238E27FC236}">
              <a16:creationId xmlns="" xmlns:a16="http://schemas.microsoft.com/office/drawing/2014/main" id="{9FE776C6-131E-4D72-9A5C-56E5A7D7476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5" name="Shape 29">
          <a:extLst>
            <a:ext uri="{FF2B5EF4-FFF2-40B4-BE49-F238E27FC236}">
              <a16:creationId xmlns="" xmlns:a16="http://schemas.microsoft.com/office/drawing/2014/main" id="{6854A9C8-B263-4B65-8B97-23E2CF6CAF2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6" name="Shape 31">
          <a:extLst>
            <a:ext uri="{FF2B5EF4-FFF2-40B4-BE49-F238E27FC236}">
              <a16:creationId xmlns="" xmlns:a16="http://schemas.microsoft.com/office/drawing/2014/main" id="{D5C4DFFA-2321-405C-A0D7-A51939D92D0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7" name="Shape 33">
          <a:extLst>
            <a:ext uri="{FF2B5EF4-FFF2-40B4-BE49-F238E27FC236}">
              <a16:creationId xmlns="" xmlns:a16="http://schemas.microsoft.com/office/drawing/2014/main" id="{5668E811-31F4-4E08-979A-B6A23A54F48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8" name="Shape 35">
          <a:extLst>
            <a:ext uri="{FF2B5EF4-FFF2-40B4-BE49-F238E27FC236}">
              <a16:creationId xmlns="" xmlns:a16="http://schemas.microsoft.com/office/drawing/2014/main" id="{ACB9B844-61EE-40BB-A572-84FE3EF8C46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39" name="Shape 37">
          <a:extLst>
            <a:ext uri="{FF2B5EF4-FFF2-40B4-BE49-F238E27FC236}">
              <a16:creationId xmlns="" xmlns:a16="http://schemas.microsoft.com/office/drawing/2014/main" id="{30076D64-4BAA-4041-845A-161B3ABCFB7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0" name="Shape 39">
          <a:extLst>
            <a:ext uri="{FF2B5EF4-FFF2-40B4-BE49-F238E27FC236}">
              <a16:creationId xmlns="" xmlns:a16="http://schemas.microsoft.com/office/drawing/2014/main" id="{7A3FE837-8F17-40DA-8A4E-87E65A37FB3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1" name="Shape 41">
          <a:extLst>
            <a:ext uri="{FF2B5EF4-FFF2-40B4-BE49-F238E27FC236}">
              <a16:creationId xmlns="" xmlns:a16="http://schemas.microsoft.com/office/drawing/2014/main" id="{1DB3800C-61C2-4809-8BD2-EF82A2C1D1A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2" name="Shape 43">
          <a:extLst>
            <a:ext uri="{FF2B5EF4-FFF2-40B4-BE49-F238E27FC236}">
              <a16:creationId xmlns="" xmlns:a16="http://schemas.microsoft.com/office/drawing/2014/main" id="{EA88FD76-4B3E-4558-8AD0-7823FA149CB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3" name="Shape 45">
          <a:extLst>
            <a:ext uri="{FF2B5EF4-FFF2-40B4-BE49-F238E27FC236}">
              <a16:creationId xmlns="" xmlns:a16="http://schemas.microsoft.com/office/drawing/2014/main" id="{E52C6156-B323-4A1E-8FC7-61063862B80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4" name="Shape 47">
          <a:extLst>
            <a:ext uri="{FF2B5EF4-FFF2-40B4-BE49-F238E27FC236}">
              <a16:creationId xmlns="" xmlns:a16="http://schemas.microsoft.com/office/drawing/2014/main" id="{25485AEC-7AC3-4EEA-B785-C211F789FE7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5" name="Shape 49">
          <a:extLst>
            <a:ext uri="{FF2B5EF4-FFF2-40B4-BE49-F238E27FC236}">
              <a16:creationId xmlns="" xmlns:a16="http://schemas.microsoft.com/office/drawing/2014/main" id="{08F4B223-58F5-4269-8DC8-CD12DA15026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6" name="Shape 51">
          <a:extLst>
            <a:ext uri="{FF2B5EF4-FFF2-40B4-BE49-F238E27FC236}">
              <a16:creationId xmlns="" xmlns:a16="http://schemas.microsoft.com/office/drawing/2014/main" id="{0DE41456-D98D-44AF-886A-7940E81DFD7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7" name="Shape 53">
          <a:extLst>
            <a:ext uri="{FF2B5EF4-FFF2-40B4-BE49-F238E27FC236}">
              <a16:creationId xmlns="" xmlns:a16="http://schemas.microsoft.com/office/drawing/2014/main" id="{C38EE648-69CC-4306-8A25-3A2D9AD4119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8" name="Shape 55">
          <a:extLst>
            <a:ext uri="{FF2B5EF4-FFF2-40B4-BE49-F238E27FC236}">
              <a16:creationId xmlns="" xmlns:a16="http://schemas.microsoft.com/office/drawing/2014/main" id="{2ED52280-5A23-4D65-B45F-41B08AA5C81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49" name="Shape 57">
          <a:extLst>
            <a:ext uri="{FF2B5EF4-FFF2-40B4-BE49-F238E27FC236}">
              <a16:creationId xmlns="" xmlns:a16="http://schemas.microsoft.com/office/drawing/2014/main" id="{CABAABED-3F64-418A-AB29-E060C59C115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0" name="Shape 59">
          <a:extLst>
            <a:ext uri="{FF2B5EF4-FFF2-40B4-BE49-F238E27FC236}">
              <a16:creationId xmlns="" xmlns:a16="http://schemas.microsoft.com/office/drawing/2014/main" id="{259FE3E4-E85E-4C33-B27B-187234B3475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1" name="Shape 61">
          <a:extLst>
            <a:ext uri="{FF2B5EF4-FFF2-40B4-BE49-F238E27FC236}">
              <a16:creationId xmlns="" xmlns:a16="http://schemas.microsoft.com/office/drawing/2014/main" id="{8070F0DF-BFBD-4BA6-9238-7D06BA1F131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2" name="Shape 63">
          <a:extLst>
            <a:ext uri="{FF2B5EF4-FFF2-40B4-BE49-F238E27FC236}">
              <a16:creationId xmlns="" xmlns:a16="http://schemas.microsoft.com/office/drawing/2014/main" id="{EF39E882-7749-4BDD-A5CF-595838FFAE2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3" name="Shape 65">
          <a:extLst>
            <a:ext uri="{FF2B5EF4-FFF2-40B4-BE49-F238E27FC236}">
              <a16:creationId xmlns="" xmlns:a16="http://schemas.microsoft.com/office/drawing/2014/main" id="{2D6D17FE-4684-4DD9-A2CC-86651A06935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4" name="Shape 67">
          <a:extLst>
            <a:ext uri="{FF2B5EF4-FFF2-40B4-BE49-F238E27FC236}">
              <a16:creationId xmlns="" xmlns:a16="http://schemas.microsoft.com/office/drawing/2014/main" id="{4081ECCA-F37E-4871-9269-0E6677ADA7B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5" name="Shape 69">
          <a:extLst>
            <a:ext uri="{FF2B5EF4-FFF2-40B4-BE49-F238E27FC236}">
              <a16:creationId xmlns="" xmlns:a16="http://schemas.microsoft.com/office/drawing/2014/main" id="{6705AD1D-C596-4E91-9D71-38964E29DA7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6" name="Shape 71">
          <a:extLst>
            <a:ext uri="{FF2B5EF4-FFF2-40B4-BE49-F238E27FC236}">
              <a16:creationId xmlns="" xmlns:a16="http://schemas.microsoft.com/office/drawing/2014/main" id="{FF70ADF6-E966-4BD2-8378-3FBA71C2411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7" name="Shape 73">
          <a:extLst>
            <a:ext uri="{FF2B5EF4-FFF2-40B4-BE49-F238E27FC236}">
              <a16:creationId xmlns="" xmlns:a16="http://schemas.microsoft.com/office/drawing/2014/main" id="{14E59783-49EC-4404-A759-CD7A8F70F5C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8" name="Shape 75">
          <a:extLst>
            <a:ext uri="{FF2B5EF4-FFF2-40B4-BE49-F238E27FC236}">
              <a16:creationId xmlns="" xmlns:a16="http://schemas.microsoft.com/office/drawing/2014/main" id="{5D13B9FE-4CE3-4E5D-BB5B-43D8E49F728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59" name="Shape 77">
          <a:extLst>
            <a:ext uri="{FF2B5EF4-FFF2-40B4-BE49-F238E27FC236}">
              <a16:creationId xmlns="" xmlns:a16="http://schemas.microsoft.com/office/drawing/2014/main" id="{49C22286-63B4-4879-A79C-5847203CC90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0" name="Shape 79">
          <a:extLst>
            <a:ext uri="{FF2B5EF4-FFF2-40B4-BE49-F238E27FC236}">
              <a16:creationId xmlns="" xmlns:a16="http://schemas.microsoft.com/office/drawing/2014/main" id="{1D429D15-E680-4296-B2D3-CAA2D4FF510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1" name="Shape 81">
          <a:extLst>
            <a:ext uri="{FF2B5EF4-FFF2-40B4-BE49-F238E27FC236}">
              <a16:creationId xmlns="" xmlns:a16="http://schemas.microsoft.com/office/drawing/2014/main" id="{5E6F2D78-7CD5-472F-90B3-6E50F460EE7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2" name="Shape 83">
          <a:extLst>
            <a:ext uri="{FF2B5EF4-FFF2-40B4-BE49-F238E27FC236}">
              <a16:creationId xmlns="" xmlns:a16="http://schemas.microsoft.com/office/drawing/2014/main" id="{51C95AA9-E07C-4CB9-9412-9D3F5D58082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3" name="Shape 85">
          <a:extLst>
            <a:ext uri="{FF2B5EF4-FFF2-40B4-BE49-F238E27FC236}">
              <a16:creationId xmlns="" xmlns:a16="http://schemas.microsoft.com/office/drawing/2014/main" id="{BD560753-DC36-4FF8-AD80-FCDD724D928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4" name="Shape 87">
          <a:extLst>
            <a:ext uri="{FF2B5EF4-FFF2-40B4-BE49-F238E27FC236}">
              <a16:creationId xmlns="" xmlns:a16="http://schemas.microsoft.com/office/drawing/2014/main" id="{CEC7B3FA-4297-47A4-9321-3E9BB6E1CDA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5" name="Shape 89">
          <a:extLst>
            <a:ext uri="{FF2B5EF4-FFF2-40B4-BE49-F238E27FC236}">
              <a16:creationId xmlns="" xmlns:a16="http://schemas.microsoft.com/office/drawing/2014/main" id="{93BBF3F6-F127-41BE-A6A5-9FFC1ABAD1F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6" name="Shape 91">
          <a:extLst>
            <a:ext uri="{FF2B5EF4-FFF2-40B4-BE49-F238E27FC236}">
              <a16:creationId xmlns="" xmlns:a16="http://schemas.microsoft.com/office/drawing/2014/main" id="{2CE828D5-68DE-4743-84CB-750D5E1322C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7" name="Shape 93">
          <a:extLst>
            <a:ext uri="{FF2B5EF4-FFF2-40B4-BE49-F238E27FC236}">
              <a16:creationId xmlns="" xmlns:a16="http://schemas.microsoft.com/office/drawing/2014/main" id="{904A9C22-31CC-4CEE-88E1-0AFFF12ADFF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8" name="Shape 95">
          <a:extLst>
            <a:ext uri="{FF2B5EF4-FFF2-40B4-BE49-F238E27FC236}">
              <a16:creationId xmlns="" xmlns:a16="http://schemas.microsoft.com/office/drawing/2014/main" id="{1401C336-DA79-454F-A487-DD0C55D80E9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69" name="Shape 97">
          <a:extLst>
            <a:ext uri="{FF2B5EF4-FFF2-40B4-BE49-F238E27FC236}">
              <a16:creationId xmlns="" xmlns:a16="http://schemas.microsoft.com/office/drawing/2014/main" id="{53EA5542-FA4E-4139-ABDB-68B700E3559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0" name="Shape 99">
          <a:extLst>
            <a:ext uri="{FF2B5EF4-FFF2-40B4-BE49-F238E27FC236}">
              <a16:creationId xmlns="" xmlns:a16="http://schemas.microsoft.com/office/drawing/2014/main" id="{BD900218-0793-4DAF-B62B-EB8AA8000DC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1" name="Shape 101">
          <a:extLst>
            <a:ext uri="{FF2B5EF4-FFF2-40B4-BE49-F238E27FC236}">
              <a16:creationId xmlns="" xmlns:a16="http://schemas.microsoft.com/office/drawing/2014/main" id="{24924EE9-58E8-40C5-8CB5-3306050900A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2" name="Shape 103">
          <a:extLst>
            <a:ext uri="{FF2B5EF4-FFF2-40B4-BE49-F238E27FC236}">
              <a16:creationId xmlns="" xmlns:a16="http://schemas.microsoft.com/office/drawing/2014/main" id="{B2DEABB8-7E83-4C66-8018-001498FBB6E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3" name="Shape 105">
          <a:extLst>
            <a:ext uri="{FF2B5EF4-FFF2-40B4-BE49-F238E27FC236}">
              <a16:creationId xmlns="" xmlns:a16="http://schemas.microsoft.com/office/drawing/2014/main" id="{863239F1-3E49-4E7F-B637-0BBB9F3D280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4" name="Shape 107">
          <a:extLst>
            <a:ext uri="{FF2B5EF4-FFF2-40B4-BE49-F238E27FC236}">
              <a16:creationId xmlns="" xmlns:a16="http://schemas.microsoft.com/office/drawing/2014/main" id="{2B57988A-DFA0-440E-8395-730E0061A81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5" name="Shape 109">
          <a:extLst>
            <a:ext uri="{FF2B5EF4-FFF2-40B4-BE49-F238E27FC236}">
              <a16:creationId xmlns="" xmlns:a16="http://schemas.microsoft.com/office/drawing/2014/main" id="{D85E5895-A84E-4ED9-9856-06622910FFE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6" name="Shape 111">
          <a:extLst>
            <a:ext uri="{FF2B5EF4-FFF2-40B4-BE49-F238E27FC236}">
              <a16:creationId xmlns="" xmlns:a16="http://schemas.microsoft.com/office/drawing/2014/main" id="{C9E1B137-0AD4-45A2-8C6D-6FEA81A7B70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7" name="Shape 113">
          <a:extLst>
            <a:ext uri="{FF2B5EF4-FFF2-40B4-BE49-F238E27FC236}">
              <a16:creationId xmlns="" xmlns:a16="http://schemas.microsoft.com/office/drawing/2014/main" id="{68A5D35E-C4BE-4A31-98C6-B3C55E79E0B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8" name="Shape 115">
          <a:extLst>
            <a:ext uri="{FF2B5EF4-FFF2-40B4-BE49-F238E27FC236}">
              <a16:creationId xmlns="" xmlns:a16="http://schemas.microsoft.com/office/drawing/2014/main" id="{607B5F1E-423F-445B-845B-DE3D249B850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79" name="Shape 117">
          <a:extLst>
            <a:ext uri="{FF2B5EF4-FFF2-40B4-BE49-F238E27FC236}">
              <a16:creationId xmlns="" xmlns:a16="http://schemas.microsoft.com/office/drawing/2014/main" id="{A54AF7EF-BC68-4C12-B06B-42488F6CFDD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0" name="Shape 119">
          <a:extLst>
            <a:ext uri="{FF2B5EF4-FFF2-40B4-BE49-F238E27FC236}">
              <a16:creationId xmlns="" xmlns:a16="http://schemas.microsoft.com/office/drawing/2014/main" id="{BDD69D1D-DCFC-4AD1-9BC2-E1F3FA39183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1" name="Shape 121">
          <a:extLst>
            <a:ext uri="{FF2B5EF4-FFF2-40B4-BE49-F238E27FC236}">
              <a16:creationId xmlns="" xmlns:a16="http://schemas.microsoft.com/office/drawing/2014/main" id="{E3932354-F5C4-4335-BED3-C4E23DD102B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2" name="Shape 123">
          <a:extLst>
            <a:ext uri="{FF2B5EF4-FFF2-40B4-BE49-F238E27FC236}">
              <a16:creationId xmlns="" xmlns:a16="http://schemas.microsoft.com/office/drawing/2014/main" id="{86A89F55-3A1A-4682-9DAC-1B10463AB65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3" name="Shape 125">
          <a:extLst>
            <a:ext uri="{FF2B5EF4-FFF2-40B4-BE49-F238E27FC236}">
              <a16:creationId xmlns="" xmlns:a16="http://schemas.microsoft.com/office/drawing/2014/main" id="{217348CF-F42B-4300-A25C-4B147D5070A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4" name="Shape 127">
          <a:extLst>
            <a:ext uri="{FF2B5EF4-FFF2-40B4-BE49-F238E27FC236}">
              <a16:creationId xmlns="" xmlns:a16="http://schemas.microsoft.com/office/drawing/2014/main" id="{29EE224B-7739-4F52-8829-19C0FB7C9D4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5" name="Shape 129">
          <a:extLst>
            <a:ext uri="{FF2B5EF4-FFF2-40B4-BE49-F238E27FC236}">
              <a16:creationId xmlns="" xmlns:a16="http://schemas.microsoft.com/office/drawing/2014/main" id="{31B997C5-8A3A-4C60-B87B-B901842F997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6" name="Shape 131">
          <a:extLst>
            <a:ext uri="{FF2B5EF4-FFF2-40B4-BE49-F238E27FC236}">
              <a16:creationId xmlns="" xmlns:a16="http://schemas.microsoft.com/office/drawing/2014/main" id="{2867E253-BEAB-4552-B61E-75F60F12DE8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7" name="Shape 133">
          <a:extLst>
            <a:ext uri="{FF2B5EF4-FFF2-40B4-BE49-F238E27FC236}">
              <a16:creationId xmlns="" xmlns:a16="http://schemas.microsoft.com/office/drawing/2014/main" id="{3D837905-225A-4967-AD41-2586D91CAC6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8" name="Shape 135">
          <a:extLst>
            <a:ext uri="{FF2B5EF4-FFF2-40B4-BE49-F238E27FC236}">
              <a16:creationId xmlns="" xmlns:a16="http://schemas.microsoft.com/office/drawing/2014/main" id="{FDA62733-D727-451B-95BE-8A867FA50E9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89" name="Shape 137">
          <a:extLst>
            <a:ext uri="{FF2B5EF4-FFF2-40B4-BE49-F238E27FC236}">
              <a16:creationId xmlns="" xmlns:a16="http://schemas.microsoft.com/office/drawing/2014/main" id="{7B0837C8-4610-45EF-8BCF-9A559CECF05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0" name="Shape 139">
          <a:extLst>
            <a:ext uri="{FF2B5EF4-FFF2-40B4-BE49-F238E27FC236}">
              <a16:creationId xmlns="" xmlns:a16="http://schemas.microsoft.com/office/drawing/2014/main" id="{48D0F714-E575-4674-9C09-FC88E07D930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1" name="Shape 141">
          <a:extLst>
            <a:ext uri="{FF2B5EF4-FFF2-40B4-BE49-F238E27FC236}">
              <a16:creationId xmlns="" xmlns:a16="http://schemas.microsoft.com/office/drawing/2014/main" id="{38566403-C4EE-490F-86B6-9F57D79AD3C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2" name="Shape 3">
          <a:extLst>
            <a:ext uri="{FF2B5EF4-FFF2-40B4-BE49-F238E27FC236}">
              <a16:creationId xmlns="" xmlns:a16="http://schemas.microsoft.com/office/drawing/2014/main" id="{8070E888-0B53-4C1C-A818-C0FECB94DF6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3" name="Shape 5">
          <a:extLst>
            <a:ext uri="{FF2B5EF4-FFF2-40B4-BE49-F238E27FC236}">
              <a16:creationId xmlns="" xmlns:a16="http://schemas.microsoft.com/office/drawing/2014/main" id="{F8F64E16-3B39-4418-92B0-FBEEE58FA08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4" name="Shape 7">
          <a:extLst>
            <a:ext uri="{FF2B5EF4-FFF2-40B4-BE49-F238E27FC236}">
              <a16:creationId xmlns="" xmlns:a16="http://schemas.microsoft.com/office/drawing/2014/main" id="{DDFED001-D2D5-45B5-BF68-C30138DE6D4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5" name="Shape 9">
          <a:extLst>
            <a:ext uri="{FF2B5EF4-FFF2-40B4-BE49-F238E27FC236}">
              <a16:creationId xmlns="" xmlns:a16="http://schemas.microsoft.com/office/drawing/2014/main" id="{19CC1EF4-CD37-4F6A-A79A-E92B09B6CCB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6" name="Shape 11">
          <a:extLst>
            <a:ext uri="{FF2B5EF4-FFF2-40B4-BE49-F238E27FC236}">
              <a16:creationId xmlns="" xmlns:a16="http://schemas.microsoft.com/office/drawing/2014/main" id="{321A2412-29F5-4C1A-BECF-9AB6AD3573A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7" name="Shape 13">
          <a:extLst>
            <a:ext uri="{FF2B5EF4-FFF2-40B4-BE49-F238E27FC236}">
              <a16:creationId xmlns="" xmlns:a16="http://schemas.microsoft.com/office/drawing/2014/main" id="{798ACB8E-EB8B-4678-BB47-35BD8505028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8" name="Shape 15">
          <a:extLst>
            <a:ext uri="{FF2B5EF4-FFF2-40B4-BE49-F238E27FC236}">
              <a16:creationId xmlns="" xmlns:a16="http://schemas.microsoft.com/office/drawing/2014/main" id="{23902042-9037-45E9-9BDC-654195623BF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499" name="Shape 17">
          <a:extLst>
            <a:ext uri="{FF2B5EF4-FFF2-40B4-BE49-F238E27FC236}">
              <a16:creationId xmlns="" xmlns:a16="http://schemas.microsoft.com/office/drawing/2014/main" id="{637F950E-D3E1-4BD6-8A85-724E817A012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0" name="Shape 19">
          <a:extLst>
            <a:ext uri="{FF2B5EF4-FFF2-40B4-BE49-F238E27FC236}">
              <a16:creationId xmlns="" xmlns:a16="http://schemas.microsoft.com/office/drawing/2014/main" id="{414A0359-6D8E-4C76-85CB-3913F0665D2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1" name="Shape 21">
          <a:extLst>
            <a:ext uri="{FF2B5EF4-FFF2-40B4-BE49-F238E27FC236}">
              <a16:creationId xmlns="" xmlns:a16="http://schemas.microsoft.com/office/drawing/2014/main" id="{B4587B8C-6A92-447A-877E-5EE8CAD4FAB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2" name="Shape 23">
          <a:extLst>
            <a:ext uri="{FF2B5EF4-FFF2-40B4-BE49-F238E27FC236}">
              <a16:creationId xmlns="" xmlns:a16="http://schemas.microsoft.com/office/drawing/2014/main" id="{159833AA-EA36-4EB1-A0FA-5BC5633E7AA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3" name="Shape 25">
          <a:extLst>
            <a:ext uri="{FF2B5EF4-FFF2-40B4-BE49-F238E27FC236}">
              <a16:creationId xmlns="" xmlns:a16="http://schemas.microsoft.com/office/drawing/2014/main" id="{98BF8D8C-3C0A-419F-844A-B9D07A954AC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4" name="Shape 27">
          <a:extLst>
            <a:ext uri="{FF2B5EF4-FFF2-40B4-BE49-F238E27FC236}">
              <a16:creationId xmlns="" xmlns:a16="http://schemas.microsoft.com/office/drawing/2014/main" id="{9A8D6000-9122-48D0-8CCB-CB83CFB51A3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5" name="Shape 29">
          <a:extLst>
            <a:ext uri="{FF2B5EF4-FFF2-40B4-BE49-F238E27FC236}">
              <a16:creationId xmlns="" xmlns:a16="http://schemas.microsoft.com/office/drawing/2014/main" id="{859F03B7-FDC2-483E-B443-510B49EBD71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6" name="Shape 31">
          <a:extLst>
            <a:ext uri="{FF2B5EF4-FFF2-40B4-BE49-F238E27FC236}">
              <a16:creationId xmlns="" xmlns:a16="http://schemas.microsoft.com/office/drawing/2014/main" id="{F0E91878-433C-428C-B169-17786120C1F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7" name="Shape 33">
          <a:extLst>
            <a:ext uri="{FF2B5EF4-FFF2-40B4-BE49-F238E27FC236}">
              <a16:creationId xmlns="" xmlns:a16="http://schemas.microsoft.com/office/drawing/2014/main" id="{9ED2E2BF-FADD-4E31-9654-348B7B4D4B1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8" name="Shape 35">
          <a:extLst>
            <a:ext uri="{FF2B5EF4-FFF2-40B4-BE49-F238E27FC236}">
              <a16:creationId xmlns="" xmlns:a16="http://schemas.microsoft.com/office/drawing/2014/main" id="{B0D9F38D-A46E-43A3-ADB6-8C763F8591E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09" name="Shape 37">
          <a:extLst>
            <a:ext uri="{FF2B5EF4-FFF2-40B4-BE49-F238E27FC236}">
              <a16:creationId xmlns="" xmlns:a16="http://schemas.microsoft.com/office/drawing/2014/main" id="{407B513D-C1A3-48F2-8177-1B71E0C34EF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0" name="Shape 39">
          <a:extLst>
            <a:ext uri="{FF2B5EF4-FFF2-40B4-BE49-F238E27FC236}">
              <a16:creationId xmlns="" xmlns:a16="http://schemas.microsoft.com/office/drawing/2014/main" id="{8C4A2D7D-4DB6-464C-A61D-AEEA62E784A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1" name="Shape 41">
          <a:extLst>
            <a:ext uri="{FF2B5EF4-FFF2-40B4-BE49-F238E27FC236}">
              <a16:creationId xmlns="" xmlns:a16="http://schemas.microsoft.com/office/drawing/2014/main" id="{6B54A540-49F8-44CC-9899-DF463340704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2" name="Shape 43">
          <a:extLst>
            <a:ext uri="{FF2B5EF4-FFF2-40B4-BE49-F238E27FC236}">
              <a16:creationId xmlns="" xmlns:a16="http://schemas.microsoft.com/office/drawing/2014/main" id="{AA4602BA-ACEA-4402-ACD1-A363D027E6C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3" name="Shape 45">
          <a:extLst>
            <a:ext uri="{FF2B5EF4-FFF2-40B4-BE49-F238E27FC236}">
              <a16:creationId xmlns="" xmlns:a16="http://schemas.microsoft.com/office/drawing/2014/main" id="{870A5DC3-7182-4047-8DDC-6D59F456EB5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4" name="Shape 47">
          <a:extLst>
            <a:ext uri="{FF2B5EF4-FFF2-40B4-BE49-F238E27FC236}">
              <a16:creationId xmlns="" xmlns:a16="http://schemas.microsoft.com/office/drawing/2014/main" id="{35464D70-C3E5-46C8-9BE3-57BBC806F69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5" name="Shape 49">
          <a:extLst>
            <a:ext uri="{FF2B5EF4-FFF2-40B4-BE49-F238E27FC236}">
              <a16:creationId xmlns="" xmlns:a16="http://schemas.microsoft.com/office/drawing/2014/main" id="{28F28EDC-21ED-40E5-9A4E-01FDB08C3AD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6" name="Shape 51">
          <a:extLst>
            <a:ext uri="{FF2B5EF4-FFF2-40B4-BE49-F238E27FC236}">
              <a16:creationId xmlns="" xmlns:a16="http://schemas.microsoft.com/office/drawing/2014/main" id="{2A68DA4B-BF4C-4B6D-AD5D-FBB0D9C4C2B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7" name="Shape 53">
          <a:extLst>
            <a:ext uri="{FF2B5EF4-FFF2-40B4-BE49-F238E27FC236}">
              <a16:creationId xmlns="" xmlns:a16="http://schemas.microsoft.com/office/drawing/2014/main" id="{D4A7D801-4DC0-40C8-96F5-E8ABACC65B8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8" name="Shape 55">
          <a:extLst>
            <a:ext uri="{FF2B5EF4-FFF2-40B4-BE49-F238E27FC236}">
              <a16:creationId xmlns="" xmlns:a16="http://schemas.microsoft.com/office/drawing/2014/main" id="{2A689512-78B8-4271-9684-E514F4C4310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19" name="Shape 57">
          <a:extLst>
            <a:ext uri="{FF2B5EF4-FFF2-40B4-BE49-F238E27FC236}">
              <a16:creationId xmlns="" xmlns:a16="http://schemas.microsoft.com/office/drawing/2014/main" id="{E37227E4-6F5D-41CA-AD17-75C0420721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0" name="Shape 59">
          <a:extLst>
            <a:ext uri="{FF2B5EF4-FFF2-40B4-BE49-F238E27FC236}">
              <a16:creationId xmlns="" xmlns:a16="http://schemas.microsoft.com/office/drawing/2014/main" id="{822BE7E8-F2A8-4DE8-8033-7ABFB9412BC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1" name="Shape 61">
          <a:extLst>
            <a:ext uri="{FF2B5EF4-FFF2-40B4-BE49-F238E27FC236}">
              <a16:creationId xmlns="" xmlns:a16="http://schemas.microsoft.com/office/drawing/2014/main" id="{EB133638-8F6C-4FCE-B08C-055D600DD24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2" name="Shape 63">
          <a:extLst>
            <a:ext uri="{FF2B5EF4-FFF2-40B4-BE49-F238E27FC236}">
              <a16:creationId xmlns="" xmlns:a16="http://schemas.microsoft.com/office/drawing/2014/main" id="{636CED1A-2355-42D4-89D3-6AFE3DAEB36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3" name="Shape 65">
          <a:extLst>
            <a:ext uri="{FF2B5EF4-FFF2-40B4-BE49-F238E27FC236}">
              <a16:creationId xmlns="" xmlns:a16="http://schemas.microsoft.com/office/drawing/2014/main" id="{F0BC1225-C251-49A3-BAF4-3582E944222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4" name="Shape 67">
          <a:extLst>
            <a:ext uri="{FF2B5EF4-FFF2-40B4-BE49-F238E27FC236}">
              <a16:creationId xmlns="" xmlns:a16="http://schemas.microsoft.com/office/drawing/2014/main" id="{DD7DF3B6-B094-48C1-B019-A7137768F4B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5" name="Shape 69">
          <a:extLst>
            <a:ext uri="{FF2B5EF4-FFF2-40B4-BE49-F238E27FC236}">
              <a16:creationId xmlns="" xmlns:a16="http://schemas.microsoft.com/office/drawing/2014/main" id="{645FEBAA-14DF-4D93-BC55-4BE74B16512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6" name="Shape 71">
          <a:extLst>
            <a:ext uri="{FF2B5EF4-FFF2-40B4-BE49-F238E27FC236}">
              <a16:creationId xmlns="" xmlns:a16="http://schemas.microsoft.com/office/drawing/2014/main" id="{0ED5DF51-DD9F-4422-803C-4B9B258F6B4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7" name="Shape 73">
          <a:extLst>
            <a:ext uri="{FF2B5EF4-FFF2-40B4-BE49-F238E27FC236}">
              <a16:creationId xmlns="" xmlns:a16="http://schemas.microsoft.com/office/drawing/2014/main" id="{572EB73B-7D29-4D34-BED7-1DC022D9805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8" name="Shape 75">
          <a:extLst>
            <a:ext uri="{FF2B5EF4-FFF2-40B4-BE49-F238E27FC236}">
              <a16:creationId xmlns="" xmlns:a16="http://schemas.microsoft.com/office/drawing/2014/main" id="{E5F23F5A-71D7-4782-9BC5-52535D597E4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29" name="Shape 77">
          <a:extLst>
            <a:ext uri="{FF2B5EF4-FFF2-40B4-BE49-F238E27FC236}">
              <a16:creationId xmlns="" xmlns:a16="http://schemas.microsoft.com/office/drawing/2014/main" id="{12C6097F-DDAB-4FCC-A5D2-00325177FE5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0" name="Shape 79">
          <a:extLst>
            <a:ext uri="{FF2B5EF4-FFF2-40B4-BE49-F238E27FC236}">
              <a16:creationId xmlns="" xmlns:a16="http://schemas.microsoft.com/office/drawing/2014/main" id="{F766E348-0DBE-4952-8906-CA06BBBECC3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1" name="Shape 81">
          <a:extLst>
            <a:ext uri="{FF2B5EF4-FFF2-40B4-BE49-F238E27FC236}">
              <a16:creationId xmlns="" xmlns:a16="http://schemas.microsoft.com/office/drawing/2014/main" id="{5941DD34-C5EE-4AB8-BF65-E00F655ABF0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2" name="Shape 83">
          <a:extLst>
            <a:ext uri="{FF2B5EF4-FFF2-40B4-BE49-F238E27FC236}">
              <a16:creationId xmlns="" xmlns:a16="http://schemas.microsoft.com/office/drawing/2014/main" id="{2F37A800-052C-4C95-A401-88F407B5F09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3" name="Shape 85">
          <a:extLst>
            <a:ext uri="{FF2B5EF4-FFF2-40B4-BE49-F238E27FC236}">
              <a16:creationId xmlns="" xmlns:a16="http://schemas.microsoft.com/office/drawing/2014/main" id="{203BF28A-EC85-4180-A3FF-939A08B8720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4" name="Shape 87">
          <a:extLst>
            <a:ext uri="{FF2B5EF4-FFF2-40B4-BE49-F238E27FC236}">
              <a16:creationId xmlns="" xmlns:a16="http://schemas.microsoft.com/office/drawing/2014/main" id="{43EA2A58-1656-4F83-9FAC-5C0C8A7A2D1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5" name="Shape 89">
          <a:extLst>
            <a:ext uri="{FF2B5EF4-FFF2-40B4-BE49-F238E27FC236}">
              <a16:creationId xmlns="" xmlns:a16="http://schemas.microsoft.com/office/drawing/2014/main" id="{E6D1BA2C-C699-475C-B123-870A52E8713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6" name="Shape 91">
          <a:extLst>
            <a:ext uri="{FF2B5EF4-FFF2-40B4-BE49-F238E27FC236}">
              <a16:creationId xmlns="" xmlns:a16="http://schemas.microsoft.com/office/drawing/2014/main" id="{BD08BBC0-090A-4275-A4DF-ED8D59BD3EE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7" name="Shape 93">
          <a:extLst>
            <a:ext uri="{FF2B5EF4-FFF2-40B4-BE49-F238E27FC236}">
              <a16:creationId xmlns="" xmlns:a16="http://schemas.microsoft.com/office/drawing/2014/main" id="{DE03ECD3-46E7-40B1-8059-2F4E00DED4B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8" name="Shape 95">
          <a:extLst>
            <a:ext uri="{FF2B5EF4-FFF2-40B4-BE49-F238E27FC236}">
              <a16:creationId xmlns="" xmlns:a16="http://schemas.microsoft.com/office/drawing/2014/main" id="{D48E4D11-2A5D-49C0-A3A7-BCCA6144FC2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39" name="Shape 97">
          <a:extLst>
            <a:ext uri="{FF2B5EF4-FFF2-40B4-BE49-F238E27FC236}">
              <a16:creationId xmlns="" xmlns:a16="http://schemas.microsoft.com/office/drawing/2014/main" id="{69EFEF46-9516-4D80-8892-B9D712B803A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0" name="Shape 99">
          <a:extLst>
            <a:ext uri="{FF2B5EF4-FFF2-40B4-BE49-F238E27FC236}">
              <a16:creationId xmlns="" xmlns:a16="http://schemas.microsoft.com/office/drawing/2014/main" id="{CC3BB34E-C1EE-4829-A2AD-A64DFEEA1C1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1" name="Shape 101">
          <a:extLst>
            <a:ext uri="{FF2B5EF4-FFF2-40B4-BE49-F238E27FC236}">
              <a16:creationId xmlns="" xmlns:a16="http://schemas.microsoft.com/office/drawing/2014/main" id="{B7E5A3F6-6246-4657-A63E-6FB793CDC59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2" name="Shape 103">
          <a:extLst>
            <a:ext uri="{FF2B5EF4-FFF2-40B4-BE49-F238E27FC236}">
              <a16:creationId xmlns="" xmlns:a16="http://schemas.microsoft.com/office/drawing/2014/main" id="{95BC2517-A43E-4DF2-BAF7-57ABDAC8B3A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3" name="Shape 105">
          <a:extLst>
            <a:ext uri="{FF2B5EF4-FFF2-40B4-BE49-F238E27FC236}">
              <a16:creationId xmlns="" xmlns:a16="http://schemas.microsoft.com/office/drawing/2014/main" id="{A42F30C5-6FDD-43EA-8B09-76DC0B66D88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4" name="Shape 107">
          <a:extLst>
            <a:ext uri="{FF2B5EF4-FFF2-40B4-BE49-F238E27FC236}">
              <a16:creationId xmlns="" xmlns:a16="http://schemas.microsoft.com/office/drawing/2014/main" id="{E946C2AC-349C-4844-ABA3-74E8E287ED8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5" name="Shape 109">
          <a:extLst>
            <a:ext uri="{FF2B5EF4-FFF2-40B4-BE49-F238E27FC236}">
              <a16:creationId xmlns="" xmlns:a16="http://schemas.microsoft.com/office/drawing/2014/main" id="{F4CE1B4F-D98E-45E0-9397-3A00723432B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6" name="Shape 111">
          <a:extLst>
            <a:ext uri="{FF2B5EF4-FFF2-40B4-BE49-F238E27FC236}">
              <a16:creationId xmlns="" xmlns:a16="http://schemas.microsoft.com/office/drawing/2014/main" id="{25E80CAB-D7E5-4ACC-8EA6-16065C8D52B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7" name="Shape 113">
          <a:extLst>
            <a:ext uri="{FF2B5EF4-FFF2-40B4-BE49-F238E27FC236}">
              <a16:creationId xmlns="" xmlns:a16="http://schemas.microsoft.com/office/drawing/2014/main" id="{924E4FFA-08D1-41D0-B35F-73A82BC9DAC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8" name="Shape 115">
          <a:extLst>
            <a:ext uri="{FF2B5EF4-FFF2-40B4-BE49-F238E27FC236}">
              <a16:creationId xmlns="" xmlns:a16="http://schemas.microsoft.com/office/drawing/2014/main" id="{8FB5185B-B873-4E18-93B1-0B1C95EF6F9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49" name="Shape 117">
          <a:extLst>
            <a:ext uri="{FF2B5EF4-FFF2-40B4-BE49-F238E27FC236}">
              <a16:creationId xmlns="" xmlns:a16="http://schemas.microsoft.com/office/drawing/2014/main" id="{E1C21E06-D410-454D-9E63-59C7BF28219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0" name="Shape 119">
          <a:extLst>
            <a:ext uri="{FF2B5EF4-FFF2-40B4-BE49-F238E27FC236}">
              <a16:creationId xmlns="" xmlns:a16="http://schemas.microsoft.com/office/drawing/2014/main" id="{9E9C7AA6-31F4-4CD3-A3B6-0BA8A126ADB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1" name="Shape 121">
          <a:extLst>
            <a:ext uri="{FF2B5EF4-FFF2-40B4-BE49-F238E27FC236}">
              <a16:creationId xmlns="" xmlns:a16="http://schemas.microsoft.com/office/drawing/2014/main" id="{EC0B6FDE-E153-4885-A9E1-979DD9E8FB3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2" name="Shape 123">
          <a:extLst>
            <a:ext uri="{FF2B5EF4-FFF2-40B4-BE49-F238E27FC236}">
              <a16:creationId xmlns="" xmlns:a16="http://schemas.microsoft.com/office/drawing/2014/main" id="{39BEA071-5BCC-4383-AD07-D0571C383BA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3" name="Shape 125">
          <a:extLst>
            <a:ext uri="{FF2B5EF4-FFF2-40B4-BE49-F238E27FC236}">
              <a16:creationId xmlns="" xmlns:a16="http://schemas.microsoft.com/office/drawing/2014/main" id="{CCD35543-61AE-4950-8895-F44AF6B4D39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4" name="Shape 127">
          <a:extLst>
            <a:ext uri="{FF2B5EF4-FFF2-40B4-BE49-F238E27FC236}">
              <a16:creationId xmlns="" xmlns:a16="http://schemas.microsoft.com/office/drawing/2014/main" id="{61269EE7-BF86-49D1-8DB9-3931E0814FA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5" name="Shape 129">
          <a:extLst>
            <a:ext uri="{FF2B5EF4-FFF2-40B4-BE49-F238E27FC236}">
              <a16:creationId xmlns="" xmlns:a16="http://schemas.microsoft.com/office/drawing/2014/main" id="{85623E5A-ED54-4087-8CF6-7880142C844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6" name="Shape 131">
          <a:extLst>
            <a:ext uri="{FF2B5EF4-FFF2-40B4-BE49-F238E27FC236}">
              <a16:creationId xmlns="" xmlns:a16="http://schemas.microsoft.com/office/drawing/2014/main" id="{71AE4F77-C8C6-4188-9E35-611EBA2E56B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7" name="Shape 133">
          <a:extLst>
            <a:ext uri="{FF2B5EF4-FFF2-40B4-BE49-F238E27FC236}">
              <a16:creationId xmlns="" xmlns:a16="http://schemas.microsoft.com/office/drawing/2014/main" id="{44D7DC5B-E7AD-48FF-A023-98A38E2D2FE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8" name="Shape 135">
          <a:extLst>
            <a:ext uri="{FF2B5EF4-FFF2-40B4-BE49-F238E27FC236}">
              <a16:creationId xmlns="" xmlns:a16="http://schemas.microsoft.com/office/drawing/2014/main" id="{4D811BFF-3464-46BD-985A-A77FE39D772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59" name="Shape 137">
          <a:extLst>
            <a:ext uri="{FF2B5EF4-FFF2-40B4-BE49-F238E27FC236}">
              <a16:creationId xmlns="" xmlns:a16="http://schemas.microsoft.com/office/drawing/2014/main" id="{129C4D28-9AED-4343-95AA-845320FB626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0" name="Shape 139">
          <a:extLst>
            <a:ext uri="{FF2B5EF4-FFF2-40B4-BE49-F238E27FC236}">
              <a16:creationId xmlns="" xmlns:a16="http://schemas.microsoft.com/office/drawing/2014/main" id="{DADDA15C-2194-4E3C-BA45-94E94EDC977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1" name="Shape 141">
          <a:extLst>
            <a:ext uri="{FF2B5EF4-FFF2-40B4-BE49-F238E27FC236}">
              <a16:creationId xmlns="" xmlns:a16="http://schemas.microsoft.com/office/drawing/2014/main" id="{C82A0195-E8D7-47BE-B9F0-091E3921F9F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2" name="Shape 3">
          <a:extLst>
            <a:ext uri="{FF2B5EF4-FFF2-40B4-BE49-F238E27FC236}">
              <a16:creationId xmlns="" xmlns:a16="http://schemas.microsoft.com/office/drawing/2014/main" id="{7A2AC724-16B5-4B51-91F9-A40E099890D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3" name="Shape 5">
          <a:extLst>
            <a:ext uri="{FF2B5EF4-FFF2-40B4-BE49-F238E27FC236}">
              <a16:creationId xmlns="" xmlns:a16="http://schemas.microsoft.com/office/drawing/2014/main" id="{32834E5F-4EDC-4134-8E76-114F61FA6E5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4" name="Shape 7">
          <a:extLst>
            <a:ext uri="{FF2B5EF4-FFF2-40B4-BE49-F238E27FC236}">
              <a16:creationId xmlns="" xmlns:a16="http://schemas.microsoft.com/office/drawing/2014/main" id="{7080EF2D-D8FD-49DE-B44C-E7BC548BDB4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5" name="Shape 9">
          <a:extLst>
            <a:ext uri="{FF2B5EF4-FFF2-40B4-BE49-F238E27FC236}">
              <a16:creationId xmlns="" xmlns:a16="http://schemas.microsoft.com/office/drawing/2014/main" id="{0F7DDF0B-09FD-4D85-A110-982BF02DBD8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6" name="Shape 11">
          <a:extLst>
            <a:ext uri="{FF2B5EF4-FFF2-40B4-BE49-F238E27FC236}">
              <a16:creationId xmlns="" xmlns:a16="http://schemas.microsoft.com/office/drawing/2014/main" id="{A1ACEFF9-FD93-4FCC-B6AD-444A9BD09F9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7" name="Shape 13">
          <a:extLst>
            <a:ext uri="{FF2B5EF4-FFF2-40B4-BE49-F238E27FC236}">
              <a16:creationId xmlns="" xmlns:a16="http://schemas.microsoft.com/office/drawing/2014/main" id="{D863EE3C-C384-47DA-A43A-2E2A5611A10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8" name="Shape 15">
          <a:extLst>
            <a:ext uri="{FF2B5EF4-FFF2-40B4-BE49-F238E27FC236}">
              <a16:creationId xmlns="" xmlns:a16="http://schemas.microsoft.com/office/drawing/2014/main" id="{A4B3BA06-12C8-4692-A589-77CBC7A244A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69" name="Shape 17">
          <a:extLst>
            <a:ext uri="{FF2B5EF4-FFF2-40B4-BE49-F238E27FC236}">
              <a16:creationId xmlns="" xmlns:a16="http://schemas.microsoft.com/office/drawing/2014/main" id="{326CE5AA-FBA4-411A-A5CC-4CF5C7C783D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0" name="Shape 19">
          <a:extLst>
            <a:ext uri="{FF2B5EF4-FFF2-40B4-BE49-F238E27FC236}">
              <a16:creationId xmlns="" xmlns:a16="http://schemas.microsoft.com/office/drawing/2014/main" id="{B4D7D71F-BAAC-4E3C-8895-EB3EB7EAC41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1" name="Shape 21">
          <a:extLst>
            <a:ext uri="{FF2B5EF4-FFF2-40B4-BE49-F238E27FC236}">
              <a16:creationId xmlns="" xmlns:a16="http://schemas.microsoft.com/office/drawing/2014/main" id="{7326BA4C-10EB-48FD-B98B-FEA1BE69EBF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2" name="Shape 23">
          <a:extLst>
            <a:ext uri="{FF2B5EF4-FFF2-40B4-BE49-F238E27FC236}">
              <a16:creationId xmlns="" xmlns:a16="http://schemas.microsoft.com/office/drawing/2014/main" id="{63A48715-AF6E-42EB-9B4D-F85EF3BE340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3" name="Shape 25">
          <a:extLst>
            <a:ext uri="{FF2B5EF4-FFF2-40B4-BE49-F238E27FC236}">
              <a16:creationId xmlns="" xmlns:a16="http://schemas.microsoft.com/office/drawing/2014/main" id="{281B7161-35E9-49C9-AE64-B4AE33590F9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4" name="Shape 27">
          <a:extLst>
            <a:ext uri="{FF2B5EF4-FFF2-40B4-BE49-F238E27FC236}">
              <a16:creationId xmlns="" xmlns:a16="http://schemas.microsoft.com/office/drawing/2014/main" id="{13B668B9-D720-4F5C-99C2-CBB52CDD057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5" name="Shape 29">
          <a:extLst>
            <a:ext uri="{FF2B5EF4-FFF2-40B4-BE49-F238E27FC236}">
              <a16:creationId xmlns="" xmlns:a16="http://schemas.microsoft.com/office/drawing/2014/main" id="{E4107216-605C-48AB-8B89-FE9713036A8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6" name="Shape 31">
          <a:extLst>
            <a:ext uri="{FF2B5EF4-FFF2-40B4-BE49-F238E27FC236}">
              <a16:creationId xmlns="" xmlns:a16="http://schemas.microsoft.com/office/drawing/2014/main" id="{EA1BFAB5-039E-413F-97DB-7AC4A5C4EC2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7" name="Shape 33">
          <a:extLst>
            <a:ext uri="{FF2B5EF4-FFF2-40B4-BE49-F238E27FC236}">
              <a16:creationId xmlns="" xmlns:a16="http://schemas.microsoft.com/office/drawing/2014/main" id="{D7BB39AF-5438-4879-876E-1740F852452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8" name="Shape 35">
          <a:extLst>
            <a:ext uri="{FF2B5EF4-FFF2-40B4-BE49-F238E27FC236}">
              <a16:creationId xmlns="" xmlns:a16="http://schemas.microsoft.com/office/drawing/2014/main" id="{AE406204-2D0E-4E58-BED6-557A83DB397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79" name="Shape 37">
          <a:extLst>
            <a:ext uri="{FF2B5EF4-FFF2-40B4-BE49-F238E27FC236}">
              <a16:creationId xmlns="" xmlns:a16="http://schemas.microsoft.com/office/drawing/2014/main" id="{96796CC9-DB32-4703-A482-F35C28AAC3F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0" name="Shape 39">
          <a:extLst>
            <a:ext uri="{FF2B5EF4-FFF2-40B4-BE49-F238E27FC236}">
              <a16:creationId xmlns="" xmlns:a16="http://schemas.microsoft.com/office/drawing/2014/main" id="{6BD937D1-1F7C-4F21-9E02-E10C067D39B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1" name="Shape 41">
          <a:extLst>
            <a:ext uri="{FF2B5EF4-FFF2-40B4-BE49-F238E27FC236}">
              <a16:creationId xmlns="" xmlns:a16="http://schemas.microsoft.com/office/drawing/2014/main" id="{E74769EB-5A9B-4D8C-82A5-EB97317DD56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2" name="Shape 43">
          <a:extLst>
            <a:ext uri="{FF2B5EF4-FFF2-40B4-BE49-F238E27FC236}">
              <a16:creationId xmlns="" xmlns:a16="http://schemas.microsoft.com/office/drawing/2014/main" id="{88432F0D-76F1-4418-BC33-38399144150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3" name="Shape 45">
          <a:extLst>
            <a:ext uri="{FF2B5EF4-FFF2-40B4-BE49-F238E27FC236}">
              <a16:creationId xmlns="" xmlns:a16="http://schemas.microsoft.com/office/drawing/2014/main" id="{E5C8E564-F3F0-4D24-BADF-F5B82599D81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4" name="Shape 47">
          <a:extLst>
            <a:ext uri="{FF2B5EF4-FFF2-40B4-BE49-F238E27FC236}">
              <a16:creationId xmlns="" xmlns:a16="http://schemas.microsoft.com/office/drawing/2014/main" id="{35358FB5-AC47-4F78-A24C-557A9B41533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5" name="Shape 49">
          <a:extLst>
            <a:ext uri="{FF2B5EF4-FFF2-40B4-BE49-F238E27FC236}">
              <a16:creationId xmlns="" xmlns:a16="http://schemas.microsoft.com/office/drawing/2014/main" id="{4A72D0F8-2B2C-4FA9-A18A-4C0BA746BBD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6" name="Shape 51">
          <a:extLst>
            <a:ext uri="{FF2B5EF4-FFF2-40B4-BE49-F238E27FC236}">
              <a16:creationId xmlns="" xmlns:a16="http://schemas.microsoft.com/office/drawing/2014/main" id="{4C33E97B-37DD-4B92-9492-F2DE0D8BCC8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7" name="Shape 53">
          <a:extLst>
            <a:ext uri="{FF2B5EF4-FFF2-40B4-BE49-F238E27FC236}">
              <a16:creationId xmlns="" xmlns:a16="http://schemas.microsoft.com/office/drawing/2014/main" id="{9AD550CE-B0B7-446F-8FA0-559F3863ACE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8" name="Shape 55">
          <a:extLst>
            <a:ext uri="{FF2B5EF4-FFF2-40B4-BE49-F238E27FC236}">
              <a16:creationId xmlns="" xmlns:a16="http://schemas.microsoft.com/office/drawing/2014/main" id="{742AFC36-C067-4298-9320-8BA74647283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89" name="Shape 57">
          <a:extLst>
            <a:ext uri="{FF2B5EF4-FFF2-40B4-BE49-F238E27FC236}">
              <a16:creationId xmlns="" xmlns:a16="http://schemas.microsoft.com/office/drawing/2014/main" id="{0B8F13AD-D29C-45C6-9E37-FA12AE587D8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0" name="Shape 59">
          <a:extLst>
            <a:ext uri="{FF2B5EF4-FFF2-40B4-BE49-F238E27FC236}">
              <a16:creationId xmlns="" xmlns:a16="http://schemas.microsoft.com/office/drawing/2014/main" id="{E411F41E-741D-49B5-A381-AB6B0F1FBAE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1" name="Shape 61">
          <a:extLst>
            <a:ext uri="{FF2B5EF4-FFF2-40B4-BE49-F238E27FC236}">
              <a16:creationId xmlns="" xmlns:a16="http://schemas.microsoft.com/office/drawing/2014/main" id="{92B9BCBB-85E7-4B97-BB03-F985EE5552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2" name="Shape 63">
          <a:extLst>
            <a:ext uri="{FF2B5EF4-FFF2-40B4-BE49-F238E27FC236}">
              <a16:creationId xmlns="" xmlns:a16="http://schemas.microsoft.com/office/drawing/2014/main" id="{851166CA-23EB-4F8F-89F4-29A93BFCD70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3" name="Shape 65">
          <a:extLst>
            <a:ext uri="{FF2B5EF4-FFF2-40B4-BE49-F238E27FC236}">
              <a16:creationId xmlns="" xmlns:a16="http://schemas.microsoft.com/office/drawing/2014/main" id="{6ECE46CC-5520-4188-BCDF-E4CEF6F2651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4" name="Shape 67">
          <a:extLst>
            <a:ext uri="{FF2B5EF4-FFF2-40B4-BE49-F238E27FC236}">
              <a16:creationId xmlns="" xmlns:a16="http://schemas.microsoft.com/office/drawing/2014/main" id="{D44AB15B-56B6-4105-92D9-F0B2D99D971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5" name="Shape 69">
          <a:extLst>
            <a:ext uri="{FF2B5EF4-FFF2-40B4-BE49-F238E27FC236}">
              <a16:creationId xmlns="" xmlns:a16="http://schemas.microsoft.com/office/drawing/2014/main" id="{5208FBA9-10C7-47D2-937F-7CAA1FA2283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6" name="Shape 71">
          <a:extLst>
            <a:ext uri="{FF2B5EF4-FFF2-40B4-BE49-F238E27FC236}">
              <a16:creationId xmlns="" xmlns:a16="http://schemas.microsoft.com/office/drawing/2014/main" id="{AC87F007-9127-4660-A60A-199750F78A3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7" name="Shape 73">
          <a:extLst>
            <a:ext uri="{FF2B5EF4-FFF2-40B4-BE49-F238E27FC236}">
              <a16:creationId xmlns="" xmlns:a16="http://schemas.microsoft.com/office/drawing/2014/main" id="{0CC301C3-D75D-46CF-9CE8-B11346AFB99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8" name="Shape 75">
          <a:extLst>
            <a:ext uri="{FF2B5EF4-FFF2-40B4-BE49-F238E27FC236}">
              <a16:creationId xmlns="" xmlns:a16="http://schemas.microsoft.com/office/drawing/2014/main" id="{AE9BBB31-EAD4-46DD-91F8-7D0976AA807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599" name="Shape 77">
          <a:extLst>
            <a:ext uri="{FF2B5EF4-FFF2-40B4-BE49-F238E27FC236}">
              <a16:creationId xmlns="" xmlns:a16="http://schemas.microsoft.com/office/drawing/2014/main" id="{FA0CCAB1-DD10-4DE2-90AF-22A58B3FCAF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0" name="Shape 79">
          <a:extLst>
            <a:ext uri="{FF2B5EF4-FFF2-40B4-BE49-F238E27FC236}">
              <a16:creationId xmlns="" xmlns:a16="http://schemas.microsoft.com/office/drawing/2014/main" id="{2E2DDC98-6B61-4A0B-8E42-51E38653FCC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1" name="Shape 81">
          <a:extLst>
            <a:ext uri="{FF2B5EF4-FFF2-40B4-BE49-F238E27FC236}">
              <a16:creationId xmlns="" xmlns:a16="http://schemas.microsoft.com/office/drawing/2014/main" id="{A60B06BF-C580-441C-BFA3-309AD5711DE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2" name="Shape 83">
          <a:extLst>
            <a:ext uri="{FF2B5EF4-FFF2-40B4-BE49-F238E27FC236}">
              <a16:creationId xmlns="" xmlns:a16="http://schemas.microsoft.com/office/drawing/2014/main" id="{BE5F5F7D-9F4C-47B5-8FE8-C33AEC323AE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3" name="Shape 85">
          <a:extLst>
            <a:ext uri="{FF2B5EF4-FFF2-40B4-BE49-F238E27FC236}">
              <a16:creationId xmlns="" xmlns:a16="http://schemas.microsoft.com/office/drawing/2014/main" id="{91E6F479-61CB-4616-A042-89D94C92A4E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4" name="Shape 87">
          <a:extLst>
            <a:ext uri="{FF2B5EF4-FFF2-40B4-BE49-F238E27FC236}">
              <a16:creationId xmlns="" xmlns:a16="http://schemas.microsoft.com/office/drawing/2014/main" id="{B6D019E2-CBF7-418A-AE3A-AC3A9D09085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5" name="Shape 89">
          <a:extLst>
            <a:ext uri="{FF2B5EF4-FFF2-40B4-BE49-F238E27FC236}">
              <a16:creationId xmlns="" xmlns:a16="http://schemas.microsoft.com/office/drawing/2014/main" id="{5531ABB7-4E29-4AEC-B1BD-60E2DCA69E4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6" name="Shape 91">
          <a:extLst>
            <a:ext uri="{FF2B5EF4-FFF2-40B4-BE49-F238E27FC236}">
              <a16:creationId xmlns="" xmlns:a16="http://schemas.microsoft.com/office/drawing/2014/main" id="{77B18F2A-9331-44FF-861F-6E7DC11B26C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7" name="Shape 93">
          <a:extLst>
            <a:ext uri="{FF2B5EF4-FFF2-40B4-BE49-F238E27FC236}">
              <a16:creationId xmlns="" xmlns:a16="http://schemas.microsoft.com/office/drawing/2014/main" id="{920A6B05-AF19-4E28-9A1E-FE4B7EBC928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8" name="Shape 95">
          <a:extLst>
            <a:ext uri="{FF2B5EF4-FFF2-40B4-BE49-F238E27FC236}">
              <a16:creationId xmlns="" xmlns:a16="http://schemas.microsoft.com/office/drawing/2014/main" id="{C0A8180C-49AA-422A-AC25-4EA81944728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09" name="Shape 97">
          <a:extLst>
            <a:ext uri="{FF2B5EF4-FFF2-40B4-BE49-F238E27FC236}">
              <a16:creationId xmlns="" xmlns:a16="http://schemas.microsoft.com/office/drawing/2014/main" id="{CD4C2A6D-1A41-4131-9362-6110F3E00F8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0" name="Shape 99">
          <a:extLst>
            <a:ext uri="{FF2B5EF4-FFF2-40B4-BE49-F238E27FC236}">
              <a16:creationId xmlns="" xmlns:a16="http://schemas.microsoft.com/office/drawing/2014/main" id="{775259C4-DF2E-4F43-82A7-83E5AB92474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1" name="Shape 101">
          <a:extLst>
            <a:ext uri="{FF2B5EF4-FFF2-40B4-BE49-F238E27FC236}">
              <a16:creationId xmlns="" xmlns:a16="http://schemas.microsoft.com/office/drawing/2014/main" id="{2F61A8D9-7DA6-41D3-85E4-FFCE24E9DA2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2" name="Shape 103">
          <a:extLst>
            <a:ext uri="{FF2B5EF4-FFF2-40B4-BE49-F238E27FC236}">
              <a16:creationId xmlns="" xmlns:a16="http://schemas.microsoft.com/office/drawing/2014/main" id="{9D53E8C8-4E1F-4F4E-808E-AC9EFA5C766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3" name="Shape 105">
          <a:extLst>
            <a:ext uri="{FF2B5EF4-FFF2-40B4-BE49-F238E27FC236}">
              <a16:creationId xmlns="" xmlns:a16="http://schemas.microsoft.com/office/drawing/2014/main" id="{F0874562-8C8D-4AE0-9192-F653DF126F0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4" name="Shape 107">
          <a:extLst>
            <a:ext uri="{FF2B5EF4-FFF2-40B4-BE49-F238E27FC236}">
              <a16:creationId xmlns="" xmlns:a16="http://schemas.microsoft.com/office/drawing/2014/main" id="{0ED853BA-1C73-4130-B929-0A1B4FADFFA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5" name="Shape 109">
          <a:extLst>
            <a:ext uri="{FF2B5EF4-FFF2-40B4-BE49-F238E27FC236}">
              <a16:creationId xmlns="" xmlns:a16="http://schemas.microsoft.com/office/drawing/2014/main" id="{534E7A21-446E-4263-AD66-734AB132ADC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6" name="Shape 111">
          <a:extLst>
            <a:ext uri="{FF2B5EF4-FFF2-40B4-BE49-F238E27FC236}">
              <a16:creationId xmlns="" xmlns:a16="http://schemas.microsoft.com/office/drawing/2014/main" id="{F147C549-1264-478B-9E00-60146A92A96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7" name="Shape 113">
          <a:extLst>
            <a:ext uri="{FF2B5EF4-FFF2-40B4-BE49-F238E27FC236}">
              <a16:creationId xmlns="" xmlns:a16="http://schemas.microsoft.com/office/drawing/2014/main" id="{DB30000D-6097-495C-AC4E-AEEF5D742F4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8" name="Shape 115">
          <a:extLst>
            <a:ext uri="{FF2B5EF4-FFF2-40B4-BE49-F238E27FC236}">
              <a16:creationId xmlns="" xmlns:a16="http://schemas.microsoft.com/office/drawing/2014/main" id="{CB33E99C-F15C-448D-A120-3063006FDBD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19" name="Shape 117">
          <a:extLst>
            <a:ext uri="{FF2B5EF4-FFF2-40B4-BE49-F238E27FC236}">
              <a16:creationId xmlns="" xmlns:a16="http://schemas.microsoft.com/office/drawing/2014/main" id="{61ED2DC9-4AD8-48E8-BCD1-EF1095460C4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0" name="Shape 119">
          <a:extLst>
            <a:ext uri="{FF2B5EF4-FFF2-40B4-BE49-F238E27FC236}">
              <a16:creationId xmlns="" xmlns:a16="http://schemas.microsoft.com/office/drawing/2014/main" id="{ED83C26F-A156-4E20-82D5-490C4629A08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1" name="Shape 121">
          <a:extLst>
            <a:ext uri="{FF2B5EF4-FFF2-40B4-BE49-F238E27FC236}">
              <a16:creationId xmlns="" xmlns:a16="http://schemas.microsoft.com/office/drawing/2014/main" id="{E7E8396A-7B27-49D5-87F5-BF00B000DE7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2" name="Shape 123">
          <a:extLst>
            <a:ext uri="{FF2B5EF4-FFF2-40B4-BE49-F238E27FC236}">
              <a16:creationId xmlns="" xmlns:a16="http://schemas.microsoft.com/office/drawing/2014/main" id="{BE310B7E-1673-4A68-BE56-6EDCFAD42FC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3" name="Shape 125">
          <a:extLst>
            <a:ext uri="{FF2B5EF4-FFF2-40B4-BE49-F238E27FC236}">
              <a16:creationId xmlns="" xmlns:a16="http://schemas.microsoft.com/office/drawing/2014/main" id="{797E41DE-C421-4942-B01A-864314A27EC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4" name="Shape 127">
          <a:extLst>
            <a:ext uri="{FF2B5EF4-FFF2-40B4-BE49-F238E27FC236}">
              <a16:creationId xmlns="" xmlns:a16="http://schemas.microsoft.com/office/drawing/2014/main" id="{EDDEA92E-77CF-4089-9DCF-5CB4B303DF0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5" name="Shape 129">
          <a:extLst>
            <a:ext uri="{FF2B5EF4-FFF2-40B4-BE49-F238E27FC236}">
              <a16:creationId xmlns="" xmlns:a16="http://schemas.microsoft.com/office/drawing/2014/main" id="{3B2E64CD-EDE8-49C8-943E-5C4F93677CF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6" name="Shape 131">
          <a:extLst>
            <a:ext uri="{FF2B5EF4-FFF2-40B4-BE49-F238E27FC236}">
              <a16:creationId xmlns="" xmlns:a16="http://schemas.microsoft.com/office/drawing/2014/main" id="{4CD17F50-13BE-454E-875C-85B1F5322A5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7" name="Shape 133">
          <a:extLst>
            <a:ext uri="{FF2B5EF4-FFF2-40B4-BE49-F238E27FC236}">
              <a16:creationId xmlns="" xmlns:a16="http://schemas.microsoft.com/office/drawing/2014/main" id="{DCA17626-F064-40FF-9E93-914B9FEDBCE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8" name="Shape 135">
          <a:extLst>
            <a:ext uri="{FF2B5EF4-FFF2-40B4-BE49-F238E27FC236}">
              <a16:creationId xmlns="" xmlns:a16="http://schemas.microsoft.com/office/drawing/2014/main" id="{1B880111-F5F9-4397-8A5B-0A79E9F246F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29" name="Shape 137">
          <a:extLst>
            <a:ext uri="{FF2B5EF4-FFF2-40B4-BE49-F238E27FC236}">
              <a16:creationId xmlns="" xmlns:a16="http://schemas.microsoft.com/office/drawing/2014/main" id="{907E6702-EE1E-4B94-9978-44B6A30496D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0" name="Shape 139">
          <a:extLst>
            <a:ext uri="{FF2B5EF4-FFF2-40B4-BE49-F238E27FC236}">
              <a16:creationId xmlns="" xmlns:a16="http://schemas.microsoft.com/office/drawing/2014/main" id="{1DCEB0D3-5026-4AC5-A0F3-786BCB3E1D3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1" name="Shape 141">
          <a:extLst>
            <a:ext uri="{FF2B5EF4-FFF2-40B4-BE49-F238E27FC236}">
              <a16:creationId xmlns="" xmlns:a16="http://schemas.microsoft.com/office/drawing/2014/main" id="{C0E5CE95-DA7D-42CD-A941-4CF8273AE3F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2" name="Shape 143">
          <a:extLst>
            <a:ext uri="{FF2B5EF4-FFF2-40B4-BE49-F238E27FC236}">
              <a16:creationId xmlns="" xmlns:a16="http://schemas.microsoft.com/office/drawing/2014/main" id="{07D32637-0ACA-4F79-90BA-0EB941ED0D1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3" name="Shape 3">
          <a:extLst>
            <a:ext uri="{FF2B5EF4-FFF2-40B4-BE49-F238E27FC236}">
              <a16:creationId xmlns="" xmlns:a16="http://schemas.microsoft.com/office/drawing/2014/main" id="{B1754B22-F752-411B-B2F3-64D57613CB3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4" name="Shape 5">
          <a:extLst>
            <a:ext uri="{FF2B5EF4-FFF2-40B4-BE49-F238E27FC236}">
              <a16:creationId xmlns="" xmlns:a16="http://schemas.microsoft.com/office/drawing/2014/main" id="{C6421B83-CACA-4E29-AE71-5CCF77C0701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5" name="Shape 7">
          <a:extLst>
            <a:ext uri="{FF2B5EF4-FFF2-40B4-BE49-F238E27FC236}">
              <a16:creationId xmlns="" xmlns:a16="http://schemas.microsoft.com/office/drawing/2014/main" id="{64104C94-2D18-40D3-BA71-066C0DC70A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6" name="Shape 9">
          <a:extLst>
            <a:ext uri="{FF2B5EF4-FFF2-40B4-BE49-F238E27FC236}">
              <a16:creationId xmlns="" xmlns:a16="http://schemas.microsoft.com/office/drawing/2014/main" id="{F9D57199-52A3-4697-978C-9A2EFFEF3A1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7" name="Shape 11">
          <a:extLst>
            <a:ext uri="{FF2B5EF4-FFF2-40B4-BE49-F238E27FC236}">
              <a16:creationId xmlns="" xmlns:a16="http://schemas.microsoft.com/office/drawing/2014/main" id="{81C87E2C-AD57-4031-BC31-944552B8CF8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8" name="Shape 13">
          <a:extLst>
            <a:ext uri="{FF2B5EF4-FFF2-40B4-BE49-F238E27FC236}">
              <a16:creationId xmlns="" xmlns:a16="http://schemas.microsoft.com/office/drawing/2014/main" id="{17066A4A-E896-45D7-B5E2-CC8DCA7D7C3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39" name="Shape 15">
          <a:extLst>
            <a:ext uri="{FF2B5EF4-FFF2-40B4-BE49-F238E27FC236}">
              <a16:creationId xmlns="" xmlns:a16="http://schemas.microsoft.com/office/drawing/2014/main" id="{0155702D-BA7E-409A-8022-090D79B50C6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0" name="Shape 17">
          <a:extLst>
            <a:ext uri="{FF2B5EF4-FFF2-40B4-BE49-F238E27FC236}">
              <a16:creationId xmlns="" xmlns:a16="http://schemas.microsoft.com/office/drawing/2014/main" id="{7BD709EF-582C-4CA4-8BF6-FBB4B58D803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1" name="Shape 19">
          <a:extLst>
            <a:ext uri="{FF2B5EF4-FFF2-40B4-BE49-F238E27FC236}">
              <a16:creationId xmlns="" xmlns:a16="http://schemas.microsoft.com/office/drawing/2014/main" id="{9DD48399-F9F2-4D51-8166-E2DF6656BB9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2" name="Shape 21">
          <a:extLst>
            <a:ext uri="{FF2B5EF4-FFF2-40B4-BE49-F238E27FC236}">
              <a16:creationId xmlns="" xmlns:a16="http://schemas.microsoft.com/office/drawing/2014/main" id="{19CADF1F-5954-4762-A585-BEE75DE624C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3" name="Shape 23">
          <a:extLst>
            <a:ext uri="{FF2B5EF4-FFF2-40B4-BE49-F238E27FC236}">
              <a16:creationId xmlns="" xmlns:a16="http://schemas.microsoft.com/office/drawing/2014/main" id="{15F873B2-0EA2-48EC-9C6B-6551A5575CA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4" name="Shape 25">
          <a:extLst>
            <a:ext uri="{FF2B5EF4-FFF2-40B4-BE49-F238E27FC236}">
              <a16:creationId xmlns="" xmlns:a16="http://schemas.microsoft.com/office/drawing/2014/main" id="{908E8288-9702-442D-B237-97D8E8A7A16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5" name="Shape 27">
          <a:extLst>
            <a:ext uri="{FF2B5EF4-FFF2-40B4-BE49-F238E27FC236}">
              <a16:creationId xmlns="" xmlns:a16="http://schemas.microsoft.com/office/drawing/2014/main" id="{3E4D7D98-3220-49DB-ACD4-C12AF04693D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6" name="Shape 29">
          <a:extLst>
            <a:ext uri="{FF2B5EF4-FFF2-40B4-BE49-F238E27FC236}">
              <a16:creationId xmlns="" xmlns:a16="http://schemas.microsoft.com/office/drawing/2014/main" id="{8E1B7B44-1A86-43E6-8D3D-7DF8AD60893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7" name="Shape 31">
          <a:extLst>
            <a:ext uri="{FF2B5EF4-FFF2-40B4-BE49-F238E27FC236}">
              <a16:creationId xmlns="" xmlns:a16="http://schemas.microsoft.com/office/drawing/2014/main" id="{B220B9B7-F883-456C-BFC6-07D06ED57B6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8" name="Shape 33">
          <a:extLst>
            <a:ext uri="{FF2B5EF4-FFF2-40B4-BE49-F238E27FC236}">
              <a16:creationId xmlns="" xmlns:a16="http://schemas.microsoft.com/office/drawing/2014/main" id="{A0983DE4-92CB-4D0D-A759-E64B6BA8D3D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49" name="Shape 35">
          <a:extLst>
            <a:ext uri="{FF2B5EF4-FFF2-40B4-BE49-F238E27FC236}">
              <a16:creationId xmlns="" xmlns:a16="http://schemas.microsoft.com/office/drawing/2014/main" id="{45979213-D97D-4823-8B45-7F3FC335BC4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0" name="Shape 37">
          <a:extLst>
            <a:ext uri="{FF2B5EF4-FFF2-40B4-BE49-F238E27FC236}">
              <a16:creationId xmlns="" xmlns:a16="http://schemas.microsoft.com/office/drawing/2014/main" id="{A37F6D6E-2197-4C22-B6D6-12207630E8E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1" name="Shape 39">
          <a:extLst>
            <a:ext uri="{FF2B5EF4-FFF2-40B4-BE49-F238E27FC236}">
              <a16:creationId xmlns="" xmlns:a16="http://schemas.microsoft.com/office/drawing/2014/main" id="{44990564-807B-4F74-B81E-F3C5520C692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2" name="Shape 41">
          <a:extLst>
            <a:ext uri="{FF2B5EF4-FFF2-40B4-BE49-F238E27FC236}">
              <a16:creationId xmlns="" xmlns:a16="http://schemas.microsoft.com/office/drawing/2014/main" id="{1B21AFE5-9D47-474C-8DAB-7F83C5AC173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3" name="Shape 43">
          <a:extLst>
            <a:ext uri="{FF2B5EF4-FFF2-40B4-BE49-F238E27FC236}">
              <a16:creationId xmlns="" xmlns:a16="http://schemas.microsoft.com/office/drawing/2014/main" id="{4C49440B-0257-4A33-A13B-8A8C7A4E21F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4" name="Shape 45">
          <a:extLst>
            <a:ext uri="{FF2B5EF4-FFF2-40B4-BE49-F238E27FC236}">
              <a16:creationId xmlns="" xmlns:a16="http://schemas.microsoft.com/office/drawing/2014/main" id="{ED60E55F-1B87-4DCB-A242-4FA9E2A5063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5" name="Shape 47">
          <a:extLst>
            <a:ext uri="{FF2B5EF4-FFF2-40B4-BE49-F238E27FC236}">
              <a16:creationId xmlns="" xmlns:a16="http://schemas.microsoft.com/office/drawing/2014/main" id="{50E63BC9-2295-4705-82AD-8D18CBA31EE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6" name="Shape 49">
          <a:extLst>
            <a:ext uri="{FF2B5EF4-FFF2-40B4-BE49-F238E27FC236}">
              <a16:creationId xmlns="" xmlns:a16="http://schemas.microsoft.com/office/drawing/2014/main" id="{D3E78266-E5CC-497A-B447-29429E9E49C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7" name="Shape 51">
          <a:extLst>
            <a:ext uri="{FF2B5EF4-FFF2-40B4-BE49-F238E27FC236}">
              <a16:creationId xmlns="" xmlns:a16="http://schemas.microsoft.com/office/drawing/2014/main" id="{57F0FC2F-D444-4BA4-B5F6-9DFE9DCAF31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8" name="Shape 53">
          <a:extLst>
            <a:ext uri="{FF2B5EF4-FFF2-40B4-BE49-F238E27FC236}">
              <a16:creationId xmlns="" xmlns:a16="http://schemas.microsoft.com/office/drawing/2014/main" id="{D913DF4F-A819-45B7-A0A5-DF59D8A8557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59" name="Shape 55">
          <a:extLst>
            <a:ext uri="{FF2B5EF4-FFF2-40B4-BE49-F238E27FC236}">
              <a16:creationId xmlns="" xmlns:a16="http://schemas.microsoft.com/office/drawing/2014/main" id="{D0DF000B-C32D-4A64-BCC6-D3B270A06D7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0" name="Shape 57">
          <a:extLst>
            <a:ext uri="{FF2B5EF4-FFF2-40B4-BE49-F238E27FC236}">
              <a16:creationId xmlns="" xmlns:a16="http://schemas.microsoft.com/office/drawing/2014/main" id="{9A0EA39F-54EB-44C1-ACAA-0EE637D0F79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1" name="Shape 59">
          <a:extLst>
            <a:ext uri="{FF2B5EF4-FFF2-40B4-BE49-F238E27FC236}">
              <a16:creationId xmlns="" xmlns:a16="http://schemas.microsoft.com/office/drawing/2014/main" id="{A8DBC6BB-7190-4BA5-AE56-52016C0E85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2" name="Shape 61">
          <a:extLst>
            <a:ext uri="{FF2B5EF4-FFF2-40B4-BE49-F238E27FC236}">
              <a16:creationId xmlns="" xmlns:a16="http://schemas.microsoft.com/office/drawing/2014/main" id="{8C2875BC-2F63-4052-843C-8BADB2F1F45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3" name="Shape 63">
          <a:extLst>
            <a:ext uri="{FF2B5EF4-FFF2-40B4-BE49-F238E27FC236}">
              <a16:creationId xmlns="" xmlns:a16="http://schemas.microsoft.com/office/drawing/2014/main" id="{4669DD52-BB16-4F3F-BAEA-EB0783867901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4" name="Shape 65">
          <a:extLst>
            <a:ext uri="{FF2B5EF4-FFF2-40B4-BE49-F238E27FC236}">
              <a16:creationId xmlns="" xmlns:a16="http://schemas.microsoft.com/office/drawing/2014/main" id="{C7AD9AA3-3EA1-4FFC-86D5-F671F30D2DD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5" name="Shape 67">
          <a:extLst>
            <a:ext uri="{FF2B5EF4-FFF2-40B4-BE49-F238E27FC236}">
              <a16:creationId xmlns="" xmlns:a16="http://schemas.microsoft.com/office/drawing/2014/main" id="{9A02D467-2673-4841-87D8-87008C81D47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6" name="Shape 69">
          <a:extLst>
            <a:ext uri="{FF2B5EF4-FFF2-40B4-BE49-F238E27FC236}">
              <a16:creationId xmlns="" xmlns:a16="http://schemas.microsoft.com/office/drawing/2014/main" id="{98168D90-9332-4806-93E4-7C743BC74E64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7" name="Shape 71">
          <a:extLst>
            <a:ext uri="{FF2B5EF4-FFF2-40B4-BE49-F238E27FC236}">
              <a16:creationId xmlns="" xmlns:a16="http://schemas.microsoft.com/office/drawing/2014/main" id="{B8DF433A-26D2-4EC1-A24C-BA3A4174497C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8" name="Shape 73">
          <a:extLst>
            <a:ext uri="{FF2B5EF4-FFF2-40B4-BE49-F238E27FC236}">
              <a16:creationId xmlns="" xmlns:a16="http://schemas.microsoft.com/office/drawing/2014/main" id="{B0A4595C-F98B-4420-B2E0-1D9AD49023A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69" name="Shape 75">
          <a:extLst>
            <a:ext uri="{FF2B5EF4-FFF2-40B4-BE49-F238E27FC236}">
              <a16:creationId xmlns="" xmlns:a16="http://schemas.microsoft.com/office/drawing/2014/main" id="{69B563A5-357E-436D-9749-348B632AA0B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0" name="Shape 77">
          <a:extLst>
            <a:ext uri="{FF2B5EF4-FFF2-40B4-BE49-F238E27FC236}">
              <a16:creationId xmlns="" xmlns:a16="http://schemas.microsoft.com/office/drawing/2014/main" id="{2FA5E3A4-8479-4DFA-85D0-B0B74F6DD007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1" name="Shape 79">
          <a:extLst>
            <a:ext uri="{FF2B5EF4-FFF2-40B4-BE49-F238E27FC236}">
              <a16:creationId xmlns="" xmlns:a16="http://schemas.microsoft.com/office/drawing/2014/main" id="{6C558DEA-7237-4C2D-9DF9-791F74B2371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2" name="Shape 81">
          <a:extLst>
            <a:ext uri="{FF2B5EF4-FFF2-40B4-BE49-F238E27FC236}">
              <a16:creationId xmlns="" xmlns:a16="http://schemas.microsoft.com/office/drawing/2014/main" id="{E5654814-D5D5-4CC9-8AE0-5408C31479F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3" name="Shape 83">
          <a:extLst>
            <a:ext uri="{FF2B5EF4-FFF2-40B4-BE49-F238E27FC236}">
              <a16:creationId xmlns="" xmlns:a16="http://schemas.microsoft.com/office/drawing/2014/main" id="{8DA4277C-4741-4B03-B440-8CD68BE74F7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4" name="Shape 85">
          <a:extLst>
            <a:ext uri="{FF2B5EF4-FFF2-40B4-BE49-F238E27FC236}">
              <a16:creationId xmlns="" xmlns:a16="http://schemas.microsoft.com/office/drawing/2014/main" id="{6D5A03ED-333B-4EFA-BFEB-1B8999706A50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5" name="Shape 87">
          <a:extLst>
            <a:ext uri="{FF2B5EF4-FFF2-40B4-BE49-F238E27FC236}">
              <a16:creationId xmlns="" xmlns:a16="http://schemas.microsoft.com/office/drawing/2014/main" id="{D04B9B5C-45BD-4C59-B549-7C95501BB10F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6" name="Shape 89">
          <a:extLst>
            <a:ext uri="{FF2B5EF4-FFF2-40B4-BE49-F238E27FC236}">
              <a16:creationId xmlns="" xmlns:a16="http://schemas.microsoft.com/office/drawing/2014/main" id="{8EA01C5E-9924-4E2F-8E1F-32D92927DB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7" name="Shape 91">
          <a:extLst>
            <a:ext uri="{FF2B5EF4-FFF2-40B4-BE49-F238E27FC236}">
              <a16:creationId xmlns="" xmlns:a16="http://schemas.microsoft.com/office/drawing/2014/main" id="{9F810414-85E3-4F01-9D22-838D910B324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8" name="Shape 93">
          <a:extLst>
            <a:ext uri="{FF2B5EF4-FFF2-40B4-BE49-F238E27FC236}">
              <a16:creationId xmlns="" xmlns:a16="http://schemas.microsoft.com/office/drawing/2014/main" id="{DC98C9A2-1995-4B70-B401-3003351BE11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79" name="Shape 95">
          <a:extLst>
            <a:ext uri="{FF2B5EF4-FFF2-40B4-BE49-F238E27FC236}">
              <a16:creationId xmlns="" xmlns:a16="http://schemas.microsoft.com/office/drawing/2014/main" id="{D0E360FA-13DF-481A-A6FB-4E77000B62E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0" name="Shape 97">
          <a:extLst>
            <a:ext uri="{FF2B5EF4-FFF2-40B4-BE49-F238E27FC236}">
              <a16:creationId xmlns="" xmlns:a16="http://schemas.microsoft.com/office/drawing/2014/main" id="{83784744-5B28-4A09-B9C3-C5371114900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1" name="Shape 99">
          <a:extLst>
            <a:ext uri="{FF2B5EF4-FFF2-40B4-BE49-F238E27FC236}">
              <a16:creationId xmlns="" xmlns:a16="http://schemas.microsoft.com/office/drawing/2014/main" id="{5129EE80-C70A-433E-8AF9-093173C478B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2" name="Shape 101">
          <a:extLst>
            <a:ext uri="{FF2B5EF4-FFF2-40B4-BE49-F238E27FC236}">
              <a16:creationId xmlns="" xmlns:a16="http://schemas.microsoft.com/office/drawing/2014/main" id="{B3ED3A24-94AF-4AF8-A42F-E2A0E299B44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3" name="Shape 103">
          <a:extLst>
            <a:ext uri="{FF2B5EF4-FFF2-40B4-BE49-F238E27FC236}">
              <a16:creationId xmlns="" xmlns:a16="http://schemas.microsoft.com/office/drawing/2014/main" id="{1C6B4F66-8E8E-4F5C-B03C-4A73A5C679B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4" name="Shape 105">
          <a:extLst>
            <a:ext uri="{FF2B5EF4-FFF2-40B4-BE49-F238E27FC236}">
              <a16:creationId xmlns="" xmlns:a16="http://schemas.microsoft.com/office/drawing/2014/main" id="{E142B034-F84B-4683-8A9F-16FB490BA29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5" name="Shape 107">
          <a:extLst>
            <a:ext uri="{FF2B5EF4-FFF2-40B4-BE49-F238E27FC236}">
              <a16:creationId xmlns="" xmlns:a16="http://schemas.microsoft.com/office/drawing/2014/main" id="{4C45D593-A5D2-4641-912A-0ED900466AA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6" name="Shape 109">
          <a:extLst>
            <a:ext uri="{FF2B5EF4-FFF2-40B4-BE49-F238E27FC236}">
              <a16:creationId xmlns="" xmlns:a16="http://schemas.microsoft.com/office/drawing/2014/main" id="{060871E0-8B65-4BAC-9A28-7DC699CDBEC6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7" name="Shape 111">
          <a:extLst>
            <a:ext uri="{FF2B5EF4-FFF2-40B4-BE49-F238E27FC236}">
              <a16:creationId xmlns="" xmlns:a16="http://schemas.microsoft.com/office/drawing/2014/main" id="{989828B2-1B9F-4EFC-BD13-0ABC1E276FB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8" name="Shape 113">
          <a:extLst>
            <a:ext uri="{FF2B5EF4-FFF2-40B4-BE49-F238E27FC236}">
              <a16:creationId xmlns="" xmlns:a16="http://schemas.microsoft.com/office/drawing/2014/main" id="{1C1E70E4-7136-4159-A843-CBDDEA2B3E3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89" name="Shape 115">
          <a:extLst>
            <a:ext uri="{FF2B5EF4-FFF2-40B4-BE49-F238E27FC236}">
              <a16:creationId xmlns="" xmlns:a16="http://schemas.microsoft.com/office/drawing/2014/main" id="{234D31AD-00E7-4D0C-87A2-806FECBECA1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0" name="Shape 117">
          <a:extLst>
            <a:ext uri="{FF2B5EF4-FFF2-40B4-BE49-F238E27FC236}">
              <a16:creationId xmlns="" xmlns:a16="http://schemas.microsoft.com/office/drawing/2014/main" id="{C43625FD-7752-471B-9AD3-63D7DAF71DF5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1" name="Shape 119">
          <a:extLst>
            <a:ext uri="{FF2B5EF4-FFF2-40B4-BE49-F238E27FC236}">
              <a16:creationId xmlns="" xmlns:a16="http://schemas.microsoft.com/office/drawing/2014/main" id="{41502DC7-B029-40DB-90D9-DD66A4634188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2" name="Shape 121">
          <a:extLst>
            <a:ext uri="{FF2B5EF4-FFF2-40B4-BE49-F238E27FC236}">
              <a16:creationId xmlns="" xmlns:a16="http://schemas.microsoft.com/office/drawing/2014/main" id="{8287A676-112C-43BE-9D7B-05CDC41C4EB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3" name="Shape 123">
          <a:extLst>
            <a:ext uri="{FF2B5EF4-FFF2-40B4-BE49-F238E27FC236}">
              <a16:creationId xmlns="" xmlns:a16="http://schemas.microsoft.com/office/drawing/2014/main" id="{CEC30393-924F-4738-B154-9EB80A1BDD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4" name="Shape 125">
          <a:extLst>
            <a:ext uri="{FF2B5EF4-FFF2-40B4-BE49-F238E27FC236}">
              <a16:creationId xmlns="" xmlns:a16="http://schemas.microsoft.com/office/drawing/2014/main" id="{744DFF17-9348-4CE1-9C46-159C27620DEB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5" name="Shape 127">
          <a:extLst>
            <a:ext uri="{FF2B5EF4-FFF2-40B4-BE49-F238E27FC236}">
              <a16:creationId xmlns="" xmlns:a16="http://schemas.microsoft.com/office/drawing/2014/main" id="{AB1534FA-3B67-44E1-862D-E1C656143CDA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6" name="Shape 129">
          <a:extLst>
            <a:ext uri="{FF2B5EF4-FFF2-40B4-BE49-F238E27FC236}">
              <a16:creationId xmlns="" xmlns:a16="http://schemas.microsoft.com/office/drawing/2014/main" id="{2965D466-C3E2-415B-A36B-536B9C0FE1D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7" name="Shape 131">
          <a:extLst>
            <a:ext uri="{FF2B5EF4-FFF2-40B4-BE49-F238E27FC236}">
              <a16:creationId xmlns="" xmlns:a16="http://schemas.microsoft.com/office/drawing/2014/main" id="{B214A956-7CA0-4045-B31D-D678DD55734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8" name="Shape 133">
          <a:extLst>
            <a:ext uri="{FF2B5EF4-FFF2-40B4-BE49-F238E27FC236}">
              <a16:creationId xmlns="" xmlns:a16="http://schemas.microsoft.com/office/drawing/2014/main" id="{6D7E1D5C-8E49-42E5-99C7-D5999974FE09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699" name="Shape 135">
          <a:extLst>
            <a:ext uri="{FF2B5EF4-FFF2-40B4-BE49-F238E27FC236}">
              <a16:creationId xmlns="" xmlns:a16="http://schemas.microsoft.com/office/drawing/2014/main" id="{55618A39-DA9A-43DC-A7BD-93766DF25EB3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00" name="Shape 137">
          <a:extLst>
            <a:ext uri="{FF2B5EF4-FFF2-40B4-BE49-F238E27FC236}">
              <a16:creationId xmlns="" xmlns:a16="http://schemas.microsoft.com/office/drawing/2014/main" id="{533E5EA9-5785-47B8-B17D-E1468EB3F44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01" name="Shape 139">
          <a:extLst>
            <a:ext uri="{FF2B5EF4-FFF2-40B4-BE49-F238E27FC236}">
              <a16:creationId xmlns="" xmlns:a16="http://schemas.microsoft.com/office/drawing/2014/main" id="{0A9D03D8-A6FA-4050-B4BE-663C0291464D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02" name="Shape 141">
          <a:extLst>
            <a:ext uri="{FF2B5EF4-FFF2-40B4-BE49-F238E27FC236}">
              <a16:creationId xmlns="" xmlns:a16="http://schemas.microsoft.com/office/drawing/2014/main" id="{C91DED4A-1A10-4E68-B10D-460E110AFCF2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0</xdr:rowOff>
    </xdr:from>
    <xdr:ext cx="6468110" cy="21590"/>
    <xdr:sp macro="" textlink="">
      <xdr:nvSpPr>
        <xdr:cNvPr id="703" name="Shape 143">
          <a:extLst>
            <a:ext uri="{FF2B5EF4-FFF2-40B4-BE49-F238E27FC236}">
              <a16:creationId xmlns="" xmlns:a16="http://schemas.microsoft.com/office/drawing/2014/main" id="{6491AAAB-8049-49B2-8FDE-F80547AC0F9E}"/>
            </a:ext>
          </a:extLst>
        </xdr:cNvPr>
        <xdr:cNvSpPr/>
      </xdr:nvSpPr>
      <xdr:spPr>
        <a:xfrm>
          <a:off x="5333" y="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1516375</xdr:rowOff>
    </xdr:from>
    <xdr:ext cx="6468110" cy="0"/>
    <xdr:sp macro="" textlink="">
      <xdr:nvSpPr>
        <xdr:cNvPr id="704" name="Shape 2">
          <a:extLst>
            <a:ext uri="{FF2B5EF4-FFF2-40B4-BE49-F238E27FC236}">
              <a16:creationId xmlns="" xmlns:a16="http://schemas.microsoft.com/office/drawing/2014/main" id="{A7801009-ECCD-4F3D-90B7-4A11D09D0154}"/>
            </a:ext>
          </a:extLst>
        </xdr:cNvPr>
        <xdr:cNvSpPr/>
      </xdr:nvSpPr>
      <xdr:spPr>
        <a:xfrm>
          <a:off x="5333" y="6115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</xdr:row>
      <xdr:rowOff>124963</xdr:rowOff>
    </xdr:from>
    <xdr:ext cx="6468110" cy="21590"/>
    <xdr:sp macro="" textlink="">
      <xdr:nvSpPr>
        <xdr:cNvPr id="705" name="Shape 3">
          <a:extLst>
            <a:ext uri="{FF2B5EF4-FFF2-40B4-BE49-F238E27FC236}">
              <a16:creationId xmlns="" xmlns:a16="http://schemas.microsoft.com/office/drawing/2014/main" id="{D336B6DB-90EE-412D-832C-DF367A475316}"/>
            </a:ext>
          </a:extLst>
        </xdr:cNvPr>
        <xdr:cNvSpPr/>
      </xdr:nvSpPr>
      <xdr:spPr>
        <a:xfrm>
          <a:off x="5333" y="73456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</xdr:row>
      <xdr:rowOff>1516374</xdr:rowOff>
    </xdr:from>
    <xdr:ext cx="6468110" cy="0"/>
    <xdr:sp macro="" textlink="">
      <xdr:nvSpPr>
        <xdr:cNvPr id="706" name="Shape 4">
          <a:extLst>
            <a:ext uri="{FF2B5EF4-FFF2-40B4-BE49-F238E27FC236}">
              <a16:creationId xmlns="" xmlns:a16="http://schemas.microsoft.com/office/drawing/2014/main" id="{83FBE8F6-8F03-4F64-A142-D5DF85F6601B}"/>
            </a:ext>
          </a:extLst>
        </xdr:cNvPr>
        <xdr:cNvSpPr/>
      </xdr:nvSpPr>
      <xdr:spPr>
        <a:xfrm>
          <a:off x="5333" y="1217484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47</xdr:row>
      <xdr:rowOff>124962</xdr:rowOff>
    </xdr:from>
    <xdr:ext cx="6468110" cy="21590"/>
    <xdr:sp macro="" textlink="">
      <xdr:nvSpPr>
        <xdr:cNvPr id="707" name="Shape 5">
          <a:extLst>
            <a:ext uri="{FF2B5EF4-FFF2-40B4-BE49-F238E27FC236}">
              <a16:creationId xmlns="" xmlns:a16="http://schemas.microsoft.com/office/drawing/2014/main" id="{525935BD-593D-4B57-AF73-402C1A006EA1}"/>
            </a:ext>
          </a:extLst>
        </xdr:cNvPr>
        <xdr:cNvSpPr/>
      </xdr:nvSpPr>
      <xdr:spPr>
        <a:xfrm>
          <a:off x="5333" y="12297912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</xdr:row>
      <xdr:rowOff>1516374</xdr:rowOff>
    </xdr:from>
    <xdr:ext cx="6468110" cy="0"/>
    <xdr:sp macro="" textlink="">
      <xdr:nvSpPr>
        <xdr:cNvPr id="708" name="Shape 6">
          <a:extLst>
            <a:ext uri="{FF2B5EF4-FFF2-40B4-BE49-F238E27FC236}">
              <a16:creationId xmlns="" xmlns:a16="http://schemas.microsoft.com/office/drawing/2014/main" id="{4B9770C2-42A0-48B1-8968-86671FF690BC}"/>
            </a:ext>
          </a:extLst>
        </xdr:cNvPr>
        <xdr:cNvSpPr/>
      </xdr:nvSpPr>
      <xdr:spPr>
        <a:xfrm>
          <a:off x="5333" y="2480499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98</xdr:row>
      <xdr:rowOff>124963</xdr:rowOff>
    </xdr:from>
    <xdr:ext cx="6468110" cy="21590"/>
    <xdr:sp macro="" textlink="">
      <xdr:nvSpPr>
        <xdr:cNvPr id="709" name="Shape 7">
          <a:extLst>
            <a:ext uri="{FF2B5EF4-FFF2-40B4-BE49-F238E27FC236}">
              <a16:creationId xmlns="" xmlns:a16="http://schemas.microsoft.com/office/drawing/2014/main" id="{C83D1298-7E33-42F4-8992-047768C19DDA}"/>
            </a:ext>
          </a:extLst>
        </xdr:cNvPr>
        <xdr:cNvSpPr/>
      </xdr:nvSpPr>
      <xdr:spPr>
        <a:xfrm>
          <a:off x="5333" y="2492806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149</xdr:row>
      <xdr:rowOff>1516374</xdr:rowOff>
    </xdr:from>
    <xdr:ext cx="6468110" cy="0"/>
    <xdr:sp macro="" textlink="">
      <xdr:nvSpPr>
        <xdr:cNvPr id="710" name="Shape 8">
          <a:extLst>
            <a:ext uri="{FF2B5EF4-FFF2-40B4-BE49-F238E27FC236}">
              <a16:creationId xmlns="" xmlns:a16="http://schemas.microsoft.com/office/drawing/2014/main" id="{18B1CB83-C92E-424B-B71C-179ADFA2553A}"/>
            </a:ext>
          </a:extLst>
        </xdr:cNvPr>
        <xdr:cNvSpPr/>
      </xdr:nvSpPr>
      <xdr:spPr>
        <a:xfrm>
          <a:off x="5333" y="3768279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150</xdr:row>
      <xdr:rowOff>124961</xdr:rowOff>
    </xdr:from>
    <xdr:ext cx="6468110" cy="21590"/>
    <xdr:sp macro="" textlink="">
      <xdr:nvSpPr>
        <xdr:cNvPr id="711" name="Shape 9">
          <a:extLst>
            <a:ext uri="{FF2B5EF4-FFF2-40B4-BE49-F238E27FC236}">
              <a16:creationId xmlns="" xmlns:a16="http://schemas.microsoft.com/office/drawing/2014/main" id="{7A9B3293-E17F-4BC3-94CB-611D03CA4B99}"/>
            </a:ext>
          </a:extLst>
        </xdr:cNvPr>
        <xdr:cNvSpPr/>
      </xdr:nvSpPr>
      <xdr:spPr>
        <a:xfrm>
          <a:off x="5333" y="3780586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</xdr:row>
      <xdr:rowOff>1516375</xdr:rowOff>
    </xdr:from>
    <xdr:ext cx="6468110" cy="0"/>
    <xdr:sp macro="" textlink="">
      <xdr:nvSpPr>
        <xdr:cNvPr id="712" name="Shape 10">
          <a:extLst>
            <a:ext uri="{FF2B5EF4-FFF2-40B4-BE49-F238E27FC236}">
              <a16:creationId xmlns="" xmlns:a16="http://schemas.microsoft.com/office/drawing/2014/main" id="{B6E29F26-E0C4-4AD3-AD72-26F08A439B74}"/>
            </a:ext>
          </a:extLst>
        </xdr:cNvPr>
        <xdr:cNvSpPr/>
      </xdr:nvSpPr>
      <xdr:spPr>
        <a:xfrm>
          <a:off x="5333" y="480841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192</xdr:row>
      <xdr:rowOff>124962</xdr:rowOff>
    </xdr:from>
    <xdr:ext cx="6468110" cy="21590"/>
    <xdr:sp macro="" textlink="">
      <xdr:nvSpPr>
        <xdr:cNvPr id="713" name="Shape 11">
          <a:extLst>
            <a:ext uri="{FF2B5EF4-FFF2-40B4-BE49-F238E27FC236}">
              <a16:creationId xmlns="" xmlns:a16="http://schemas.microsoft.com/office/drawing/2014/main" id="{4197011B-713B-4A61-B002-7ED1CD8F9200}"/>
            </a:ext>
          </a:extLst>
        </xdr:cNvPr>
        <xdr:cNvSpPr/>
      </xdr:nvSpPr>
      <xdr:spPr>
        <a:xfrm>
          <a:off x="5333" y="48207162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</xdr:row>
      <xdr:rowOff>1516372</xdr:rowOff>
    </xdr:from>
    <xdr:ext cx="6468110" cy="0"/>
    <xdr:sp macro="" textlink="">
      <xdr:nvSpPr>
        <xdr:cNvPr id="714" name="Shape 12">
          <a:extLst>
            <a:ext uri="{FF2B5EF4-FFF2-40B4-BE49-F238E27FC236}">
              <a16:creationId xmlns="" xmlns:a16="http://schemas.microsoft.com/office/drawing/2014/main" id="{3211F769-24D6-42AD-8001-D04469598D34}"/>
            </a:ext>
          </a:extLst>
        </xdr:cNvPr>
        <xdr:cNvSpPr/>
      </xdr:nvSpPr>
      <xdr:spPr>
        <a:xfrm>
          <a:off x="5333" y="59971297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240</xdr:row>
      <xdr:rowOff>124966</xdr:rowOff>
    </xdr:from>
    <xdr:ext cx="6468110" cy="21590"/>
    <xdr:sp macro="" textlink="">
      <xdr:nvSpPr>
        <xdr:cNvPr id="715" name="Shape 13">
          <a:extLst>
            <a:ext uri="{FF2B5EF4-FFF2-40B4-BE49-F238E27FC236}">
              <a16:creationId xmlns="" xmlns:a16="http://schemas.microsoft.com/office/drawing/2014/main" id="{0EE55C20-ABBA-401B-94FF-0E68A5240127}"/>
            </a:ext>
          </a:extLst>
        </xdr:cNvPr>
        <xdr:cNvSpPr/>
      </xdr:nvSpPr>
      <xdr:spPr>
        <a:xfrm>
          <a:off x="5333" y="600943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287</xdr:row>
      <xdr:rowOff>1516376</xdr:rowOff>
    </xdr:from>
    <xdr:ext cx="6468110" cy="0"/>
    <xdr:sp macro="" textlink="">
      <xdr:nvSpPr>
        <xdr:cNvPr id="716" name="Shape 14">
          <a:extLst>
            <a:ext uri="{FF2B5EF4-FFF2-40B4-BE49-F238E27FC236}">
              <a16:creationId xmlns="" xmlns:a16="http://schemas.microsoft.com/office/drawing/2014/main" id="{D70AA9E2-529B-46DE-96DD-17163283E53C}"/>
            </a:ext>
          </a:extLst>
        </xdr:cNvPr>
        <xdr:cNvSpPr/>
      </xdr:nvSpPr>
      <xdr:spPr>
        <a:xfrm>
          <a:off x="5333" y="71858501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288</xdr:row>
      <xdr:rowOff>124963</xdr:rowOff>
    </xdr:from>
    <xdr:ext cx="6468110" cy="21590"/>
    <xdr:sp macro="" textlink="">
      <xdr:nvSpPr>
        <xdr:cNvPr id="717" name="Shape 15">
          <a:extLst>
            <a:ext uri="{FF2B5EF4-FFF2-40B4-BE49-F238E27FC236}">
              <a16:creationId xmlns="" xmlns:a16="http://schemas.microsoft.com/office/drawing/2014/main" id="{F8FABD53-0CCC-4428-A7E1-441BACE0340B}"/>
            </a:ext>
          </a:extLst>
        </xdr:cNvPr>
        <xdr:cNvSpPr/>
      </xdr:nvSpPr>
      <xdr:spPr>
        <a:xfrm>
          <a:off x="5333" y="7198156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332</xdr:row>
      <xdr:rowOff>1516376</xdr:rowOff>
    </xdr:from>
    <xdr:ext cx="6468110" cy="0"/>
    <xdr:sp macro="" textlink="">
      <xdr:nvSpPr>
        <xdr:cNvPr id="718" name="Shape 16">
          <a:extLst>
            <a:ext uri="{FF2B5EF4-FFF2-40B4-BE49-F238E27FC236}">
              <a16:creationId xmlns="" xmlns:a16="http://schemas.microsoft.com/office/drawing/2014/main" id="{4DF16FFE-2F17-4059-B065-95858AD904AA}"/>
            </a:ext>
          </a:extLst>
        </xdr:cNvPr>
        <xdr:cNvSpPr/>
      </xdr:nvSpPr>
      <xdr:spPr>
        <a:xfrm>
          <a:off x="5333" y="83002751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333</xdr:row>
      <xdr:rowOff>124963</xdr:rowOff>
    </xdr:from>
    <xdr:ext cx="6468110" cy="21590"/>
    <xdr:sp macro="" textlink="">
      <xdr:nvSpPr>
        <xdr:cNvPr id="719" name="Shape 17">
          <a:extLst>
            <a:ext uri="{FF2B5EF4-FFF2-40B4-BE49-F238E27FC236}">
              <a16:creationId xmlns="" xmlns:a16="http://schemas.microsoft.com/office/drawing/2014/main" id="{CF0F8DCE-F2C6-4B2C-BDDD-F9D8EFF7A937}"/>
            </a:ext>
          </a:extLst>
        </xdr:cNvPr>
        <xdr:cNvSpPr/>
      </xdr:nvSpPr>
      <xdr:spPr>
        <a:xfrm>
          <a:off x="5333" y="8312581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376</xdr:row>
      <xdr:rowOff>1516376</xdr:rowOff>
    </xdr:from>
    <xdr:ext cx="6468110" cy="0"/>
    <xdr:sp macro="" textlink="">
      <xdr:nvSpPr>
        <xdr:cNvPr id="720" name="Shape 18">
          <a:extLst>
            <a:ext uri="{FF2B5EF4-FFF2-40B4-BE49-F238E27FC236}">
              <a16:creationId xmlns="" xmlns:a16="http://schemas.microsoft.com/office/drawing/2014/main" id="{3249009C-0EC0-4002-B517-9B8E248BBD2D}"/>
            </a:ext>
          </a:extLst>
        </xdr:cNvPr>
        <xdr:cNvSpPr/>
      </xdr:nvSpPr>
      <xdr:spPr>
        <a:xfrm>
          <a:off x="5333" y="93899351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377</xdr:row>
      <xdr:rowOff>124963</xdr:rowOff>
    </xdr:from>
    <xdr:ext cx="6468110" cy="21590"/>
    <xdr:sp macro="" textlink="">
      <xdr:nvSpPr>
        <xdr:cNvPr id="721" name="Shape 19">
          <a:extLst>
            <a:ext uri="{FF2B5EF4-FFF2-40B4-BE49-F238E27FC236}">
              <a16:creationId xmlns="" xmlns:a16="http://schemas.microsoft.com/office/drawing/2014/main" id="{8A27406C-97E7-4249-903C-5EB5CFCA0663}"/>
            </a:ext>
          </a:extLst>
        </xdr:cNvPr>
        <xdr:cNvSpPr/>
      </xdr:nvSpPr>
      <xdr:spPr>
        <a:xfrm>
          <a:off x="5333" y="9402241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420</xdr:row>
      <xdr:rowOff>1516372</xdr:rowOff>
    </xdr:from>
    <xdr:ext cx="6468110" cy="0"/>
    <xdr:sp macro="" textlink="">
      <xdr:nvSpPr>
        <xdr:cNvPr id="722" name="Shape 20">
          <a:extLst>
            <a:ext uri="{FF2B5EF4-FFF2-40B4-BE49-F238E27FC236}">
              <a16:creationId xmlns="" xmlns:a16="http://schemas.microsoft.com/office/drawing/2014/main" id="{9D076E00-90F7-49E7-A385-37B9712F2C1F}"/>
            </a:ext>
          </a:extLst>
        </xdr:cNvPr>
        <xdr:cNvSpPr/>
      </xdr:nvSpPr>
      <xdr:spPr>
        <a:xfrm>
          <a:off x="5333" y="104795947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421</xdr:row>
      <xdr:rowOff>124966</xdr:rowOff>
    </xdr:from>
    <xdr:ext cx="6468110" cy="21590"/>
    <xdr:sp macro="" textlink="">
      <xdr:nvSpPr>
        <xdr:cNvPr id="723" name="Shape 21">
          <a:extLst>
            <a:ext uri="{FF2B5EF4-FFF2-40B4-BE49-F238E27FC236}">
              <a16:creationId xmlns="" xmlns:a16="http://schemas.microsoft.com/office/drawing/2014/main" id="{C27C48A1-09AC-4F54-9571-0F0504D55206}"/>
            </a:ext>
          </a:extLst>
        </xdr:cNvPr>
        <xdr:cNvSpPr/>
      </xdr:nvSpPr>
      <xdr:spPr>
        <a:xfrm>
          <a:off x="5333" y="10491901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467</xdr:row>
      <xdr:rowOff>1516373</xdr:rowOff>
    </xdr:from>
    <xdr:ext cx="6468110" cy="0"/>
    <xdr:sp macro="" textlink="">
      <xdr:nvSpPr>
        <xdr:cNvPr id="724" name="Shape 22">
          <a:extLst>
            <a:ext uri="{FF2B5EF4-FFF2-40B4-BE49-F238E27FC236}">
              <a16:creationId xmlns="" xmlns:a16="http://schemas.microsoft.com/office/drawing/2014/main" id="{4915E54E-0C08-4C06-BB5F-0F1613A67483}"/>
            </a:ext>
          </a:extLst>
        </xdr:cNvPr>
        <xdr:cNvSpPr/>
      </xdr:nvSpPr>
      <xdr:spPr>
        <a:xfrm>
          <a:off x="5333" y="116435498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468</xdr:row>
      <xdr:rowOff>124961</xdr:rowOff>
    </xdr:from>
    <xdr:ext cx="6468110" cy="21590"/>
    <xdr:sp macro="" textlink="">
      <xdr:nvSpPr>
        <xdr:cNvPr id="725" name="Shape 23">
          <a:extLst>
            <a:ext uri="{FF2B5EF4-FFF2-40B4-BE49-F238E27FC236}">
              <a16:creationId xmlns="" xmlns:a16="http://schemas.microsoft.com/office/drawing/2014/main" id="{5E624FFF-B472-403D-BE0B-C44285AE4985}"/>
            </a:ext>
          </a:extLst>
        </xdr:cNvPr>
        <xdr:cNvSpPr/>
      </xdr:nvSpPr>
      <xdr:spPr>
        <a:xfrm>
          <a:off x="5333" y="11655856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519</xdr:row>
      <xdr:rowOff>1516375</xdr:rowOff>
    </xdr:from>
    <xdr:ext cx="6468110" cy="0"/>
    <xdr:sp macro="" textlink="">
      <xdr:nvSpPr>
        <xdr:cNvPr id="726" name="Shape 24">
          <a:extLst>
            <a:ext uri="{FF2B5EF4-FFF2-40B4-BE49-F238E27FC236}">
              <a16:creationId xmlns="" xmlns:a16="http://schemas.microsoft.com/office/drawing/2014/main" id="{B738C87E-5878-4589-AAAF-0FAE3B564C53}"/>
            </a:ext>
          </a:extLst>
        </xdr:cNvPr>
        <xdr:cNvSpPr/>
      </xdr:nvSpPr>
      <xdr:spPr>
        <a:xfrm>
          <a:off x="5333" y="1293133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520</xdr:row>
      <xdr:rowOff>124968</xdr:rowOff>
    </xdr:from>
    <xdr:ext cx="6468110" cy="21590"/>
    <xdr:sp macro="" textlink="">
      <xdr:nvSpPr>
        <xdr:cNvPr id="727" name="Shape 25">
          <a:extLst>
            <a:ext uri="{FF2B5EF4-FFF2-40B4-BE49-F238E27FC236}">
              <a16:creationId xmlns="" xmlns:a16="http://schemas.microsoft.com/office/drawing/2014/main" id="{DC5CB9FF-B464-488B-82BC-975159F57978}"/>
            </a:ext>
          </a:extLst>
        </xdr:cNvPr>
        <xdr:cNvSpPr/>
      </xdr:nvSpPr>
      <xdr:spPr>
        <a:xfrm>
          <a:off x="5333" y="12943636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572</xdr:row>
      <xdr:rowOff>1516379</xdr:rowOff>
    </xdr:from>
    <xdr:ext cx="6468110" cy="0"/>
    <xdr:sp macro="" textlink="">
      <xdr:nvSpPr>
        <xdr:cNvPr id="728" name="Shape 26">
          <a:extLst>
            <a:ext uri="{FF2B5EF4-FFF2-40B4-BE49-F238E27FC236}">
              <a16:creationId xmlns="" xmlns:a16="http://schemas.microsoft.com/office/drawing/2014/main" id="{69CADE13-1A08-48AC-B1CE-BFE89BD6F096}"/>
            </a:ext>
          </a:extLst>
        </xdr:cNvPr>
        <xdr:cNvSpPr/>
      </xdr:nvSpPr>
      <xdr:spPr>
        <a:xfrm>
          <a:off x="5333" y="1424387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573</xdr:row>
      <xdr:rowOff>124961</xdr:rowOff>
    </xdr:from>
    <xdr:ext cx="6468110" cy="21590"/>
    <xdr:sp macro="" textlink="">
      <xdr:nvSpPr>
        <xdr:cNvPr id="729" name="Shape 27">
          <a:extLst>
            <a:ext uri="{FF2B5EF4-FFF2-40B4-BE49-F238E27FC236}">
              <a16:creationId xmlns="" xmlns:a16="http://schemas.microsoft.com/office/drawing/2014/main" id="{25D9EC6D-88D4-49EE-8354-D992F886101B}"/>
            </a:ext>
          </a:extLst>
        </xdr:cNvPr>
        <xdr:cNvSpPr/>
      </xdr:nvSpPr>
      <xdr:spPr>
        <a:xfrm>
          <a:off x="5333" y="14256181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620</xdr:row>
      <xdr:rowOff>1516377</xdr:rowOff>
    </xdr:from>
    <xdr:ext cx="6468110" cy="0"/>
    <xdr:sp macro="" textlink="">
      <xdr:nvSpPr>
        <xdr:cNvPr id="730" name="Shape 28">
          <a:extLst>
            <a:ext uri="{FF2B5EF4-FFF2-40B4-BE49-F238E27FC236}">
              <a16:creationId xmlns="" xmlns:a16="http://schemas.microsoft.com/office/drawing/2014/main" id="{6743FEBD-09C2-4F84-90C3-ECF30EE774A3}"/>
            </a:ext>
          </a:extLst>
        </xdr:cNvPr>
        <xdr:cNvSpPr/>
      </xdr:nvSpPr>
      <xdr:spPr>
        <a:xfrm>
          <a:off x="5333" y="1543259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621</xdr:row>
      <xdr:rowOff>124958</xdr:rowOff>
    </xdr:from>
    <xdr:ext cx="6468110" cy="21590"/>
    <xdr:sp macro="" textlink="">
      <xdr:nvSpPr>
        <xdr:cNvPr id="731" name="Shape 29">
          <a:extLst>
            <a:ext uri="{FF2B5EF4-FFF2-40B4-BE49-F238E27FC236}">
              <a16:creationId xmlns="" xmlns:a16="http://schemas.microsoft.com/office/drawing/2014/main" id="{1775FBB6-E257-4BD5-877F-44D39D04F3A5}"/>
            </a:ext>
          </a:extLst>
        </xdr:cNvPr>
        <xdr:cNvSpPr/>
      </xdr:nvSpPr>
      <xdr:spPr>
        <a:xfrm>
          <a:off x="5333" y="15444900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664</xdr:row>
      <xdr:rowOff>1516377</xdr:rowOff>
    </xdr:from>
    <xdr:ext cx="6468110" cy="0"/>
    <xdr:sp macro="" textlink="">
      <xdr:nvSpPr>
        <xdr:cNvPr id="732" name="Shape 30">
          <a:extLst>
            <a:ext uri="{FF2B5EF4-FFF2-40B4-BE49-F238E27FC236}">
              <a16:creationId xmlns="" xmlns:a16="http://schemas.microsoft.com/office/drawing/2014/main" id="{49B90B84-0A84-4E1A-AF7B-B5CCE495D0CB}"/>
            </a:ext>
          </a:extLst>
        </xdr:cNvPr>
        <xdr:cNvSpPr/>
      </xdr:nvSpPr>
      <xdr:spPr>
        <a:xfrm>
          <a:off x="5333" y="1652225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665</xdr:row>
      <xdr:rowOff>124958</xdr:rowOff>
    </xdr:from>
    <xdr:ext cx="6468110" cy="21590"/>
    <xdr:sp macro="" textlink="">
      <xdr:nvSpPr>
        <xdr:cNvPr id="733" name="Shape 31">
          <a:extLst>
            <a:ext uri="{FF2B5EF4-FFF2-40B4-BE49-F238E27FC236}">
              <a16:creationId xmlns="" xmlns:a16="http://schemas.microsoft.com/office/drawing/2014/main" id="{8DF1C181-C820-42DB-B2E0-FD196CC18246}"/>
            </a:ext>
          </a:extLst>
        </xdr:cNvPr>
        <xdr:cNvSpPr/>
      </xdr:nvSpPr>
      <xdr:spPr>
        <a:xfrm>
          <a:off x="5333" y="16534560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708</xdr:row>
      <xdr:rowOff>1516379</xdr:rowOff>
    </xdr:from>
    <xdr:ext cx="6468110" cy="0"/>
    <xdr:sp macro="" textlink="">
      <xdr:nvSpPr>
        <xdr:cNvPr id="734" name="Shape 32">
          <a:extLst>
            <a:ext uri="{FF2B5EF4-FFF2-40B4-BE49-F238E27FC236}">
              <a16:creationId xmlns="" xmlns:a16="http://schemas.microsoft.com/office/drawing/2014/main" id="{FBBD4EAB-ABB3-4DC2-AB06-4D539792117B}"/>
            </a:ext>
          </a:extLst>
        </xdr:cNvPr>
        <xdr:cNvSpPr/>
      </xdr:nvSpPr>
      <xdr:spPr>
        <a:xfrm>
          <a:off x="5333" y="1761191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709</xdr:row>
      <xdr:rowOff>124961</xdr:rowOff>
    </xdr:from>
    <xdr:ext cx="6468110" cy="21590"/>
    <xdr:sp macro="" textlink="">
      <xdr:nvSpPr>
        <xdr:cNvPr id="735" name="Shape 33">
          <a:extLst>
            <a:ext uri="{FF2B5EF4-FFF2-40B4-BE49-F238E27FC236}">
              <a16:creationId xmlns="" xmlns:a16="http://schemas.microsoft.com/office/drawing/2014/main" id="{864F1EEC-6AD1-437C-9DA0-B8202F21D276}"/>
            </a:ext>
          </a:extLst>
        </xdr:cNvPr>
        <xdr:cNvSpPr/>
      </xdr:nvSpPr>
      <xdr:spPr>
        <a:xfrm>
          <a:off x="5333" y="17624221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753</xdr:row>
      <xdr:rowOff>1516377</xdr:rowOff>
    </xdr:from>
    <xdr:ext cx="6468110" cy="0"/>
    <xdr:sp macro="" textlink="">
      <xdr:nvSpPr>
        <xdr:cNvPr id="736" name="Shape 34">
          <a:extLst>
            <a:ext uri="{FF2B5EF4-FFF2-40B4-BE49-F238E27FC236}">
              <a16:creationId xmlns="" xmlns:a16="http://schemas.microsoft.com/office/drawing/2014/main" id="{89D5C679-1C39-4696-9531-7865940D28E8}"/>
            </a:ext>
          </a:extLst>
        </xdr:cNvPr>
        <xdr:cNvSpPr/>
      </xdr:nvSpPr>
      <xdr:spPr>
        <a:xfrm>
          <a:off x="5333" y="18726340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754</xdr:row>
      <xdr:rowOff>124958</xdr:rowOff>
    </xdr:from>
    <xdr:ext cx="6468110" cy="21590"/>
    <xdr:sp macro="" textlink="">
      <xdr:nvSpPr>
        <xdr:cNvPr id="737" name="Shape 35">
          <a:extLst>
            <a:ext uri="{FF2B5EF4-FFF2-40B4-BE49-F238E27FC236}">
              <a16:creationId xmlns="" xmlns:a16="http://schemas.microsoft.com/office/drawing/2014/main" id="{60980CD5-BCD2-42F5-8662-E1EFA6AEF4B5}"/>
            </a:ext>
          </a:extLst>
        </xdr:cNvPr>
        <xdr:cNvSpPr/>
      </xdr:nvSpPr>
      <xdr:spPr>
        <a:xfrm>
          <a:off x="5333" y="18738645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795</xdr:row>
      <xdr:rowOff>1516375</xdr:rowOff>
    </xdr:from>
    <xdr:ext cx="6468110" cy="0"/>
    <xdr:sp macro="" textlink="">
      <xdr:nvSpPr>
        <xdr:cNvPr id="738" name="Shape 36">
          <a:extLst>
            <a:ext uri="{FF2B5EF4-FFF2-40B4-BE49-F238E27FC236}">
              <a16:creationId xmlns="" xmlns:a16="http://schemas.microsoft.com/office/drawing/2014/main" id="{CB595E08-9DD7-4015-8058-0EF7CFF0006D}"/>
            </a:ext>
          </a:extLst>
        </xdr:cNvPr>
        <xdr:cNvSpPr/>
      </xdr:nvSpPr>
      <xdr:spPr>
        <a:xfrm>
          <a:off x="5333" y="1976647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796</xdr:row>
      <xdr:rowOff>124968</xdr:rowOff>
    </xdr:from>
    <xdr:ext cx="6468110" cy="21590"/>
    <xdr:sp macro="" textlink="">
      <xdr:nvSpPr>
        <xdr:cNvPr id="739" name="Shape 37">
          <a:extLst>
            <a:ext uri="{FF2B5EF4-FFF2-40B4-BE49-F238E27FC236}">
              <a16:creationId xmlns="" xmlns:a16="http://schemas.microsoft.com/office/drawing/2014/main" id="{8AE7067A-D7D0-494E-9E36-F61D08CB6BB3}"/>
            </a:ext>
          </a:extLst>
        </xdr:cNvPr>
        <xdr:cNvSpPr/>
      </xdr:nvSpPr>
      <xdr:spPr>
        <a:xfrm>
          <a:off x="5333" y="19778776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841</xdr:row>
      <xdr:rowOff>1516370</xdr:rowOff>
    </xdr:from>
    <xdr:ext cx="6468110" cy="0"/>
    <xdr:sp macro="" textlink="">
      <xdr:nvSpPr>
        <xdr:cNvPr id="740" name="Shape 38">
          <a:extLst>
            <a:ext uri="{FF2B5EF4-FFF2-40B4-BE49-F238E27FC236}">
              <a16:creationId xmlns="" xmlns:a16="http://schemas.microsoft.com/office/drawing/2014/main" id="{7A1A72E0-347C-4D68-8D70-68ADA5B24854}"/>
            </a:ext>
          </a:extLst>
        </xdr:cNvPr>
        <xdr:cNvSpPr/>
      </xdr:nvSpPr>
      <xdr:spPr>
        <a:xfrm>
          <a:off x="5333" y="2090565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842</xdr:row>
      <xdr:rowOff>124963</xdr:rowOff>
    </xdr:from>
    <xdr:ext cx="6468110" cy="21590"/>
    <xdr:sp macro="" textlink="">
      <xdr:nvSpPr>
        <xdr:cNvPr id="741" name="Shape 39">
          <a:extLst>
            <a:ext uri="{FF2B5EF4-FFF2-40B4-BE49-F238E27FC236}">
              <a16:creationId xmlns="" xmlns:a16="http://schemas.microsoft.com/office/drawing/2014/main" id="{7CF04751-3361-452D-8A79-A8A752564CA3}"/>
            </a:ext>
          </a:extLst>
        </xdr:cNvPr>
        <xdr:cNvSpPr/>
      </xdr:nvSpPr>
      <xdr:spPr>
        <a:xfrm>
          <a:off x="5333" y="20917966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889</xdr:row>
      <xdr:rowOff>1516380</xdr:rowOff>
    </xdr:from>
    <xdr:ext cx="6468110" cy="0"/>
    <xdr:sp macro="" textlink="">
      <xdr:nvSpPr>
        <xdr:cNvPr id="742" name="Shape 40">
          <a:extLst>
            <a:ext uri="{FF2B5EF4-FFF2-40B4-BE49-F238E27FC236}">
              <a16:creationId xmlns="" xmlns:a16="http://schemas.microsoft.com/office/drawing/2014/main" id="{B6E01F6D-92AD-4C55-9395-0915904EAA14}"/>
            </a:ext>
          </a:extLst>
        </xdr:cNvPr>
        <xdr:cNvSpPr/>
      </xdr:nvSpPr>
      <xdr:spPr>
        <a:xfrm>
          <a:off x="5333" y="22094380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890</xdr:row>
      <xdr:rowOff>124961</xdr:rowOff>
    </xdr:from>
    <xdr:ext cx="6468110" cy="21590"/>
    <xdr:sp macro="" textlink="">
      <xdr:nvSpPr>
        <xdr:cNvPr id="743" name="Shape 41">
          <a:extLst>
            <a:ext uri="{FF2B5EF4-FFF2-40B4-BE49-F238E27FC236}">
              <a16:creationId xmlns="" xmlns:a16="http://schemas.microsoft.com/office/drawing/2014/main" id="{89112B5D-A656-4D76-9533-6AC8C0D6DF0D}"/>
            </a:ext>
          </a:extLst>
        </xdr:cNvPr>
        <xdr:cNvSpPr/>
      </xdr:nvSpPr>
      <xdr:spPr>
        <a:xfrm>
          <a:off x="5333" y="22106686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942</xdr:row>
      <xdr:rowOff>1516372</xdr:rowOff>
    </xdr:from>
    <xdr:ext cx="6468110" cy="0"/>
    <xdr:sp macro="" textlink="">
      <xdr:nvSpPr>
        <xdr:cNvPr id="744" name="Shape 42">
          <a:extLst>
            <a:ext uri="{FF2B5EF4-FFF2-40B4-BE49-F238E27FC236}">
              <a16:creationId xmlns="" xmlns:a16="http://schemas.microsoft.com/office/drawing/2014/main" id="{1D83773C-D01A-4679-B9EC-A988FC17D614}"/>
            </a:ext>
          </a:extLst>
        </xdr:cNvPr>
        <xdr:cNvSpPr/>
      </xdr:nvSpPr>
      <xdr:spPr>
        <a:xfrm>
          <a:off x="5333" y="234069247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943</xdr:row>
      <xdr:rowOff>124966</xdr:rowOff>
    </xdr:from>
    <xdr:ext cx="6468110" cy="21590"/>
    <xdr:sp macro="" textlink="">
      <xdr:nvSpPr>
        <xdr:cNvPr id="745" name="Shape 43">
          <a:extLst>
            <a:ext uri="{FF2B5EF4-FFF2-40B4-BE49-F238E27FC236}">
              <a16:creationId xmlns="" xmlns:a16="http://schemas.microsoft.com/office/drawing/2014/main" id="{6E47E40C-DB98-40BE-98E3-C3929865C724}"/>
            </a:ext>
          </a:extLst>
        </xdr:cNvPr>
        <xdr:cNvSpPr/>
      </xdr:nvSpPr>
      <xdr:spPr>
        <a:xfrm>
          <a:off x="5333" y="23419231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978</xdr:row>
      <xdr:rowOff>1516365</xdr:rowOff>
    </xdr:from>
    <xdr:ext cx="6468110" cy="0"/>
    <xdr:sp macro="" textlink="">
      <xdr:nvSpPr>
        <xdr:cNvPr id="746" name="Shape 44">
          <a:extLst>
            <a:ext uri="{FF2B5EF4-FFF2-40B4-BE49-F238E27FC236}">
              <a16:creationId xmlns="" xmlns:a16="http://schemas.microsoft.com/office/drawing/2014/main" id="{F2FF13E3-61B4-43ED-8C41-DF12E85B0D1C}"/>
            </a:ext>
          </a:extLst>
        </xdr:cNvPr>
        <xdr:cNvSpPr/>
      </xdr:nvSpPr>
      <xdr:spPr>
        <a:xfrm>
          <a:off x="5333" y="24298464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979</xdr:row>
      <xdr:rowOff>124970</xdr:rowOff>
    </xdr:from>
    <xdr:ext cx="6468110" cy="21590"/>
    <xdr:sp macro="" textlink="">
      <xdr:nvSpPr>
        <xdr:cNvPr id="747" name="Shape 45">
          <a:extLst>
            <a:ext uri="{FF2B5EF4-FFF2-40B4-BE49-F238E27FC236}">
              <a16:creationId xmlns="" xmlns:a16="http://schemas.microsoft.com/office/drawing/2014/main" id="{7448CB0C-91F0-4D69-9243-B0B88050556E}"/>
            </a:ext>
          </a:extLst>
        </xdr:cNvPr>
        <xdr:cNvSpPr/>
      </xdr:nvSpPr>
      <xdr:spPr>
        <a:xfrm>
          <a:off x="5333" y="24310772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1030</xdr:row>
      <xdr:rowOff>1516384</xdr:rowOff>
    </xdr:from>
    <xdr:ext cx="6468110" cy="0"/>
    <xdr:sp macro="" textlink="">
      <xdr:nvSpPr>
        <xdr:cNvPr id="748" name="Shape 46">
          <a:extLst>
            <a:ext uri="{FF2B5EF4-FFF2-40B4-BE49-F238E27FC236}">
              <a16:creationId xmlns="" xmlns:a16="http://schemas.microsoft.com/office/drawing/2014/main" id="{6E338BC5-A0A9-49FD-8EBC-E3E2C2114A28}"/>
            </a:ext>
          </a:extLst>
        </xdr:cNvPr>
        <xdr:cNvSpPr/>
      </xdr:nvSpPr>
      <xdr:spPr>
        <a:xfrm>
          <a:off x="5333" y="2558624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1031</xdr:row>
      <xdr:rowOff>124966</xdr:rowOff>
    </xdr:from>
    <xdr:ext cx="6468110" cy="21590"/>
    <xdr:sp macro="" textlink="">
      <xdr:nvSpPr>
        <xdr:cNvPr id="749" name="Shape 47">
          <a:extLst>
            <a:ext uri="{FF2B5EF4-FFF2-40B4-BE49-F238E27FC236}">
              <a16:creationId xmlns="" xmlns:a16="http://schemas.microsoft.com/office/drawing/2014/main" id="{2FD9167D-70A8-4EBB-A5D6-E513AE8B9CB9}"/>
            </a:ext>
          </a:extLst>
        </xdr:cNvPr>
        <xdr:cNvSpPr/>
      </xdr:nvSpPr>
      <xdr:spPr>
        <a:xfrm>
          <a:off x="5333" y="25598551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1078</xdr:row>
      <xdr:rowOff>1516370</xdr:rowOff>
    </xdr:from>
    <xdr:ext cx="6468110" cy="0"/>
    <xdr:sp macro="" textlink="">
      <xdr:nvSpPr>
        <xdr:cNvPr id="750" name="Shape 48">
          <a:extLst>
            <a:ext uri="{FF2B5EF4-FFF2-40B4-BE49-F238E27FC236}">
              <a16:creationId xmlns="" xmlns:a16="http://schemas.microsoft.com/office/drawing/2014/main" id="{B9ADF0AA-9BEC-415F-A8B5-BC7292DBCEA0}"/>
            </a:ext>
          </a:extLst>
        </xdr:cNvPr>
        <xdr:cNvSpPr/>
      </xdr:nvSpPr>
      <xdr:spPr>
        <a:xfrm>
          <a:off x="5333" y="2677496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1079</xdr:row>
      <xdr:rowOff>124951</xdr:rowOff>
    </xdr:from>
    <xdr:ext cx="6468110" cy="21590"/>
    <xdr:sp macro="" textlink="">
      <xdr:nvSpPr>
        <xdr:cNvPr id="751" name="Shape 49">
          <a:extLst>
            <a:ext uri="{FF2B5EF4-FFF2-40B4-BE49-F238E27FC236}">
              <a16:creationId xmlns="" xmlns:a16="http://schemas.microsoft.com/office/drawing/2014/main" id="{FC8179BC-FA79-4774-98D6-9193DD5E9DE7}"/>
            </a:ext>
          </a:extLst>
        </xdr:cNvPr>
        <xdr:cNvSpPr/>
      </xdr:nvSpPr>
      <xdr:spPr>
        <a:xfrm>
          <a:off x="5333" y="26787270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1131</xdr:row>
      <xdr:rowOff>1516375</xdr:rowOff>
    </xdr:from>
    <xdr:ext cx="6468110" cy="0"/>
    <xdr:sp macro="" textlink="">
      <xdr:nvSpPr>
        <xdr:cNvPr id="752" name="Shape 50">
          <a:extLst>
            <a:ext uri="{FF2B5EF4-FFF2-40B4-BE49-F238E27FC236}">
              <a16:creationId xmlns="" xmlns:a16="http://schemas.microsoft.com/office/drawing/2014/main" id="{EB37F3D5-BB3F-46A8-8095-BD847DFB86D0}"/>
            </a:ext>
          </a:extLst>
        </xdr:cNvPr>
        <xdr:cNvSpPr/>
      </xdr:nvSpPr>
      <xdr:spPr>
        <a:xfrm>
          <a:off x="5333" y="2808751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1132</xdr:row>
      <xdr:rowOff>124956</xdr:rowOff>
    </xdr:from>
    <xdr:ext cx="6468110" cy="21590"/>
    <xdr:sp macro="" textlink="">
      <xdr:nvSpPr>
        <xdr:cNvPr id="753" name="Shape 51">
          <a:extLst>
            <a:ext uri="{FF2B5EF4-FFF2-40B4-BE49-F238E27FC236}">
              <a16:creationId xmlns="" xmlns:a16="http://schemas.microsoft.com/office/drawing/2014/main" id="{66120223-1B84-452F-8A4A-3A18421F804C}"/>
            </a:ext>
          </a:extLst>
        </xdr:cNvPr>
        <xdr:cNvSpPr/>
      </xdr:nvSpPr>
      <xdr:spPr>
        <a:xfrm>
          <a:off x="5333" y="28099815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1182</xdr:row>
      <xdr:rowOff>1516375</xdr:rowOff>
    </xdr:from>
    <xdr:ext cx="6468110" cy="0"/>
    <xdr:sp macro="" textlink="">
      <xdr:nvSpPr>
        <xdr:cNvPr id="754" name="Shape 52">
          <a:extLst>
            <a:ext uri="{FF2B5EF4-FFF2-40B4-BE49-F238E27FC236}">
              <a16:creationId xmlns="" xmlns:a16="http://schemas.microsoft.com/office/drawing/2014/main" id="{2E44C53D-8BF5-4A81-801E-AE1F7894D703}"/>
            </a:ext>
          </a:extLst>
        </xdr:cNvPr>
        <xdr:cNvSpPr/>
      </xdr:nvSpPr>
      <xdr:spPr>
        <a:xfrm>
          <a:off x="5333" y="29350525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1183</xdr:row>
      <xdr:rowOff>124956</xdr:rowOff>
    </xdr:from>
    <xdr:ext cx="6468110" cy="21590"/>
    <xdr:sp macro="" textlink="">
      <xdr:nvSpPr>
        <xdr:cNvPr id="755" name="Shape 53">
          <a:extLst>
            <a:ext uri="{FF2B5EF4-FFF2-40B4-BE49-F238E27FC236}">
              <a16:creationId xmlns="" xmlns:a16="http://schemas.microsoft.com/office/drawing/2014/main" id="{AE86295A-8E26-4CDB-A20B-101FD4C8ABAB}"/>
            </a:ext>
          </a:extLst>
        </xdr:cNvPr>
        <xdr:cNvSpPr/>
      </xdr:nvSpPr>
      <xdr:spPr>
        <a:xfrm>
          <a:off x="5333" y="29362830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1235</xdr:row>
      <xdr:rowOff>1516379</xdr:rowOff>
    </xdr:from>
    <xdr:ext cx="6468110" cy="0"/>
    <xdr:sp macro="" textlink="">
      <xdr:nvSpPr>
        <xdr:cNvPr id="756" name="Shape 54">
          <a:extLst>
            <a:ext uri="{FF2B5EF4-FFF2-40B4-BE49-F238E27FC236}">
              <a16:creationId xmlns="" xmlns:a16="http://schemas.microsoft.com/office/drawing/2014/main" id="{9986ED75-7AB1-4A50-A033-F3A458E54117}"/>
            </a:ext>
          </a:extLst>
        </xdr:cNvPr>
        <xdr:cNvSpPr/>
      </xdr:nvSpPr>
      <xdr:spPr>
        <a:xfrm>
          <a:off x="5333" y="3066307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1236</xdr:row>
      <xdr:rowOff>124961</xdr:rowOff>
    </xdr:from>
    <xdr:ext cx="6468110" cy="21590"/>
    <xdr:sp macro="" textlink="">
      <xdr:nvSpPr>
        <xdr:cNvPr id="757" name="Shape 55">
          <a:extLst>
            <a:ext uri="{FF2B5EF4-FFF2-40B4-BE49-F238E27FC236}">
              <a16:creationId xmlns="" xmlns:a16="http://schemas.microsoft.com/office/drawing/2014/main" id="{516C4331-B9E1-4FC3-A99D-0567189679C1}"/>
            </a:ext>
          </a:extLst>
        </xdr:cNvPr>
        <xdr:cNvSpPr/>
      </xdr:nvSpPr>
      <xdr:spPr>
        <a:xfrm>
          <a:off x="5333" y="30675376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1286</xdr:row>
      <xdr:rowOff>1516379</xdr:rowOff>
    </xdr:from>
    <xdr:ext cx="6468110" cy="0"/>
    <xdr:sp macro="" textlink="">
      <xdr:nvSpPr>
        <xdr:cNvPr id="758" name="Shape 56">
          <a:extLst>
            <a:ext uri="{FF2B5EF4-FFF2-40B4-BE49-F238E27FC236}">
              <a16:creationId xmlns="" xmlns:a16="http://schemas.microsoft.com/office/drawing/2014/main" id="{D01025E1-CC02-4B39-84EC-06A320BA650F}"/>
            </a:ext>
          </a:extLst>
        </xdr:cNvPr>
        <xdr:cNvSpPr/>
      </xdr:nvSpPr>
      <xdr:spPr>
        <a:xfrm>
          <a:off x="5333" y="3192608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1287</xdr:row>
      <xdr:rowOff>124961</xdr:rowOff>
    </xdr:from>
    <xdr:ext cx="6468110" cy="21590"/>
    <xdr:sp macro="" textlink="">
      <xdr:nvSpPr>
        <xdr:cNvPr id="759" name="Shape 57">
          <a:extLst>
            <a:ext uri="{FF2B5EF4-FFF2-40B4-BE49-F238E27FC236}">
              <a16:creationId xmlns="" xmlns:a16="http://schemas.microsoft.com/office/drawing/2014/main" id="{A27B8E9E-844A-465E-94DD-1576CC5D1221}"/>
            </a:ext>
          </a:extLst>
        </xdr:cNvPr>
        <xdr:cNvSpPr/>
      </xdr:nvSpPr>
      <xdr:spPr>
        <a:xfrm>
          <a:off x="5333" y="31938391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1325</xdr:row>
      <xdr:rowOff>1516384</xdr:rowOff>
    </xdr:from>
    <xdr:ext cx="6468110" cy="0"/>
    <xdr:sp macro="" textlink="">
      <xdr:nvSpPr>
        <xdr:cNvPr id="760" name="Shape 58">
          <a:extLst>
            <a:ext uri="{FF2B5EF4-FFF2-40B4-BE49-F238E27FC236}">
              <a16:creationId xmlns="" xmlns:a16="http://schemas.microsoft.com/office/drawing/2014/main" id="{2BF9B05D-5D6E-4816-A9F0-ED358A4B034B}"/>
            </a:ext>
          </a:extLst>
        </xdr:cNvPr>
        <xdr:cNvSpPr/>
      </xdr:nvSpPr>
      <xdr:spPr>
        <a:xfrm>
          <a:off x="5333" y="3289192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1326</xdr:row>
      <xdr:rowOff>124966</xdr:rowOff>
    </xdr:from>
    <xdr:ext cx="6468110" cy="21590"/>
    <xdr:sp macro="" textlink="">
      <xdr:nvSpPr>
        <xdr:cNvPr id="761" name="Shape 59">
          <a:extLst>
            <a:ext uri="{FF2B5EF4-FFF2-40B4-BE49-F238E27FC236}">
              <a16:creationId xmlns="" xmlns:a16="http://schemas.microsoft.com/office/drawing/2014/main" id="{A50E55D0-917B-4326-B3C0-7F2BD7F82E2E}"/>
            </a:ext>
          </a:extLst>
        </xdr:cNvPr>
        <xdr:cNvSpPr/>
      </xdr:nvSpPr>
      <xdr:spPr>
        <a:xfrm>
          <a:off x="5333" y="3290422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1367</xdr:row>
      <xdr:rowOff>1516384</xdr:rowOff>
    </xdr:from>
    <xdr:ext cx="6468110" cy="0"/>
    <xdr:sp macro="" textlink="">
      <xdr:nvSpPr>
        <xdr:cNvPr id="762" name="Shape 60">
          <a:extLst>
            <a:ext uri="{FF2B5EF4-FFF2-40B4-BE49-F238E27FC236}">
              <a16:creationId xmlns="" xmlns:a16="http://schemas.microsoft.com/office/drawing/2014/main" id="{206D29B6-624B-4C1D-A740-31B23A852B5F}"/>
            </a:ext>
          </a:extLst>
        </xdr:cNvPr>
        <xdr:cNvSpPr/>
      </xdr:nvSpPr>
      <xdr:spPr>
        <a:xfrm>
          <a:off x="5333" y="3393205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1368</xdr:row>
      <xdr:rowOff>124966</xdr:rowOff>
    </xdr:from>
    <xdr:ext cx="6468110" cy="21590"/>
    <xdr:sp macro="" textlink="">
      <xdr:nvSpPr>
        <xdr:cNvPr id="763" name="Shape 61">
          <a:extLst>
            <a:ext uri="{FF2B5EF4-FFF2-40B4-BE49-F238E27FC236}">
              <a16:creationId xmlns="" xmlns:a16="http://schemas.microsoft.com/office/drawing/2014/main" id="{A7588748-19F7-4994-8444-F039107E0EFF}"/>
            </a:ext>
          </a:extLst>
        </xdr:cNvPr>
        <xdr:cNvSpPr/>
      </xdr:nvSpPr>
      <xdr:spPr>
        <a:xfrm>
          <a:off x="5333" y="3394435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1418</xdr:row>
      <xdr:rowOff>1516384</xdr:rowOff>
    </xdr:from>
    <xdr:ext cx="6468110" cy="0"/>
    <xdr:sp macro="" textlink="">
      <xdr:nvSpPr>
        <xdr:cNvPr id="764" name="Shape 62">
          <a:extLst>
            <a:ext uri="{FF2B5EF4-FFF2-40B4-BE49-F238E27FC236}">
              <a16:creationId xmlns="" xmlns:a16="http://schemas.microsoft.com/office/drawing/2014/main" id="{53FA43C7-7DA6-49AF-A9A0-0D3C77E3A317}"/>
            </a:ext>
          </a:extLst>
        </xdr:cNvPr>
        <xdr:cNvSpPr/>
      </xdr:nvSpPr>
      <xdr:spPr>
        <a:xfrm>
          <a:off x="5333" y="3519506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1419</xdr:row>
      <xdr:rowOff>124966</xdr:rowOff>
    </xdr:from>
    <xdr:ext cx="6468110" cy="21590"/>
    <xdr:sp macro="" textlink="">
      <xdr:nvSpPr>
        <xdr:cNvPr id="765" name="Shape 63">
          <a:extLst>
            <a:ext uri="{FF2B5EF4-FFF2-40B4-BE49-F238E27FC236}">
              <a16:creationId xmlns="" xmlns:a16="http://schemas.microsoft.com/office/drawing/2014/main" id="{F33B54B4-E412-4A46-84EB-4B3F6DE5E38A}"/>
            </a:ext>
          </a:extLst>
        </xdr:cNvPr>
        <xdr:cNvSpPr/>
      </xdr:nvSpPr>
      <xdr:spPr>
        <a:xfrm>
          <a:off x="5333" y="35207371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1470</xdr:row>
      <xdr:rowOff>1516379</xdr:rowOff>
    </xdr:from>
    <xdr:ext cx="6468110" cy="0"/>
    <xdr:sp macro="" textlink="">
      <xdr:nvSpPr>
        <xdr:cNvPr id="766" name="Shape 64">
          <a:extLst>
            <a:ext uri="{FF2B5EF4-FFF2-40B4-BE49-F238E27FC236}">
              <a16:creationId xmlns="" xmlns:a16="http://schemas.microsoft.com/office/drawing/2014/main" id="{8243E40A-777A-4A39-B511-28B89F6A8017}"/>
            </a:ext>
          </a:extLst>
        </xdr:cNvPr>
        <xdr:cNvSpPr/>
      </xdr:nvSpPr>
      <xdr:spPr>
        <a:xfrm>
          <a:off x="5333" y="3648284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1471</xdr:row>
      <xdr:rowOff>124961</xdr:rowOff>
    </xdr:from>
    <xdr:ext cx="6468110" cy="21590"/>
    <xdr:sp macro="" textlink="">
      <xdr:nvSpPr>
        <xdr:cNvPr id="767" name="Shape 65">
          <a:extLst>
            <a:ext uri="{FF2B5EF4-FFF2-40B4-BE49-F238E27FC236}">
              <a16:creationId xmlns="" xmlns:a16="http://schemas.microsoft.com/office/drawing/2014/main" id="{3A98E4B0-C215-4408-85FE-2B2E52A5CC46}"/>
            </a:ext>
          </a:extLst>
        </xdr:cNvPr>
        <xdr:cNvSpPr/>
      </xdr:nvSpPr>
      <xdr:spPr>
        <a:xfrm>
          <a:off x="5333" y="36495151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1519</xdr:row>
      <xdr:rowOff>1516384</xdr:rowOff>
    </xdr:from>
    <xdr:ext cx="6468110" cy="0"/>
    <xdr:sp macro="" textlink="">
      <xdr:nvSpPr>
        <xdr:cNvPr id="768" name="Shape 66">
          <a:extLst>
            <a:ext uri="{FF2B5EF4-FFF2-40B4-BE49-F238E27FC236}">
              <a16:creationId xmlns="" xmlns:a16="http://schemas.microsoft.com/office/drawing/2014/main" id="{AA652995-0C7E-46A9-AEA2-A6552D814C22}"/>
            </a:ext>
          </a:extLst>
        </xdr:cNvPr>
        <xdr:cNvSpPr/>
      </xdr:nvSpPr>
      <xdr:spPr>
        <a:xfrm>
          <a:off x="5333" y="3769633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1520</xdr:row>
      <xdr:rowOff>124966</xdr:rowOff>
    </xdr:from>
    <xdr:ext cx="6468110" cy="21590"/>
    <xdr:sp macro="" textlink="">
      <xdr:nvSpPr>
        <xdr:cNvPr id="769" name="Shape 67">
          <a:extLst>
            <a:ext uri="{FF2B5EF4-FFF2-40B4-BE49-F238E27FC236}">
              <a16:creationId xmlns="" xmlns:a16="http://schemas.microsoft.com/office/drawing/2014/main" id="{C0C94E61-4A52-40CC-9B59-2EE2A12375AB}"/>
            </a:ext>
          </a:extLst>
        </xdr:cNvPr>
        <xdr:cNvSpPr/>
      </xdr:nvSpPr>
      <xdr:spPr>
        <a:xfrm>
          <a:off x="5333" y="3770863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1572</xdr:row>
      <xdr:rowOff>1516365</xdr:rowOff>
    </xdr:from>
    <xdr:ext cx="6468110" cy="0"/>
    <xdr:sp macro="" textlink="">
      <xdr:nvSpPr>
        <xdr:cNvPr id="770" name="Shape 68">
          <a:extLst>
            <a:ext uri="{FF2B5EF4-FFF2-40B4-BE49-F238E27FC236}">
              <a16:creationId xmlns="" xmlns:a16="http://schemas.microsoft.com/office/drawing/2014/main" id="{F0395E70-9B60-434D-8946-90DF47FC9698}"/>
            </a:ext>
          </a:extLst>
        </xdr:cNvPr>
        <xdr:cNvSpPr/>
      </xdr:nvSpPr>
      <xdr:spPr>
        <a:xfrm>
          <a:off x="5333" y="39008874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1573</xdr:row>
      <xdr:rowOff>124970</xdr:rowOff>
    </xdr:from>
    <xdr:ext cx="6468110" cy="21590"/>
    <xdr:sp macro="" textlink="">
      <xdr:nvSpPr>
        <xdr:cNvPr id="771" name="Shape 69">
          <a:extLst>
            <a:ext uri="{FF2B5EF4-FFF2-40B4-BE49-F238E27FC236}">
              <a16:creationId xmlns="" xmlns:a16="http://schemas.microsoft.com/office/drawing/2014/main" id="{FEFA7A97-0C74-43A3-89A4-00580A00B316}"/>
            </a:ext>
          </a:extLst>
        </xdr:cNvPr>
        <xdr:cNvSpPr/>
      </xdr:nvSpPr>
      <xdr:spPr>
        <a:xfrm>
          <a:off x="5333" y="39021182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1609</xdr:row>
      <xdr:rowOff>1516379</xdr:rowOff>
    </xdr:from>
    <xdr:ext cx="6468110" cy="0"/>
    <xdr:sp macro="" textlink="">
      <xdr:nvSpPr>
        <xdr:cNvPr id="772" name="Shape 70">
          <a:extLst>
            <a:ext uri="{FF2B5EF4-FFF2-40B4-BE49-F238E27FC236}">
              <a16:creationId xmlns="" xmlns:a16="http://schemas.microsoft.com/office/drawing/2014/main" id="{8922A5D1-C0D4-473D-A533-9B40601E1DD9}"/>
            </a:ext>
          </a:extLst>
        </xdr:cNvPr>
        <xdr:cNvSpPr/>
      </xdr:nvSpPr>
      <xdr:spPr>
        <a:xfrm>
          <a:off x="5333" y="3992518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1610</xdr:row>
      <xdr:rowOff>124961</xdr:rowOff>
    </xdr:from>
    <xdr:ext cx="6468110" cy="21590"/>
    <xdr:sp macro="" textlink="">
      <xdr:nvSpPr>
        <xdr:cNvPr id="773" name="Shape 71">
          <a:extLst>
            <a:ext uri="{FF2B5EF4-FFF2-40B4-BE49-F238E27FC236}">
              <a16:creationId xmlns="" xmlns:a16="http://schemas.microsoft.com/office/drawing/2014/main" id="{1F6506D2-5C79-4277-9B4E-60A8F6D7A644}"/>
            </a:ext>
          </a:extLst>
        </xdr:cNvPr>
        <xdr:cNvSpPr/>
      </xdr:nvSpPr>
      <xdr:spPr>
        <a:xfrm>
          <a:off x="5333" y="39937486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1651</xdr:row>
      <xdr:rowOff>1516375</xdr:rowOff>
    </xdr:from>
    <xdr:ext cx="6468110" cy="0"/>
    <xdr:sp macro="" textlink="">
      <xdr:nvSpPr>
        <xdr:cNvPr id="774" name="Shape 72">
          <a:extLst>
            <a:ext uri="{FF2B5EF4-FFF2-40B4-BE49-F238E27FC236}">
              <a16:creationId xmlns="" xmlns:a16="http://schemas.microsoft.com/office/drawing/2014/main" id="{5B763991-DA6B-4491-8845-1ED51F83D3A6}"/>
            </a:ext>
          </a:extLst>
        </xdr:cNvPr>
        <xdr:cNvSpPr/>
      </xdr:nvSpPr>
      <xdr:spPr>
        <a:xfrm>
          <a:off x="5333" y="4096531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1652</xdr:row>
      <xdr:rowOff>124956</xdr:rowOff>
    </xdr:from>
    <xdr:ext cx="6468110" cy="21590"/>
    <xdr:sp macro="" textlink="">
      <xdr:nvSpPr>
        <xdr:cNvPr id="775" name="Shape 73">
          <a:extLst>
            <a:ext uri="{FF2B5EF4-FFF2-40B4-BE49-F238E27FC236}">
              <a16:creationId xmlns="" xmlns:a16="http://schemas.microsoft.com/office/drawing/2014/main" id="{568D1E70-6685-4EEA-BCEB-019025D2EF90}"/>
            </a:ext>
          </a:extLst>
        </xdr:cNvPr>
        <xdr:cNvSpPr/>
      </xdr:nvSpPr>
      <xdr:spPr>
        <a:xfrm>
          <a:off x="5333" y="40977615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1693</xdr:row>
      <xdr:rowOff>1516384</xdr:rowOff>
    </xdr:from>
    <xdr:ext cx="6468110" cy="0"/>
    <xdr:sp macro="" textlink="">
      <xdr:nvSpPr>
        <xdr:cNvPr id="776" name="Shape 74">
          <a:extLst>
            <a:ext uri="{FF2B5EF4-FFF2-40B4-BE49-F238E27FC236}">
              <a16:creationId xmlns="" xmlns:a16="http://schemas.microsoft.com/office/drawing/2014/main" id="{C03EB271-9DBB-481D-93CB-85676191CEC7}"/>
            </a:ext>
          </a:extLst>
        </xdr:cNvPr>
        <xdr:cNvSpPr/>
      </xdr:nvSpPr>
      <xdr:spPr>
        <a:xfrm>
          <a:off x="5333" y="4200544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1694</xdr:row>
      <xdr:rowOff>124966</xdr:rowOff>
    </xdr:from>
    <xdr:ext cx="6468110" cy="21590"/>
    <xdr:sp macro="" textlink="">
      <xdr:nvSpPr>
        <xdr:cNvPr id="777" name="Shape 75">
          <a:extLst>
            <a:ext uri="{FF2B5EF4-FFF2-40B4-BE49-F238E27FC236}">
              <a16:creationId xmlns="" xmlns:a16="http://schemas.microsoft.com/office/drawing/2014/main" id="{82933BF8-1226-4523-A1CC-0C2FA93A12BE}"/>
            </a:ext>
          </a:extLst>
        </xdr:cNvPr>
        <xdr:cNvSpPr/>
      </xdr:nvSpPr>
      <xdr:spPr>
        <a:xfrm>
          <a:off x="5333" y="4201774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1731</xdr:row>
      <xdr:rowOff>1516384</xdr:rowOff>
    </xdr:from>
    <xdr:ext cx="6468110" cy="0"/>
    <xdr:sp macro="" textlink="">
      <xdr:nvSpPr>
        <xdr:cNvPr id="778" name="Shape 76">
          <a:extLst>
            <a:ext uri="{FF2B5EF4-FFF2-40B4-BE49-F238E27FC236}">
              <a16:creationId xmlns="" xmlns:a16="http://schemas.microsoft.com/office/drawing/2014/main" id="{2C330491-3D95-4717-8E2C-2CC675AF9773}"/>
            </a:ext>
          </a:extLst>
        </xdr:cNvPr>
        <xdr:cNvSpPr/>
      </xdr:nvSpPr>
      <xdr:spPr>
        <a:xfrm>
          <a:off x="5333" y="4294651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1732</xdr:row>
      <xdr:rowOff>124966</xdr:rowOff>
    </xdr:from>
    <xdr:ext cx="6468110" cy="21590"/>
    <xdr:sp macro="" textlink="">
      <xdr:nvSpPr>
        <xdr:cNvPr id="779" name="Shape 77">
          <a:extLst>
            <a:ext uri="{FF2B5EF4-FFF2-40B4-BE49-F238E27FC236}">
              <a16:creationId xmlns="" xmlns:a16="http://schemas.microsoft.com/office/drawing/2014/main" id="{E8B6041C-CEED-4CB7-B074-5F0BE9A93278}"/>
            </a:ext>
          </a:extLst>
        </xdr:cNvPr>
        <xdr:cNvSpPr/>
      </xdr:nvSpPr>
      <xdr:spPr>
        <a:xfrm>
          <a:off x="5333" y="4295881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1779</xdr:row>
      <xdr:rowOff>1516375</xdr:rowOff>
    </xdr:from>
    <xdr:ext cx="6468110" cy="0"/>
    <xdr:sp macro="" textlink="">
      <xdr:nvSpPr>
        <xdr:cNvPr id="780" name="Shape 78">
          <a:extLst>
            <a:ext uri="{FF2B5EF4-FFF2-40B4-BE49-F238E27FC236}">
              <a16:creationId xmlns="" xmlns:a16="http://schemas.microsoft.com/office/drawing/2014/main" id="{925B7933-4860-456F-BB25-CAE0660BD277}"/>
            </a:ext>
          </a:extLst>
        </xdr:cNvPr>
        <xdr:cNvSpPr/>
      </xdr:nvSpPr>
      <xdr:spPr>
        <a:xfrm>
          <a:off x="5333" y="4413523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1780</xdr:row>
      <xdr:rowOff>124956</xdr:rowOff>
    </xdr:from>
    <xdr:ext cx="6468110" cy="21590"/>
    <xdr:sp macro="" textlink="">
      <xdr:nvSpPr>
        <xdr:cNvPr id="781" name="Shape 79">
          <a:extLst>
            <a:ext uri="{FF2B5EF4-FFF2-40B4-BE49-F238E27FC236}">
              <a16:creationId xmlns="" xmlns:a16="http://schemas.microsoft.com/office/drawing/2014/main" id="{DA68C5D9-7F7E-490E-BB6C-C6C41BFF7626}"/>
            </a:ext>
          </a:extLst>
        </xdr:cNvPr>
        <xdr:cNvSpPr/>
      </xdr:nvSpPr>
      <xdr:spPr>
        <a:xfrm>
          <a:off x="5333" y="44147535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1826</xdr:row>
      <xdr:rowOff>1516370</xdr:rowOff>
    </xdr:from>
    <xdr:ext cx="6468110" cy="0"/>
    <xdr:sp macro="" textlink="">
      <xdr:nvSpPr>
        <xdr:cNvPr id="782" name="Shape 80">
          <a:extLst>
            <a:ext uri="{FF2B5EF4-FFF2-40B4-BE49-F238E27FC236}">
              <a16:creationId xmlns="" xmlns:a16="http://schemas.microsoft.com/office/drawing/2014/main" id="{EED82DC8-D61D-46B4-9E43-CE895C4C09E1}"/>
            </a:ext>
          </a:extLst>
        </xdr:cNvPr>
        <xdr:cNvSpPr/>
      </xdr:nvSpPr>
      <xdr:spPr>
        <a:xfrm>
          <a:off x="5333" y="4529918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1827</xdr:row>
      <xdr:rowOff>124951</xdr:rowOff>
    </xdr:from>
    <xdr:ext cx="6468110" cy="21590"/>
    <xdr:sp macro="" textlink="">
      <xdr:nvSpPr>
        <xdr:cNvPr id="783" name="Shape 81">
          <a:extLst>
            <a:ext uri="{FF2B5EF4-FFF2-40B4-BE49-F238E27FC236}">
              <a16:creationId xmlns="" xmlns:a16="http://schemas.microsoft.com/office/drawing/2014/main" id="{F62E0C0C-4B1B-457B-94A0-211C0CD56E9A}"/>
            </a:ext>
          </a:extLst>
        </xdr:cNvPr>
        <xdr:cNvSpPr/>
      </xdr:nvSpPr>
      <xdr:spPr>
        <a:xfrm>
          <a:off x="5333" y="45311490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1872</xdr:row>
      <xdr:rowOff>1516365</xdr:rowOff>
    </xdr:from>
    <xdr:ext cx="6468110" cy="0"/>
    <xdr:sp macro="" textlink="">
      <xdr:nvSpPr>
        <xdr:cNvPr id="784" name="Shape 82">
          <a:extLst>
            <a:ext uri="{FF2B5EF4-FFF2-40B4-BE49-F238E27FC236}">
              <a16:creationId xmlns="" xmlns:a16="http://schemas.microsoft.com/office/drawing/2014/main" id="{7657AD4C-6B21-4395-93DF-78BD27A3E1EC}"/>
            </a:ext>
          </a:extLst>
        </xdr:cNvPr>
        <xdr:cNvSpPr/>
      </xdr:nvSpPr>
      <xdr:spPr>
        <a:xfrm>
          <a:off x="5333" y="46438374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1873</xdr:row>
      <xdr:rowOff>124970</xdr:rowOff>
    </xdr:from>
    <xdr:ext cx="6468110" cy="21590"/>
    <xdr:sp macro="" textlink="">
      <xdr:nvSpPr>
        <xdr:cNvPr id="785" name="Shape 83">
          <a:extLst>
            <a:ext uri="{FF2B5EF4-FFF2-40B4-BE49-F238E27FC236}">
              <a16:creationId xmlns="" xmlns:a16="http://schemas.microsoft.com/office/drawing/2014/main" id="{931A422C-0DA4-483F-A255-D2E5628AE10C}"/>
            </a:ext>
          </a:extLst>
        </xdr:cNvPr>
        <xdr:cNvSpPr/>
      </xdr:nvSpPr>
      <xdr:spPr>
        <a:xfrm>
          <a:off x="5333" y="46450682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1916</xdr:row>
      <xdr:rowOff>1516380</xdr:rowOff>
    </xdr:from>
    <xdr:ext cx="6468110" cy="0"/>
    <xdr:sp macro="" textlink="">
      <xdr:nvSpPr>
        <xdr:cNvPr id="786" name="Shape 84">
          <a:extLst>
            <a:ext uri="{FF2B5EF4-FFF2-40B4-BE49-F238E27FC236}">
              <a16:creationId xmlns="" xmlns:a16="http://schemas.microsoft.com/office/drawing/2014/main" id="{48346595-0803-40F7-9252-4DBB19E9559B}"/>
            </a:ext>
          </a:extLst>
        </xdr:cNvPr>
        <xdr:cNvSpPr/>
      </xdr:nvSpPr>
      <xdr:spPr>
        <a:xfrm>
          <a:off x="5333" y="4752803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1917</xdr:row>
      <xdr:rowOff>124985</xdr:rowOff>
    </xdr:from>
    <xdr:ext cx="6468110" cy="21590"/>
    <xdr:sp macro="" textlink="">
      <xdr:nvSpPr>
        <xdr:cNvPr id="787" name="Shape 85">
          <a:extLst>
            <a:ext uri="{FF2B5EF4-FFF2-40B4-BE49-F238E27FC236}">
              <a16:creationId xmlns="" xmlns:a16="http://schemas.microsoft.com/office/drawing/2014/main" id="{BA24761B-BF25-4658-993E-6C3091D14F1E}"/>
            </a:ext>
          </a:extLst>
        </xdr:cNvPr>
        <xdr:cNvSpPr/>
      </xdr:nvSpPr>
      <xdr:spPr>
        <a:xfrm>
          <a:off x="5333" y="4754034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1966</xdr:row>
      <xdr:rowOff>1516370</xdr:rowOff>
    </xdr:from>
    <xdr:ext cx="6468110" cy="0"/>
    <xdr:sp macro="" textlink="">
      <xdr:nvSpPr>
        <xdr:cNvPr id="788" name="Shape 86">
          <a:extLst>
            <a:ext uri="{FF2B5EF4-FFF2-40B4-BE49-F238E27FC236}">
              <a16:creationId xmlns="" xmlns:a16="http://schemas.microsoft.com/office/drawing/2014/main" id="{C215DBB6-E8B0-4310-81D8-AA53553DD29E}"/>
            </a:ext>
          </a:extLst>
        </xdr:cNvPr>
        <xdr:cNvSpPr/>
      </xdr:nvSpPr>
      <xdr:spPr>
        <a:xfrm>
          <a:off x="5333" y="4876628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1967</xdr:row>
      <xdr:rowOff>124975</xdr:rowOff>
    </xdr:from>
    <xdr:ext cx="6468110" cy="21590"/>
    <xdr:sp macro="" textlink="">
      <xdr:nvSpPr>
        <xdr:cNvPr id="789" name="Shape 87">
          <a:extLst>
            <a:ext uri="{FF2B5EF4-FFF2-40B4-BE49-F238E27FC236}">
              <a16:creationId xmlns="" xmlns:a16="http://schemas.microsoft.com/office/drawing/2014/main" id="{CE5FA76C-32DA-4F61-958C-E333B0642F7F}"/>
            </a:ext>
          </a:extLst>
        </xdr:cNvPr>
        <xdr:cNvSpPr/>
      </xdr:nvSpPr>
      <xdr:spPr>
        <a:xfrm>
          <a:off x="5333" y="48778592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2018</xdr:row>
      <xdr:rowOff>1516389</xdr:rowOff>
    </xdr:from>
    <xdr:ext cx="6468110" cy="0"/>
    <xdr:sp macro="" textlink="">
      <xdr:nvSpPr>
        <xdr:cNvPr id="790" name="Shape 88">
          <a:extLst>
            <a:ext uri="{FF2B5EF4-FFF2-40B4-BE49-F238E27FC236}">
              <a16:creationId xmlns="" xmlns:a16="http://schemas.microsoft.com/office/drawing/2014/main" id="{DC36FE3A-D797-46A9-85F3-79157F4EE73B}"/>
            </a:ext>
          </a:extLst>
        </xdr:cNvPr>
        <xdr:cNvSpPr/>
      </xdr:nvSpPr>
      <xdr:spPr>
        <a:xfrm>
          <a:off x="5333" y="5005406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2019</xdr:row>
      <xdr:rowOff>124946</xdr:rowOff>
    </xdr:from>
    <xdr:ext cx="6468110" cy="21590"/>
    <xdr:sp macro="" textlink="">
      <xdr:nvSpPr>
        <xdr:cNvPr id="791" name="Shape 89">
          <a:extLst>
            <a:ext uri="{FF2B5EF4-FFF2-40B4-BE49-F238E27FC236}">
              <a16:creationId xmlns="" xmlns:a16="http://schemas.microsoft.com/office/drawing/2014/main" id="{EA7FA6E7-57C8-46A1-8185-BCEFF7F666A3}"/>
            </a:ext>
          </a:extLst>
        </xdr:cNvPr>
        <xdr:cNvSpPr/>
      </xdr:nvSpPr>
      <xdr:spPr>
        <a:xfrm>
          <a:off x="5333" y="50066369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2061</xdr:row>
      <xdr:rowOff>1516360</xdr:rowOff>
    </xdr:from>
    <xdr:ext cx="6468110" cy="0"/>
    <xdr:sp macro="" textlink="">
      <xdr:nvSpPr>
        <xdr:cNvPr id="792" name="Shape 90">
          <a:extLst>
            <a:ext uri="{FF2B5EF4-FFF2-40B4-BE49-F238E27FC236}">
              <a16:creationId xmlns="" xmlns:a16="http://schemas.microsoft.com/office/drawing/2014/main" id="{C171734E-406D-4E66-BF82-88096CF5AC0F}"/>
            </a:ext>
          </a:extLst>
        </xdr:cNvPr>
        <xdr:cNvSpPr/>
      </xdr:nvSpPr>
      <xdr:spPr>
        <a:xfrm>
          <a:off x="5333" y="5111895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2062</xdr:row>
      <xdr:rowOff>124966</xdr:rowOff>
    </xdr:from>
    <xdr:ext cx="6468110" cy="21590"/>
    <xdr:sp macro="" textlink="">
      <xdr:nvSpPr>
        <xdr:cNvPr id="793" name="Shape 91">
          <a:extLst>
            <a:ext uri="{FF2B5EF4-FFF2-40B4-BE49-F238E27FC236}">
              <a16:creationId xmlns="" xmlns:a16="http://schemas.microsoft.com/office/drawing/2014/main" id="{26FDF4E7-C50B-4BCB-9BC9-1C83C262F5D3}"/>
            </a:ext>
          </a:extLst>
        </xdr:cNvPr>
        <xdr:cNvSpPr/>
      </xdr:nvSpPr>
      <xdr:spPr>
        <a:xfrm>
          <a:off x="5333" y="5113126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2110</xdr:row>
      <xdr:rowOff>1516389</xdr:rowOff>
    </xdr:from>
    <xdr:ext cx="6468110" cy="0"/>
    <xdr:sp macro="" textlink="">
      <xdr:nvSpPr>
        <xdr:cNvPr id="794" name="Shape 92">
          <a:extLst>
            <a:ext uri="{FF2B5EF4-FFF2-40B4-BE49-F238E27FC236}">
              <a16:creationId xmlns="" xmlns:a16="http://schemas.microsoft.com/office/drawing/2014/main" id="{760D609C-6A4D-45FF-847E-E9AE662DC028}"/>
            </a:ext>
          </a:extLst>
        </xdr:cNvPr>
        <xdr:cNvSpPr/>
      </xdr:nvSpPr>
      <xdr:spPr>
        <a:xfrm>
          <a:off x="5333" y="5233244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2111</xdr:row>
      <xdr:rowOff>124946</xdr:rowOff>
    </xdr:from>
    <xdr:ext cx="6468110" cy="21590"/>
    <xdr:sp macro="" textlink="">
      <xdr:nvSpPr>
        <xdr:cNvPr id="795" name="Shape 93">
          <a:extLst>
            <a:ext uri="{FF2B5EF4-FFF2-40B4-BE49-F238E27FC236}">
              <a16:creationId xmlns="" xmlns:a16="http://schemas.microsoft.com/office/drawing/2014/main" id="{B213A41C-A91D-4E6E-A79D-972F6EA16F61}"/>
            </a:ext>
          </a:extLst>
        </xdr:cNvPr>
        <xdr:cNvSpPr/>
      </xdr:nvSpPr>
      <xdr:spPr>
        <a:xfrm>
          <a:off x="5333" y="52344749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2158</xdr:row>
      <xdr:rowOff>1516380</xdr:rowOff>
    </xdr:from>
    <xdr:ext cx="6468110" cy="0"/>
    <xdr:sp macro="" textlink="">
      <xdr:nvSpPr>
        <xdr:cNvPr id="796" name="Shape 94">
          <a:extLst>
            <a:ext uri="{FF2B5EF4-FFF2-40B4-BE49-F238E27FC236}">
              <a16:creationId xmlns="" xmlns:a16="http://schemas.microsoft.com/office/drawing/2014/main" id="{8199A684-20E2-4B05-AAF6-06B11388E00B}"/>
            </a:ext>
          </a:extLst>
        </xdr:cNvPr>
        <xdr:cNvSpPr/>
      </xdr:nvSpPr>
      <xdr:spPr>
        <a:xfrm>
          <a:off x="5333" y="5352116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2159</xdr:row>
      <xdr:rowOff>124985</xdr:rowOff>
    </xdr:from>
    <xdr:ext cx="6468110" cy="21590"/>
    <xdr:sp macro="" textlink="">
      <xdr:nvSpPr>
        <xdr:cNvPr id="797" name="Shape 95">
          <a:extLst>
            <a:ext uri="{FF2B5EF4-FFF2-40B4-BE49-F238E27FC236}">
              <a16:creationId xmlns="" xmlns:a16="http://schemas.microsoft.com/office/drawing/2014/main" id="{B8B8CA5B-12A9-4301-9FC7-DC75368538AC}"/>
            </a:ext>
          </a:extLst>
        </xdr:cNvPr>
        <xdr:cNvSpPr/>
      </xdr:nvSpPr>
      <xdr:spPr>
        <a:xfrm>
          <a:off x="5333" y="5353347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2203</xdr:row>
      <xdr:rowOff>1516380</xdr:rowOff>
    </xdr:from>
    <xdr:ext cx="6468110" cy="0"/>
    <xdr:sp macro="" textlink="">
      <xdr:nvSpPr>
        <xdr:cNvPr id="798" name="Shape 96">
          <a:extLst>
            <a:ext uri="{FF2B5EF4-FFF2-40B4-BE49-F238E27FC236}">
              <a16:creationId xmlns="" xmlns:a16="http://schemas.microsoft.com/office/drawing/2014/main" id="{C10A4C2D-22DC-4F1F-AA2F-3679453AB95B}"/>
            </a:ext>
          </a:extLst>
        </xdr:cNvPr>
        <xdr:cNvSpPr/>
      </xdr:nvSpPr>
      <xdr:spPr>
        <a:xfrm>
          <a:off x="5333" y="54635590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2204</xdr:row>
      <xdr:rowOff>124985</xdr:rowOff>
    </xdr:from>
    <xdr:ext cx="6468110" cy="21590"/>
    <xdr:sp macro="" textlink="">
      <xdr:nvSpPr>
        <xdr:cNvPr id="799" name="Shape 97">
          <a:extLst>
            <a:ext uri="{FF2B5EF4-FFF2-40B4-BE49-F238E27FC236}">
              <a16:creationId xmlns="" xmlns:a16="http://schemas.microsoft.com/office/drawing/2014/main" id="{2109E298-FC90-486C-9367-112D61F06039}"/>
            </a:ext>
          </a:extLst>
        </xdr:cNvPr>
        <xdr:cNvSpPr/>
      </xdr:nvSpPr>
      <xdr:spPr>
        <a:xfrm>
          <a:off x="5333" y="54647898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2253</xdr:row>
      <xdr:rowOff>1516370</xdr:rowOff>
    </xdr:from>
    <xdr:ext cx="6468110" cy="0"/>
    <xdr:sp macro="" textlink="">
      <xdr:nvSpPr>
        <xdr:cNvPr id="800" name="Shape 98">
          <a:extLst>
            <a:ext uri="{FF2B5EF4-FFF2-40B4-BE49-F238E27FC236}">
              <a16:creationId xmlns="" xmlns:a16="http://schemas.microsoft.com/office/drawing/2014/main" id="{BEDE4CD9-E0F9-416D-BF21-F5D4F44E689B}"/>
            </a:ext>
          </a:extLst>
        </xdr:cNvPr>
        <xdr:cNvSpPr/>
      </xdr:nvSpPr>
      <xdr:spPr>
        <a:xfrm>
          <a:off x="5333" y="5587383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2254</xdr:row>
      <xdr:rowOff>124975</xdr:rowOff>
    </xdr:from>
    <xdr:ext cx="6468110" cy="21590"/>
    <xdr:sp macro="" textlink="">
      <xdr:nvSpPr>
        <xdr:cNvPr id="801" name="Shape 99">
          <a:extLst>
            <a:ext uri="{FF2B5EF4-FFF2-40B4-BE49-F238E27FC236}">
              <a16:creationId xmlns="" xmlns:a16="http://schemas.microsoft.com/office/drawing/2014/main" id="{16A032B0-3440-422D-956C-6F9927EEA75A}"/>
            </a:ext>
          </a:extLst>
        </xdr:cNvPr>
        <xdr:cNvSpPr/>
      </xdr:nvSpPr>
      <xdr:spPr>
        <a:xfrm>
          <a:off x="5333" y="55886147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2304</xdr:row>
      <xdr:rowOff>1516370</xdr:rowOff>
    </xdr:from>
    <xdr:ext cx="6468110" cy="0"/>
    <xdr:sp macro="" textlink="">
      <xdr:nvSpPr>
        <xdr:cNvPr id="802" name="Shape 100">
          <a:extLst>
            <a:ext uri="{FF2B5EF4-FFF2-40B4-BE49-F238E27FC236}">
              <a16:creationId xmlns="" xmlns:a16="http://schemas.microsoft.com/office/drawing/2014/main" id="{BB74760D-4219-499E-A27B-DEBD51549C6C}"/>
            </a:ext>
          </a:extLst>
        </xdr:cNvPr>
        <xdr:cNvSpPr/>
      </xdr:nvSpPr>
      <xdr:spPr>
        <a:xfrm>
          <a:off x="5333" y="5713685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2305</xdr:row>
      <xdr:rowOff>124975</xdr:rowOff>
    </xdr:from>
    <xdr:ext cx="6468110" cy="21590"/>
    <xdr:sp macro="" textlink="">
      <xdr:nvSpPr>
        <xdr:cNvPr id="803" name="Shape 101">
          <a:extLst>
            <a:ext uri="{FF2B5EF4-FFF2-40B4-BE49-F238E27FC236}">
              <a16:creationId xmlns="" xmlns:a16="http://schemas.microsoft.com/office/drawing/2014/main" id="{676D2CFE-A433-40DA-9DD2-F4FDC25592C4}"/>
            </a:ext>
          </a:extLst>
        </xdr:cNvPr>
        <xdr:cNvSpPr/>
      </xdr:nvSpPr>
      <xdr:spPr>
        <a:xfrm>
          <a:off x="5333" y="57149162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2351</xdr:row>
      <xdr:rowOff>1516389</xdr:rowOff>
    </xdr:from>
    <xdr:ext cx="6468110" cy="0"/>
    <xdr:sp macro="" textlink="">
      <xdr:nvSpPr>
        <xdr:cNvPr id="804" name="Shape 102">
          <a:extLst>
            <a:ext uri="{FF2B5EF4-FFF2-40B4-BE49-F238E27FC236}">
              <a16:creationId xmlns="" xmlns:a16="http://schemas.microsoft.com/office/drawing/2014/main" id="{F19F0691-B35D-4C18-B430-7728649D5FB9}"/>
            </a:ext>
          </a:extLst>
        </xdr:cNvPr>
        <xdr:cNvSpPr/>
      </xdr:nvSpPr>
      <xdr:spPr>
        <a:xfrm>
          <a:off x="5333" y="5830081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2352</xdr:row>
      <xdr:rowOff>124946</xdr:rowOff>
    </xdr:from>
    <xdr:ext cx="6468110" cy="21590"/>
    <xdr:sp macro="" textlink="">
      <xdr:nvSpPr>
        <xdr:cNvPr id="805" name="Shape 103">
          <a:extLst>
            <a:ext uri="{FF2B5EF4-FFF2-40B4-BE49-F238E27FC236}">
              <a16:creationId xmlns="" xmlns:a16="http://schemas.microsoft.com/office/drawing/2014/main" id="{4CCD6910-68FC-49E0-BFB9-46A4DF9680F0}"/>
            </a:ext>
          </a:extLst>
        </xdr:cNvPr>
        <xdr:cNvSpPr/>
      </xdr:nvSpPr>
      <xdr:spPr>
        <a:xfrm>
          <a:off x="5333" y="58313114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2399</xdr:row>
      <xdr:rowOff>1516399</xdr:rowOff>
    </xdr:from>
    <xdr:ext cx="6468110" cy="0"/>
    <xdr:sp macro="" textlink="">
      <xdr:nvSpPr>
        <xdr:cNvPr id="806" name="Shape 104">
          <a:extLst>
            <a:ext uri="{FF2B5EF4-FFF2-40B4-BE49-F238E27FC236}">
              <a16:creationId xmlns="" xmlns:a16="http://schemas.microsoft.com/office/drawing/2014/main" id="{1B7389AA-372C-4941-BD0B-24653063F9B4}"/>
            </a:ext>
          </a:extLst>
        </xdr:cNvPr>
        <xdr:cNvSpPr/>
      </xdr:nvSpPr>
      <xdr:spPr>
        <a:xfrm>
          <a:off x="5333" y="5948953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2400</xdr:row>
      <xdr:rowOff>124956</xdr:rowOff>
    </xdr:from>
    <xdr:ext cx="6468110" cy="21590"/>
    <xdr:sp macro="" textlink="">
      <xdr:nvSpPr>
        <xdr:cNvPr id="807" name="Shape 105">
          <a:extLst>
            <a:ext uri="{FF2B5EF4-FFF2-40B4-BE49-F238E27FC236}">
              <a16:creationId xmlns="" xmlns:a16="http://schemas.microsoft.com/office/drawing/2014/main" id="{67D08532-D471-48E9-8E10-4B40319E85EF}"/>
            </a:ext>
          </a:extLst>
        </xdr:cNvPr>
        <xdr:cNvSpPr/>
      </xdr:nvSpPr>
      <xdr:spPr>
        <a:xfrm>
          <a:off x="5333" y="59501835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2452</xdr:row>
      <xdr:rowOff>1516380</xdr:rowOff>
    </xdr:from>
    <xdr:ext cx="6468110" cy="0"/>
    <xdr:sp macro="" textlink="">
      <xdr:nvSpPr>
        <xdr:cNvPr id="808" name="Shape 106">
          <a:extLst>
            <a:ext uri="{FF2B5EF4-FFF2-40B4-BE49-F238E27FC236}">
              <a16:creationId xmlns="" xmlns:a16="http://schemas.microsoft.com/office/drawing/2014/main" id="{44491838-622D-4511-A8A0-331B8123E0E4}"/>
            </a:ext>
          </a:extLst>
        </xdr:cNvPr>
        <xdr:cNvSpPr/>
      </xdr:nvSpPr>
      <xdr:spPr>
        <a:xfrm>
          <a:off x="5333" y="6080207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2453</xdr:row>
      <xdr:rowOff>124985</xdr:rowOff>
    </xdr:from>
    <xdr:ext cx="6468110" cy="21590"/>
    <xdr:sp macro="" textlink="">
      <xdr:nvSpPr>
        <xdr:cNvPr id="809" name="Shape 107">
          <a:extLst>
            <a:ext uri="{FF2B5EF4-FFF2-40B4-BE49-F238E27FC236}">
              <a16:creationId xmlns="" xmlns:a16="http://schemas.microsoft.com/office/drawing/2014/main" id="{46669A3A-3C72-422E-AB8F-F600A65414F8}"/>
            </a:ext>
          </a:extLst>
        </xdr:cNvPr>
        <xdr:cNvSpPr/>
      </xdr:nvSpPr>
      <xdr:spPr>
        <a:xfrm>
          <a:off x="5333" y="6081438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2498</xdr:row>
      <xdr:rowOff>1516389</xdr:rowOff>
    </xdr:from>
    <xdr:ext cx="6468110" cy="0"/>
    <xdr:sp macro="" textlink="">
      <xdr:nvSpPr>
        <xdr:cNvPr id="810" name="Shape 108">
          <a:extLst>
            <a:ext uri="{FF2B5EF4-FFF2-40B4-BE49-F238E27FC236}">
              <a16:creationId xmlns="" xmlns:a16="http://schemas.microsoft.com/office/drawing/2014/main" id="{3FF484D4-6A45-42C9-AD8E-AF02EBE7EE7D}"/>
            </a:ext>
          </a:extLst>
        </xdr:cNvPr>
        <xdr:cNvSpPr/>
      </xdr:nvSpPr>
      <xdr:spPr>
        <a:xfrm>
          <a:off x="5333" y="6194126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2499</xdr:row>
      <xdr:rowOff>124946</xdr:rowOff>
    </xdr:from>
    <xdr:ext cx="6468110" cy="21590"/>
    <xdr:sp macro="" textlink="">
      <xdr:nvSpPr>
        <xdr:cNvPr id="811" name="Shape 109">
          <a:extLst>
            <a:ext uri="{FF2B5EF4-FFF2-40B4-BE49-F238E27FC236}">
              <a16:creationId xmlns="" xmlns:a16="http://schemas.microsoft.com/office/drawing/2014/main" id="{A3898609-9563-4637-B220-C5CBF9B65D84}"/>
            </a:ext>
          </a:extLst>
        </xdr:cNvPr>
        <xdr:cNvSpPr/>
      </xdr:nvSpPr>
      <xdr:spPr>
        <a:xfrm>
          <a:off x="5333" y="61953569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2546</xdr:row>
      <xdr:rowOff>1516380</xdr:rowOff>
    </xdr:from>
    <xdr:ext cx="6468110" cy="0"/>
    <xdr:sp macro="" textlink="">
      <xdr:nvSpPr>
        <xdr:cNvPr id="812" name="Shape 110">
          <a:extLst>
            <a:ext uri="{FF2B5EF4-FFF2-40B4-BE49-F238E27FC236}">
              <a16:creationId xmlns="" xmlns:a16="http://schemas.microsoft.com/office/drawing/2014/main" id="{9A421639-AF5C-41C7-878A-63992CAC924B}"/>
            </a:ext>
          </a:extLst>
        </xdr:cNvPr>
        <xdr:cNvSpPr/>
      </xdr:nvSpPr>
      <xdr:spPr>
        <a:xfrm>
          <a:off x="5333" y="6312998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2547</xdr:row>
      <xdr:rowOff>124985</xdr:rowOff>
    </xdr:from>
    <xdr:ext cx="6468110" cy="21590"/>
    <xdr:sp macro="" textlink="">
      <xdr:nvSpPr>
        <xdr:cNvPr id="813" name="Shape 111">
          <a:extLst>
            <a:ext uri="{FF2B5EF4-FFF2-40B4-BE49-F238E27FC236}">
              <a16:creationId xmlns="" xmlns:a16="http://schemas.microsoft.com/office/drawing/2014/main" id="{6CB457E6-9BC6-4144-BC8B-765302E6FBF3}"/>
            </a:ext>
          </a:extLst>
        </xdr:cNvPr>
        <xdr:cNvSpPr/>
      </xdr:nvSpPr>
      <xdr:spPr>
        <a:xfrm>
          <a:off x="5333" y="6314229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2591</xdr:row>
      <xdr:rowOff>1516389</xdr:rowOff>
    </xdr:from>
    <xdr:ext cx="6468110" cy="0"/>
    <xdr:sp macro="" textlink="">
      <xdr:nvSpPr>
        <xdr:cNvPr id="814" name="Shape 112">
          <a:extLst>
            <a:ext uri="{FF2B5EF4-FFF2-40B4-BE49-F238E27FC236}">
              <a16:creationId xmlns="" xmlns:a16="http://schemas.microsoft.com/office/drawing/2014/main" id="{43A2491E-FEDE-4C22-AE02-64A417B0C9BF}"/>
            </a:ext>
          </a:extLst>
        </xdr:cNvPr>
        <xdr:cNvSpPr/>
      </xdr:nvSpPr>
      <xdr:spPr>
        <a:xfrm>
          <a:off x="5333" y="6424441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2592</xdr:row>
      <xdr:rowOff>124946</xdr:rowOff>
    </xdr:from>
    <xdr:ext cx="6468110" cy="21590"/>
    <xdr:sp macro="" textlink="">
      <xdr:nvSpPr>
        <xdr:cNvPr id="815" name="Shape 113">
          <a:extLst>
            <a:ext uri="{FF2B5EF4-FFF2-40B4-BE49-F238E27FC236}">
              <a16:creationId xmlns="" xmlns:a16="http://schemas.microsoft.com/office/drawing/2014/main" id="{80D8AC67-8D8B-4D29-854C-E54B641FDB04}"/>
            </a:ext>
          </a:extLst>
        </xdr:cNvPr>
        <xdr:cNvSpPr/>
      </xdr:nvSpPr>
      <xdr:spPr>
        <a:xfrm>
          <a:off x="5333" y="64256714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2637</xdr:row>
      <xdr:rowOff>1516399</xdr:rowOff>
    </xdr:from>
    <xdr:ext cx="6468110" cy="0"/>
    <xdr:sp macro="" textlink="">
      <xdr:nvSpPr>
        <xdr:cNvPr id="816" name="Shape 114">
          <a:extLst>
            <a:ext uri="{FF2B5EF4-FFF2-40B4-BE49-F238E27FC236}">
              <a16:creationId xmlns="" xmlns:a16="http://schemas.microsoft.com/office/drawing/2014/main" id="{36CC63EE-0A47-41B7-96C9-29D979B3873D}"/>
            </a:ext>
          </a:extLst>
        </xdr:cNvPr>
        <xdr:cNvSpPr/>
      </xdr:nvSpPr>
      <xdr:spPr>
        <a:xfrm>
          <a:off x="5333" y="6538360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2638</xdr:row>
      <xdr:rowOff>124956</xdr:rowOff>
    </xdr:from>
    <xdr:ext cx="6468110" cy="21590"/>
    <xdr:sp macro="" textlink="">
      <xdr:nvSpPr>
        <xdr:cNvPr id="817" name="Shape 115">
          <a:extLst>
            <a:ext uri="{FF2B5EF4-FFF2-40B4-BE49-F238E27FC236}">
              <a16:creationId xmlns="" xmlns:a16="http://schemas.microsoft.com/office/drawing/2014/main" id="{356E64A3-91A7-4C79-B181-A43E253537AB}"/>
            </a:ext>
          </a:extLst>
        </xdr:cNvPr>
        <xdr:cNvSpPr/>
      </xdr:nvSpPr>
      <xdr:spPr>
        <a:xfrm>
          <a:off x="5333" y="65395905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2686</xdr:row>
      <xdr:rowOff>1516380</xdr:rowOff>
    </xdr:from>
    <xdr:ext cx="6468110" cy="0"/>
    <xdr:sp macro="" textlink="">
      <xdr:nvSpPr>
        <xdr:cNvPr id="818" name="Shape 116">
          <a:extLst>
            <a:ext uri="{FF2B5EF4-FFF2-40B4-BE49-F238E27FC236}">
              <a16:creationId xmlns="" xmlns:a16="http://schemas.microsoft.com/office/drawing/2014/main" id="{C1AB8AA5-EF6F-4CB3-923B-8FB0BA28AA9C}"/>
            </a:ext>
          </a:extLst>
        </xdr:cNvPr>
        <xdr:cNvSpPr/>
      </xdr:nvSpPr>
      <xdr:spPr>
        <a:xfrm>
          <a:off x="5333" y="6659708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2687</xdr:row>
      <xdr:rowOff>124985</xdr:rowOff>
    </xdr:from>
    <xdr:ext cx="6468110" cy="21590"/>
    <xdr:sp macro="" textlink="">
      <xdr:nvSpPr>
        <xdr:cNvPr id="819" name="Shape 117">
          <a:extLst>
            <a:ext uri="{FF2B5EF4-FFF2-40B4-BE49-F238E27FC236}">
              <a16:creationId xmlns="" xmlns:a16="http://schemas.microsoft.com/office/drawing/2014/main" id="{22A9F7BF-D7A2-4A6B-BB4C-61C4E3385FD2}"/>
            </a:ext>
          </a:extLst>
        </xdr:cNvPr>
        <xdr:cNvSpPr/>
      </xdr:nvSpPr>
      <xdr:spPr>
        <a:xfrm>
          <a:off x="5333" y="6660939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2728</xdr:row>
      <xdr:rowOff>1516380</xdr:rowOff>
    </xdr:from>
    <xdr:ext cx="6468110" cy="0"/>
    <xdr:sp macro="" textlink="">
      <xdr:nvSpPr>
        <xdr:cNvPr id="820" name="Shape 118">
          <a:extLst>
            <a:ext uri="{FF2B5EF4-FFF2-40B4-BE49-F238E27FC236}">
              <a16:creationId xmlns="" xmlns:a16="http://schemas.microsoft.com/office/drawing/2014/main" id="{C6CFB7D8-D123-400D-881E-999C15409B77}"/>
            </a:ext>
          </a:extLst>
        </xdr:cNvPr>
        <xdr:cNvSpPr/>
      </xdr:nvSpPr>
      <xdr:spPr>
        <a:xfrm>
          <a:off x="5333" y="6763721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2729</xdr:row>
      <xdr:rowOff>124985</xdr:rowOff>
    </xdr:from>
    <xdr:ext cx="6468110" cy="21590"/>
    <xdr:sp macro="" textlink="">
      <xdr:nvSpPr>
        <xdr:cNvPr id="821" name="Shape 119">
          <a:extLst>
            <a:ext uri="{FF2B5EF4-FFF2-40B4-BE49-F238E27FC236}">
              <a16:creationId xmlns="" xmlns:a16="http://schemas.microsoft.com/office/drawing/2014/main" id="{7166F145-9FC5-4D0A-9747-7966C7E14988}"/>
            </a:ext>
          </a:extLst>
        </xdr:cNvPr>
        <xdr:cNvSpPr/>
      </xdr:nvSpPr>
      <xdr:spPr>
        <a:xfrm>
          <a:off x="5333" y="6764952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2781</xdr:row>
      <xdr:rowOff>1516360</xdr:rowOff>
    </xdr:from>
    <xdr:ext cx="6468110" cy="0"/>
    <xdr:sp macro="" textlink="">
      <xdr:nvSpPr>
        <xdr:cNvPr id="822" name="Shape 120">
          <a:extLst>
            <a:ext uri="{FF2B5EF4-FFF2-40B4-BE49-F238E27FC236}">
              <a16:creationId xmlns="" xmlns:a16="http://schemas.microsoft.com/office/drawing/2014/main" id="{5C2A58F1-A012-4A70-94EC-1CA8D0D9A1D5}"/>
            </a:ext>
          </a:extLst>
        </xdr:cNvPr>
        <xdr:cNvSpPr/>
      </xdr:nvSpPr>
      <xdr:spPr>
        <a:xfrm>
          <a:off x="5333" y="6894975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2782</xdr:row>
      <xdr:rowOff>124966</xdr:rowOff>
    </xdr:from>
    <xdr:ext cx="6468110" cy="21590"/>
    <xdr:sp macro="" textlink="">
      <xdr:nvSpPr>
        <xdr:cNvPr id="823" name="Shape 121">
          <a:extLst>
            <a:ext uri="{FF2B5EF4-FFF2-40B4-BE49-F238E27FC236}">
              <a16:creationId xmlns="" xmlns:a16="http://schemas.microsoft.com/office/drawing/2014/main" id="{20309AA1-80F3-46E2-BA79-31CEE6996847}"/>
            </a:ext>
          </a:extLst>
        </xdr:cNvPr>
        <xdr:cNvSpPr/>
      </xdr:nvSpPr>
      <xdr:spPr>
        <a:xfrm>
          <a:off x="5333" y="68962066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2834</xdr:row>
      <xdr:rowOff>1516389</xdr:rowOff>
    </xdr:from>
    <xdr:ext cx="6468110" cy="0"/>
    <xdr:sp macro="" textlink="">
      <xdr:nvSpPr>
        <xdr:cNvPr id="824" name="Shape 122">
          <a:extLst>
            <a:ext uri="{FF2B5EF4-FFF2-40B4-BE49-F238E27FC236}">
              <a16:creationId xmlns="" xmlns:a16="http://schemas.microsoft.com/office/drawing/2014/main" id="{2C8A96F6-FB7D-47DA-BC26-195B20E29FB6}"/>
            </a:ext>
          </a:extLst>
        </xdr:cNvPr>
        <xdr:cNvSpPr/>
      </xdr:nvSpPr>
      <xdr:spPr>
        <a:xfrm>
          <a:off x="5333" y="7026230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2835</xdr:row>
      <xdr:rowOff>124946</xdr:rowOff>
    </xdr:from>
    <xdr:ext cx="6468110" cy="21590"/>
    <xdr:sp macro="" textlink="">
      <xdr:nvSpPr>
        <xdr:cNvPr id="825" name="Shape 123">
          <a:extLst>
            <a:ext uri="{FF2B5EF4-FFF2-40B4-BE49-F238E27FC236}">
              <a16:creationId xmlns="" xmlns:a16="http://schemas.microsoft.com/office/drawing/2014/main" id="{870B314B-AC21-437C-98CD-61FE664CB5CC}"/>
            </a:ext>
          </a:extLst>
        </xdr:cNvPr>
        <xdr:cNvSpPr/>
      </xdr:nvSpPr>
      <xdr:spPr>
        <a:xfrm>
          <a:off x="5333" y="70274609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2882</xdr:row>
      <xdr:rowOff>1516399</xdr:rowOff>
    </xdr:from>
    <xdr:ext cx="6468110" cy="0"/>
    <xdr:sp macro="" textlink="">
      <xdr:nvSpPr>
        <xdr:cNvPr id="826" name="Shape 124">
          <a:extLst>
            <a:ext uri="{FF2B5EF4-FFF2-40B4-BE49-F238E27FC236}">
              <a16:creationId xmlns="" xmlns:a16="http://schemas.microsoft.com/office/drawing/2014/main" id="{156C9B35-57C8-44A0-A8EC-840D8EA19CD0}"/>
            </a:ext>
          </a:extLst>
        </xdr:cNvPr>
        <xdr:cNvSpPr/>
      </xdr:nvSpPr>
      <xdr:spPr>
        <a:xfrm>
          <a:off x="5333" y="7148341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2883</xdr:row>
      <xdr:rowOff>124956</xdr:rowOff>
    </xdr:from>
    <xdr:ext cx="6468110" cy="21590"/>
    <xdr:sp macro="" textlink="">
      <xdr:nvSpPr>
        <xdr:cNvPr id="827" name="Shape 125">
          <a:extLst>
            <a:ext uri="{FF2B5EF4-FFF2-40B4-BE49-F238E27FC236}">
              <a16:creationId xmlns="" xmlns:a16="http://schemas.microsoft.com/office/drawing/2014/main" id="{EC588304-9923-4340-BECF-07C7685CF75C}"/>
            </a:ext>
          </a:extLst>
        </xdr:cNvPr>
        <xdr:cNvSpPr/>
      </xdr:nvSpPr>
      <xdr:spPr>
        <a:xfrm>
          <a:off x="5333" y="71495715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2930</xdr:row>
      <xdr:rowOff>1516389</xdr:rowOff>
    </xdr:from>
    <xdr:ext cx="6468110" cy="0"/>
    <xdr:sp macro="" textlink="">
      <xdr:nvSpPr>
        <xdr:cNvPr id="828" name="Shape 126">
          <a:extLst>
            <a:ext uri="{FF2B5EF4-FFF2-40B4-BE49-F238E27FC236}">
              <a16:creationId xmlns="" xmlns:a16="http://schemas.microsoft.com/office/drawing/2014/main" id="{B0C7CFAC-150B-4317-9CD7-C772A35DE385}"/>
            </a:ext>
          </a:extLst>
        </xdr:cNvPr>
        <xdr:cNvSpPr/>
      </xdr:nvSpPr>
      <xdr:spPr>
        <a:xfrm>
          <a:off x="5333" y="7267213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2931</xdr:row>
      <xdr:rowOff>124946</xdr:rowOff>
    </xdr:from>
    <xdr:ext cx="6468110" cy="21590"/>
    <xdr:sp macro="" textlink="">
      <xdr:nvSpPr>
        <xdr:cNvPr id="829" name="Shape 127">
          <a:extLst>
            <a:ext uri="{FF2B5EF4-FFF2-40B4-BE49-F238E27FC236}">
              <a16:creationId xmlns="" xmlns:a16="http://schemas.microsoft.com/office/drawing/2014/main" id="{C9DABD11-552D-4354-9B60-5B307D173480}"/>
            </a:ext>
          </a:extLst>
        </xdr:cNvPr>
        <xdr:cNvSpPr/>
      </xdr:nvSpPr>
      <xdr:spPr>
        <a:xfrm>
          <a:off x="5333" y="72684434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2967</xdr:row>
      <xdr:rowOff>1516389</xdr:rowOff>
    </xdr:from>
    <xdr:ext cx="6468110" cy="0"/>
    <xdr:sp macro="" textlink="">
      <xdr:nvSpPr>
        <xdr:cNvPr id="830" name="Shape 128">
          <a:extLst>
            <a:ext uri="{FF2B5EF4-FFF2-40B4-BE49-F238E27FC236}">
              <a16:creationId xmlns="" xmlns:a16="http://schemas.microsoft.com/office/drawing/2014/main" id="{6C4C6B45-3130-4B8D-A5D4-13A78ED4E7BF}"/>
            </a:ext>
          </a:extLst>
        </xdr:cNvPr>
        <xdr:cNvSpPr/>
      </xdr:nvSpPr>
      <xdr:spPr>
        <a:xfrm>
          <a:off x="5333" y="7358843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2968</xdr:row>
      <xdr:rowOff>124946</xdr:rowOff>
    </xdr:from>
    <xdr:ext cx="6468110" cy="21590"/>
    <xdr:sp macro="" textlink="">
      <xdr:nvSpPr>
        <xdr:cNvPr id="831" name="Shape 129">
          <a:extLst>
            <a:ext uri="{FF2B5EF4-FFF2-40B4-BE49-F238E27FC236}">
              <a16:creationId xmlns="" xmlns:a16="http://schemas.microsoft.com/office/drawing/2014/main" id="{1BB7187D-82D2-4389-AADD-19944A552329}"/>
            </a:ext>
          </a:extLst>
        </xdr:cNvPr>
        <xdr:cNvSpPr/>
      </xdr:nvSpPr>
      <xdr:spPr>
        <a:xfrm>
          <a:off x="5333" y="73600739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3008</xdr:row>
      <xdr:rowOff>1516380</xdr:rowOff>
    </xdr:from>
    <xdr:ext cx="6468110" cy="0"/>
    <xdr:sp macro="" textlink="">
      <xdr:nvSpPr>
        <xdr:cNvPr id="832" name="Shape 130">
          <a:extLst>
            <a:ext uri="{FF2B5EF4-FFF2-40B4-BE49-F238E27FC236}">
              <a16:creationId xmlns="" xmlns:a16="http://schemas.microsoft.com/office/drawing/2014/main" id="{750FE5DE-839C-448D-9D17-26F606052630}"/>
            </a:ext>
          </a:extLst>
        </xdr:cNvPr>
        <xdr:cNvSpPr/>
      </xdr:nvSpPr>
      <xdr:spPr>
        <a:xfrm>
          <a:off x="5333" y="74603800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3009</xdr:row>
      <xdr:rowOff>124985</xdr:rowOff>
    </xdr:from>
    <xdr:ext cx="6468110" cy="21590"/>
    <xdr:sp macro="" textlink="">
      <xdr:nvSpPr>
        <xdr:cNvPr id="833" name="Shape 131">
          <a:extLst>
            <a:ext uri="{FF2B5EF4-FFF2-40B4-BE49-F238E27FC236}">
              <a16:creationId xmlns="" xmlns:a16="http://schemas.microsoft.com/office/drawing/2014/main" id="{F7769655-CB64-4268-BE55-304C67B881C8}"/>
            </a:ext>
          </a:extLst>
        </xdr:cNvPr>
        <xdr:cNvSpPr/>
      </xdr:nvSpPr>
      <xdr:spPr>
        <a:xfrm>
          <a:off x="5333" y="74616108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3059</xdr:row>
      <xdr:rowOff>1516380</xdr:rowOff>
    </xdr:from>
    <xdr:ext cx="6468110" cy="0"/>
    <xdr:sp macro="" textlink="">
      <xdr:nvSpPr>
        <xdr:cNvPr id="834" name="Shape 132">
          <a:extLst>
            <a:ext uri="{FF2B5EF4-FFF2-40B4-BE49-F238E27FC236}">
              <a16:creationId xmlns="" xmlns:a16="http://schemas.microsoft.com/office/drawing/2014/main" id="{09E2D256-D732-49A3-9919-E1CAB3EC74FF}"/>
            </a:ext>
          </a:extLst>
        </xdr:cNvPr>
        <xdr:cNvSpPr/>
      </xdr:nvSpPr>
      <xdr:spPr>
        <a:xfrm>
          <a:off x="5333" y="7586681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3060</xdr:row>
      <xdr:rowOff>124985</xdr:rowOff>
    </xdr:from>
    <xdr:ext cx="6468110" cy="21590"/>
    <xdr:sp macro="" textlink="">
      <xdr:nvSpPr>
        <xdr:cNvPr id="835" name="Shape 133">
          <a:extLst>
            <a:ext uri="{FF2B5EF4-FFF2-40B4-BE49-F238E27FC236}">
              <a16:creationId xmlns="" xmlns:a16="http://schemas.microsoft.com/office/drawing/2014/main" id="{577A2589-F87D-4C36-B6F9-930F1220DAC9}"/>
            </a:ext>
          </a:extLst>
        </xdr:cNvPr>
        <xdr:cNvSpPr/>
      </xdr:nvSpPr>
      <xdr:spPr>
        <a:xfrm>
          <a:off x="5333" y="7587912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3105</xdr:row>
      <xdr:rowOff>1516389</xdr:rowOff>
    </xdr:from>
    <xdr:ext cx="6468110" cy="0"/>
    <xdr:sp macro="" textlink="">
      <xdr:nvSpPr>
        <xdr:cNvPr id="836" name="Shape 134">
          <a:extLst>
            <a:ext uri="{FF2B5EF4-FFF2-40B4-BE49-F238E27FC236}">
              <a16:creationId xmlns="" xmlns:a16="http://schemas.microsoft.com/office/drawing/2014/main" id="{E048E529-3578-4FFB-82D6-5898269EFC1B}"/>
            </a:ext>
          </a:extLst>
        </xdr:cNvPr>
        <xdr:cNvSpPr/>
      </xdr:nvSpPr>
      <xdr:spPr>
        <a:xfrm>
          <a:off x="5333" y="7700600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3106</xdr:row>
      <xdr:rowOff>124946</xdr:rowOff>
    </xdr:from>
    <xdr:ext cx="6468110" cy="21590"/>
    <xdr:sp macro="" textlink="">
      <xdr:nvSpPr>
        <xdr:cNvPr id="837" name="Shape 135">
          <a:extLst>
            <a:ext uri="{FF2B5EF4-FFF2-40B4-BE49-F238E27FC236}">
              <a16:creationId xmlns="" xmlns:a16="http://schemas.microsoft.com/office/drawing/2014/main" id="{F891B1C2-3108-4D2E-9B41-AA9D513698E0}"/>
            </a:ext>
          </a:extLst>
        </xdr:cNvPr>
        <xdr:cNvSpPr/>
      </xdr:nvSpPr>
      <xdr:spPr>
        <a:xfrm>
          <a:off x="5333" y="77018309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3155</xdr:row>
      <xdr:rowOff>1516380</xdr:rowOff>
    </xdr:from>
    <xdr:ext cx="6468110" cy="0"/>
    <xdr:sp macro="" textlink="">
      <xdr:nvSpPr>
        <xdr:cNvPr id="838" name="Shape 136">
          <a:extLst>
            <a:ext uri="{FF2B5EF4-FFF2-40B4-BE49-F238E27FC236}">
              <a16:creationId xmlns="" xmlns:a16="http://schemas.microsoft.com/office/drawing/2014/main" id="{F9622014-E321-4737-B71F-87DC6DFD9C67}"/>
            </a:ext>
          </a:extLst>
        </xdr:cNvPr>
        <xdr:cNvSpPr/>
      </xdr:nvSpPr>
      <xdr:spPr>
        <a:xfrm>
          <a:off x="5333" y="7824425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3156</xdr:row>
      <xdr:rowOff>124985</xdr:rowOff>
    </xdr:from>
    <xdr:ext cx="6468110" cy="21590"/>
    <xdr:sp macro="" textlink="">
      <xdr:nvSpPr>
        <xdr:cNvPr id="839" name="Shape 137">
          <a:extLst>
            <a:ext uri="{FF2B5EF4-FFF2-40B4-BE49-F238E27FC236}">
              <a16:creationId xmlns="" xmlns:a16="http://schemas.microsoft.com/office/drawing/2014/main" id="{8658B766-84FE-4DCA-9EBB-F39F8AFE61BF}"/>
            </a:ext>
          </a:extLst>
        </xdr:cNvPr>
        <xdr:cNvSpPr/>
      </xdr:nvSpPr>
      <xdr:spPr>
        <a:xfrm>
          <a:off x="5333" y="78256563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3200</xdr:row>
      <xdr:rowOff>1516380</xdr:rowOff>
    </xdr:from>
    <xdr:ext cx="6468110" cy="0"/>
    <xdr:sp macro="" textlink="">
      <xdr:nvSpPr>
        <xdr:cNvPr id="840" name="Shape 138">
          <a:extLst>
            <a:ext uri="{FF2B5EF4-FFF2-40B4-BE49-F238E27FC236}">
              <a16:creationId xmlns="" xmlns:a16="http://schemas.microsoft.com/office/drawing/2014/main" id="{2172E252-A6C9-486D-B8C8-06C6197E0F0F}"/>
            </a:ext>
          </a:extLst>
        </xdr:cNvPr>
        <xdr:cNvSpPr/>
      </xdr:nvSpPr>
      <xdr:spPr>
        <a:xfrm>
          <a:off x="5333" y="79358680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3201</xdr:row>
      <xdr:rowOff>124985</xdr:rowOff>
    </xdr:from>
    <xdr:ext cx="6468110" cy="21590"/>
    <xdr:sp macro="" textlink="">
      <xdr:nvSpPr>
        <xdr:cNvPr id="841" name="Shape 139">
          <a:extLst>
            <a:ext uri="{FF2B5EF4-FFF2-40B4-BE49-F238E27FC236}">
              <a16:creationId xmlns="" xmlns:a16="http://schemas.microsoft.com/office/drawing/2014/main" id="{C76F8538-A5E3-499C-95B8-E312A05C63DC}"/>
            </a:ext>
          </a:extLst>
        </xdr:cNvPr>
        <xdr:cNvSpPr/>
      </xdr:nvSpPr>
      <xdr:spPr>
        <a:xfrm>
          <a:off x="5333" y="79370988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3248</xdr:row>
      <xdr:rowOff>1516389</xdr:rowOff>
    </xdr:from>
    <xdr:ext cx="6468110" cy="0"/>
    <xdr:sp macro="" textlink="">
      <xdr:nvSpPr>
        <xdr:cNvPr id="842" name="Shape 140">
          <a:extLst>
            <a:ext uri="{FF2B5EF4-FFF2-40B4-BE49-F238E27FC236}">
              <a16:creationId xmlns="" xmlns:a16="http://schemas.microsoft.com/office/drawing/2014/main" id="{4A5A4E37-B067-4C05-BE47-4E9DBD936678}"/>
            </a:ext>
          </a:extLst>
        </xdr:cNvPr>
        <xdr:cNvSpPr/>
      </xdr:nvSpPr>
      <xdr:spPr>
        <a:xfrm>
          <a:off x="5333" y="8054740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3249</xdr:row>
      <xdr:rowOff>124946</xdr:rowOff>
    </xdr:from>
    <xdr:ext cx="6468110" cy="21590"/>
    <xdr:sp macro="" textlink="">
      <xdr:nvSpPr>
        <xdr:cNvPr id="843" name="Shape 141">
          <a:extLst>
            <a:ext uri="{FF2B5EF4-FFF2-40B4-BE49-F238E27FC236}">
              <a16:creationId xmlns="" xmlns:a16="http://schemas.microsoft.com/office/drawing/2014/main" id="{811DE46D-9D5C-400B-9EC5-601EEF0EE151}"/>
            </a:ext>
          </a:extLst>
        </xdr:cNvPr>
        <xdr:cNvSpPr/>
      </xdr:nvSpPr>
      <xdr:spPr>
        <a:xfrm>
          <a:off x="5333" y="80559704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3298</xdr:row>
      <xdr:rowOff>1516380</xdr:rowOff>
    </xdr:from>
    <xdr:ext cx="6468110" cy="0"/>
    <xdr:sp macro="" textlink="">
      <xdr:nvSpPr>
        <xdr:cNvPr id="844" name="Shape 142">
          <a:extLst>
            <a:ext uri="{FF2B5EF4-FFF2-40B4-BE49-F238E27FC236}">
              <a16:creationId xmlns="" xmlns:a16="http://schemas.microsoft.com/office/drawing/2014/main" id="{4EEA0D56-CB68-486A-8432-970602764848}"/>
            </a:ext>
          </a:extLst>
        </xdr:cNvPr>
        <xdr:cNvSpPr/>
      </xdr:nvSpPr>
      <xdr:spPr>
        <a:xfrm>
          <a:off x="5333" y="81785650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3299</xdr:row>
      <xdr:rowOff>124985</xdr:rowOff>
    </xdr:from>
    <xdr:ext cx="6468110" cy="21590"/>
    <xdr:sp macro="" textlink="">
      <xdr:nvSpPr>
        <xdr:cNvPr id="845" name="Shape 143">
          <a:extLst>
            <a:ext uri="{FF2B5EF4-FFF2-40B4-BE49-F238E27FC236}">
              <a16:creationId xmlns="" xmlns:a16="http://schemas.microsoft.com/office/drawing/2014/main" id="{7BDC6C5A-272E-49FB-9D5F-3E5BE63DA0A7}"/>
            </a:ext>
          </a:extLst>
        </xdr:cNvPr>
        <xdr:cNvSpPr/>
      </xdr:nvSpPr>
      <xdr:spPr>
        <a:xfrm>
          <a:off x="5333" y="81797958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1516375</xdr:rowOff>
    </xdr:from>
    <xdr:ext cx="6468110" cy="0"/>
    <xdr:sp macro="" textlink="">
      <xdr:nvSpPr>
        <xdr:cNvPr id="846" name="Shape 2">
          <a:extLst>
            <a:ext uri="{FF2B5EF4-FFF2-40B4-BE49-F238E27FC236}">
              <a16:creationId xmlns="" xmlns:a16="http://schemas.microsoft.com/office/drawing/2014/main" id="{78A52BA2-626D-4308-AE1D-B766B37794D5}"/>
            </a:ext>
          </a:extLst>
        </xdr:cNvPr>
        <xdr:cNvSpPr/>
      </xdr:nvSpPr>
      <xdr:spPr>
        <a:xfrm>
          <a:off x="5333" y="6115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2144263</xdr:rowOff>
    </xdr:from>
    <xdr:ext cx="6468110" cy="21590"/>
    <xdr:sp macro="" textlink="">
      <xdr:nvSpPr>
        <xdr:cNvPr id="847" name="Shape 3">
          <a:extLst>
            <a:ext uri="{FF2B5EF4-FFF2-40B4-BE49-F238E27FC236}">
              <a16:creationId xmlns="" xmlns:a16="http://schemas.microsoft.com/office/drawing/2014/main" id="{CDAAB6FD-E548-4C0A-8FF2-49CFD890CAAC}"/>
            </a:ext>
          </a:extLst>
        </xdr:cNvPr>
        <xdr:cNvSpPr/>
      </xdr:nvSpPr>
      <xdr:spPr>
        <a:xfrm>
          <a:off x="5333" y="6107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</xdr:row>
      <xdr:rowOff>1516374</xdr:rowOff>
    </xdr:from>
    <xdr:ext cx="6468110" cy="0"/>
    <xdr:sp macro="" textlink="">
      <xdr:nvSpPr>
        <xdr:cNvPr id="848" name="Shape 4">
          <a:extLst>
            <a:ext uri="{FF2B5EF4-FFF2-40B4-BE49-F238E27FC236}">
              <a16:creationId xmlns="" xmlns:a16="http://schemas.microsoft.com/office/drawing/2014/main" id="{74FFB356-DC4A-4005-B49A-6B5F674E21EA}"/>
            </a:ext>
          </a:extLst>
        </xdr:cNvPr>
        <xdr:cNvSpPr/>
      </xdr:nvSpPr>
      <xdr:spPr>
        <a:xfrm>
          <a:off x="5333" y="1217484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</xdr:row>
      <xdr:rowOff>2144262</xdr:rowOff>
    </xdr:from>
    <xdr:ext cx="6468110" cy="21590"/>
    <xdr:sp macro="" textlink="">
      <xdr:nvSpPr>
        <xdr:cNvPr id="849" name="Shape 5">
          <a:extLst>
            <a:ext uri="{FF2B5EF4-FFF2-40B4-BE49-F238E27FC236}">
              <a16:creationId xmlns="" xmlns:a16="http://schemas.microsoft.com/office/drawing/2014/main" id="{F44EB5D1-EFF3-4199-B562-4D8725F2BF66}"/>
            </a:ext>
          </a:extLst>
        </xdr:cNvPr>
        <xdr:cNvSpPr/>
      </xdr:nvSpPr>
      <xdr:spPr>
        <a:xfrm>
          <a:off x="5333" y="12174087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</xdr:row>
      <xdr:rowOff>1516374</xdr:rowOff>
    </xdr:from>
    <xdr:ext cx="6468110" cy="0"/>
    <xdr:sp macro="" textlink="">
      <xdr:nvSpPr>
        <xdr:cNvPr id="850" name="Shape 6">
          <a:extLst>
            <a:ext uri="{FF2B5EF4-FFF2-40B4-BE49-F238E27FC236}">
              <a16:creationId xmlns="" xmlns:a16="http://schemas.microsoft.com/office/drawing/2014/main" id="{156454EF-B366-44C1-9514-44AF8F6DCEBA}"/>
            </a:ext>
          </a:extLst>
        </xdr:cNvPr>
        <xdr:cNvSpPr/>
      </xdr:nvSpPr>
      <xdr:spPr>
        <a:xfrm>
          <a:off x="5333" y="2480499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</xdr:row>
      <xdr:rowOff>2144263</xdr:rowOff>
    </xdr:from>
    <xdr:ext cx="6468110" cy="21590"/>
    <xdr:sp macro="" textlink="">
      <xdr:nvSpPr>
        <xdr:cNvPr id="851" name="Shape 7">
          <a:extLst>
            <a:ext uri="{FF2B5EF4-FFF2-40B4-BE49-F238E27FC236}">
              <a16:creationId xmlns="" xmlns:a16="http://schemas.microsoft.com/office/drawing/2014/main" id="{CC4A3FCE-558C-4290-AFEE-AD4DB5150910}"/>
            </a:ext>
          </a:extLst>
        </xdr:cNvPr>
        <xdr:cNvSpPr/>
      </xdr:nvSpPr>
      <xdr:spPr>
        <a:xfrm>
          <a:off x="5333" y="248042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149</xdr:row>
      <xdr:rowOff>1516374</xdr:rowOff>
    </xdr:from>
    <xdr:ext cx="6468110" cy="0"/>
    <xdr:sp macro="" textlink="">
      <xdr:nvSpPr>
        <xdr:cNvPr id="852" name="Shape 8">
          <a:extLst>
            <a:ext uri="{FF2B5EF4-FFF2-40B4-BE49-F238E27FC236}">
              <a16:creationId xmlns="" xmlns:a16="http://schemas.microsoft.com/office/drawing/2014/main" id="{C5AB3CDB-7751-4CF5-9E5A-8D33A3E9D356}"/>
            </a:ext>
          </a:extLst>
        </xdr:cNvPr>
        <xdr:cNvSpPr/>
      </xdr:nvSpPr>
      <xdr:spPr>
        <a:xfrm>
          <a:off x="5333" y="3768279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149</xdr:row>
      <xdr:rowOff>2144261</xdr:rowOff>
    </xdr:from>
    <xdr:ext cx="6468110" cy="21590"/>
    <xdr:sp macro="" textlink="">
      <xdr:nvSpPr>
        <xdr:cNvPr id="853" name="Shape 9">
          <a:extLst>
            <a:ext uri="{FF2B5EF4-FFF2-40B4-BE49-F238E27FC236}">
              <a16:creationId xmlns="" xmlns:a16="http://schemas.microsoft.com/office/drawing/2014/main" id="{A8A6A8FB-C702-4C09-8CEB-23664B0B4D35}"/>
            </a:ext>
          </a:extLst>
        </xdr:cNvPr>
        <xdr:cNvSpPr/>
      </xdr:nvSpPr>
      <xdr:spPr>
        <a:xfrm>
          <a:off x="5333" y="376820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</xdr:row>
      <xdr:rowOff>1516375</xdr:rowOff>
    </xdr:from>
    <xdr:ext cx="6468110" cy="0"/>
    <xdr:sp macro="" textlink="">
      <xdr:nvSpPr>
        <xdr:cNvPr id="854" name="Shape 10">
          <a:extLst>
            <a:ext uri="{FF2B5EF4-FFF2-40B4-BE49-F238E27FC236}">
              <a16:creationId xmlns="" xmlns:a16="http://schemas.microsoft.com/office/drawing/2014/main" id="{C334DA36-268A-4D37-BBDE-14C2DABAB8C9}"/>
            </a:ext>
          </a:extLst>
        </xdr:cNvPr>
        <xdr:cNvSpPr/>
      </xdr:nvSpPr>
      <xdr:spPr>
        <a:xfrm>
          <a:off x="5333" y="480841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</xdr:row>
      <xdr:rowOff>2144262</xdr:rowOff>
    </xdr:from>
    <xdr:ext cx="6468110" cy="21590"/>
    <xdr:sp macro="" textlink="">
      <xdr:nvSpPr>
        <xdr:cNvPr id="855" name="Shape 11">
          <a:extLst>
            <a:ext uri="{FF2B5EF4-FFF2-40B4-BE49-F238E27FC236}">
              <a16:creationId xmlns="" xmlns:a16="http://schemas.microsoft.com/office/drawing/2014/main" id="{171540BB-FDA6-4D29-B825-ADAAB7C19CCE}"/>
            </a:ext>
          </a:extLst>
        </xdr:cNvPr>
        <xdr:cNvSpPr/>
      </xdr:nvSpPr>
      <xdr:spPr>
        <a:xfrm>
          <a:off x="5333" y="48083337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</xdr:row>
      <xdr:rowOff>1516372</xdr:rowOff>
    </xdr:from>
    <xdr:ext cx="6468110" cy="0"/>
    <xdr:sp macro="" textlink="">
      <xdr:nvSpPr>
        <xdr:cNvPr id="856" name="Shape 12">
          <a:extLst>
            <a:ext uri="{FF2B5EF4-FFF2-40B4-BE49-F238E27FC236}">
              <a16:creationId xmlns="" xmlns:a16="http://schemas.microsoft.com/office/drawing/2014/main" id="{D6B76F64-8ECE-4D33-9DCC-DA4C9A2CE01E}"/>
            </a:ext>
          </a:extLst>
        </xdr:cNvPr>
        <xdr:cNvSpPr/>
      </xdr:nvSpPr>
      <xdr:spPr>
        <a:xfrm>
          <a:off x="5333" y="59971297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</xdr:row>
      <xdr:rowOff>2144266</xdr:rowOff>
    </xdr:from>
    <xdr:ext cx="6468110" cy="21590"/>
    <xdr:sp macro="" textlink="">
      <xdr:nvSpPr>
        <xdr:cNvPr id="857" name="Shape 13">
          <a:extLst>
            <a:ext uri="{FF2B5EF4-FFF2-40B4-BE49-F238E27FC236}">
              <a16:creationId xmlns="" xmlns:a16="http://schemas.microsoft.com/office/drawing/2014/main" id="{80D9DEEC-005C-45C5-B62F-8ADD3675EFD2}"/>
            </a:ext>
          </a:extLst>
        </xdr:cNvPr>
        <xdr:cNvSpPr/>
      </xdr:nvSpPr>
      <xdr:spPr>
        <a:xfrm>
          <a:off x="5333" y="599705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287</xdr:row>
      <xdr:rowOff>1516376</xdr:rowOff>
    </xdr:from>
    <xdr:ext cx="6468110" cy="0"/>
    <xdr:sp macro="" textlink="">
      <xdr:nvSpPr>
        <xdr:cNvPr id="858" name="Shape 14">
          <a:extLst>
            <a:ext uri="{FF2B5EF4-FFF2-40B4-BE49-F238E27FC236}">
              <a16:creationId xmlns="" xmlns:a16="http://schemas.microsoft.com/office/drawing/2014/main" id="{C88FCE7C-A826-4EAD-BE77-2503C49B238A}"/>
            </a:ext>
          </a:extLst>
        </xdr:cNvPr>
        <xdr:cNvSpPr/>
      </xdr:nvSpPr>
      <xdr:spPr>
        <a:xfrm>
          <a:off x="5333" y="71858501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287</xdr:row>
      <xdr:rowOff>2144263</xdr:rowOff>
    </xdr:from>
    <xdr:ext cx="6468110" cy="21590"/>
    <xdr:sp macro="" textlink="">
      <xdr:nvSpPr>
        <xdr:cNvPr id="859" name="Shape 15">
          <a:extLst>
            <a:ext uri="{FF2B5EF4-FFF2-40B4-BE49-F238E27FC236}">
              <a16:creationId xmlns="" xmlns:a16="http://schemas.microsoft.com/office/drawing/2014/main" id="{C55AE91C-4188-42BB-8354-CDCF772C4C55}"/>
            </a:ext>
          </a:extLst>
        </xdr:cNvPr>
        <xdr:cNvSpPr/>
      </xdr:nvSpPr>
      <xdr:spPr>
        <a:xfrm>
          <a:off x="5333" y="718577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330</xdr:row>
      <xdr:rowOff>1516377</xdr:rowOff>
    </xdr:from>
    <xdr:ext cx="6468110" cy="0"/>
    <xdr:sp macro="" textlink="">
      <xdr:nvSpPr>
        <xdr:cNvPr id="860" name="Shape 16">
          <a:extLst>
            <a:ext uri="{FF2B5EF4-FFF2-40B4-BE49-F238E27FC236}">
              <a16:creationId xmlns="" xmlns:a16="http://schemas.microsoft.com/office/drawing/2014/main" id="{84B99A5E-3898-44D8-845C-599D213799CD}"/>
            </a:ext>
          </a:extLst>
        </xdr:cNvPr>
        <xdr:cNvSpPr/>
      </xdr:nvSpPr>
      <xdr:spPr>
        <a:xfrm>
          <a:off x="5333" y="825074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330</xdr:row>
      <xdr:rowOff>2144264</xdr:rowOff>
    </xdr:from>
    <xdr:ext cx="6468110" cy="21590"/>
    <xdr:sp macro="" textlink="">
      <xdr:nvSpPr>
        <xdr:cNvPr id="861" name="Shape 17">
          <a:extLst>
            <a:ext uri="{FF2B5EF4-FFF2-40B4-BE49-F238E27FC236}">
              <a16:creationId xmlns="" xmlns:a16="http://schemas.microsoft.com/office/drawing/2014/main" id="{72C560D8-4DDD-480D-A8F4-DEEAFD0C883D}"/>
            </a:ext>
          </a:extLst>
        </xdr:cNvPr>
        <xdr:cNvSpPr/>
      </xdr:nvSpPr>
      <xdr:spPr>
        <a:xfrm>
          <a:off x="5333" y="82506689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376</xdr:row>
      <xdr:rowOff>1516375</xdr:rowOff>
    </xdr:from>
    <xdr:ext cx="6468110" cy="0"/>
    <xdr:sp macro="" textlink="">
      <xdr:nvSpPr>
        <xdr:cNvPr id="862" name="Shape 18">
          <a:extLst>
            <a:ext uri="{FF2B5EF4-FFF2-40B4-BE49-F238E27FC236}">
              <a16:creationId xmlns="" xmlns:a16="http://schemas.microsoft.com/office/drawing/2014/main" id="{28B60432-8553-49AF-BAD5-EDEAB2ABB3FE}"/>
            </a:ext>
          </a:extLst>
        </xdr:cNvPr>
        <xdr:cNvSpPr/>
      </xdr:nvSpPr>
      <xdr:spPr>
        <a:xfrm>
          <a:off x="5333" y="9389935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376</xdr:row>
      <xdr:rowOff>2144262</xdr:rowOff>
    </xdr:from>
    <xdr:ext cx="6468110" cy="21590"/>
    <xdr:sp macro="" textlink="">
      <xdr:nvSpPr>
        <xdr:cNvPr id="863" name="Shape 19">
          <a:extLst>
            <a:ext uri="{FF2B5EF4-FFF2-40B4-BE49-F238E27FC236}">
              <a16:creationId xmlns="" xmlns:a16="http://schemas.microsoft.com/office/drawing/2014/main" id="{4DC8959B-5CC3-4D50-BDA5-9E1262509798}"/>
            </a:ext>
          </a:extLst>
        </xdr:cNvPr>
        <xdr:cNvSpPr/>
      </xdr:nvSpPr>
      <xdr:spPr>
        <a:xfrm>
          <a:off x="5333" y="93898587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422</xdr:row>
      <xdr:rowOff>1516372</xdr:rowOff>
    </xdr:from>
    <xdr:ext cx="6468110" cy="0"/>
    <xdr:sp macro="" textlink="">
      <xdr:nvSpPr>
        <xdr:cNvPr id="864" name="Shape 20">
          <a:extLst>
            <a:ext uri="{FF2B5EF4-FFF2-40B4-BE49-F238E27FC236}">
              <a16:creationId xmlns="" xmlns:a16="http://schemas.microsoft.com/office/drawing/2014/main" id="{E6D803E1-C1CF-4363-9CEB-473A74D54A73}"/>
            </a:ext>
          </a:extLst>
        </xdr:cNvPr>
        <xdr:cNvSpPr/>
      </xdr:nvSpPr>
      <xdr:spPr>
        <a:xfrm>
          <a:off x="5333" y="105291247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422</xdr:row>
      <xdr:rowOff>2144266</xdr:rowOff>
    </xdr:from>
    <xdr:ext cx="6468110" cy="21590"/>
    <xdr:sp macro="" textlink="">
      <xdr:nvSpPr>
        <xdr:cNvPr id="865" name="Shape 21">
          <a:extLst>
            <a:ext uri="{FF2B5EF4-FFF2-40B4-BE49-F238E27FC236}">
              <a16:creationId xmlns="" xmlns:a16="http://schemas.microsoft.com/office/drawing/2014/main" id="{0A85A0A8-2D39-439C-B42B-C7ACC3805120}"/>
            </a:ext>
          </a:extLst>
        </xdr:cNvPr>
        <xdr:cNvSpPr/>
      </xdr:nvSpPr>
      <xdr:spPr>
        <a:xfrm>
          <a:off x="5333" y="1052904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468</xdr:row>
      <xdr:rowOff>1516376</xdr:rowOff>
    </xdr:from>
    <xdr:ext cx="6468110" cy="0"/>
    <xdr:sp macro="" textlink="">
      <xdr:nvSpPr>
        <xdr:cNvPr id="866" name="Shape 22">
          <a:extLst>
            <a:ext uri="{FF2B5EF4-FFF2-40B4-BE49-F238E27FC236}">
              <a16:creationId xmlns="" xmlns:a16="http://schemas.microsoft.com/office/drawing/2014/main" id="{3F2577A8-9F03-49B0-BD5D-8BF0F6A09BD5}"/>
            </a:ext>
          </a:extLst>
        </xdr:cNvPr>
        <xdr:cNvSpPr/>
      </xdr:nvSpPr>
      <xdr:spPr>
        <a:xfrm>
          <a:off x="5333" y="116683151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468</xdr:row>
      <xdr:rowOff>2144263</xdr:rowOff>
    </xdr:from>
    <xdr:ext cx="6468110" cy="21590"/>
    <xdr:sp macro="" textlink="">
      <xdr:nvSpPr>
        <xdr:cNvPr id="867" name="Shape 23">
          <a:extLst>
            <a:ext uri="{FF2B5EF4-FFF2-40B4-BE49-F238E27FC236}">
              <a16:creationId xmlns="" xmlns:a16="http://schemas.microsoft.com/office/drawing/2014/main" id="{793AD2D8-27DB-46E6-9F70-28DDDD6840C7}"/>
            </a:ext>
          </a:extLst>
        </xdr:cNvPr>
        <xdr:cNvSpPr/>
      </xdr:nvSpPr>
      <xdr:spPr>
        <a:xfrm>
          <a:off x="5333" y="11668238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520</xdr:row>
      <xdr:rowOff>1516377</xdr:rowOff>
    </xdr:from>
    <xdr:ext cx="6468110" cy="0"/>
    <xdr:sp macro="" textlink="">
      <xdr:nvSpPr>
        <xdr:cNvPr id="868" name="Shape 24">
          <a:extLst>
            <a:ext uri="{FF2B5EF4-FFF2-40B4-BE49-F238E27FC236}">
              <a16:creationId xmlns="" xmlns:a16="http://schemas.microsoft.com/office/drawing/2014/main" id="{59FA8F6F-5E61-4B28-9917-6D5799F8B7A9}"/>
            </a:ext>
          </a:extLst>
        </xdr:cNvPr>
        <xdr:cNvSpPr/>
      </xdr:nvSpPr>
      <xdr:spPr>
        <a:xfrm>
          <a:off x="5333" y="1295609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520</xdr:row>
      <xdr:rowOff>2144258</xdr:rowOff>
    </xdr:from>
    <xdr:ext cx="6468110" cy="21590"/>
    <xdr:sp macro="" textlink="">
      <xdr:nvSpPr>
        <xdr:cNvPr id="869" name="Shape 25">
          <a:extLst>
            <a:ext uri="{FF2B5EF4-FFF2-40B4-BE49-F238E27FC236}">
              <a16:creationId xmlns="" xmlns:a16="http://schemas.microsoft.com/office/drawing/2014/main" id="{4AC48C0C-6505-4D0B-AEE5-E2F49D95D849}"/>
            </a:ext>
          </a:extLst>
        </xdr:cNvPr>
        <xdr:cNvSpPr/>
      </xdr:nvSpPr>
      <xdr:spPr>
        <a:xfrm>
          <a:off x="5333" y="12956018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573</xdr:row>
      <xdr:rowOff>1516370</xdr:rowOff>
    </xdr:from>
    <xdr:ext cx="6468110" cy="0"/>
    <xdr:sp macro="" textlink="">
      <xdr:nvSpPr>
        <xdr:cNvPr id="870" name="Shape 26">
          <a:extLst>
            <a:ext uri="{FF2B5EF4-FFF2-40B4-BE49-F238E27FC236}">
              <a16:creationId xmlns="" xmlns:a16="http://schemas.microsoft.com/office/drawing/2014/main" id="{9E6CB8AD-0EED-4B96-844A-DD91F023BEB3}"/>
            </a:ext>
          </a:extLst>
        </xdr:cNvPr>
        <xdr:cNvSpPr/>
      </xdr:nvSpPr>
      <xdr:spPr>
        <a:xfrm>
          <a:off x="5333" y="1426863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573</xdr:row>
      <xdr:rowOff>2144263</xdr:rowOff>
    </xdr:from>
    <xdr:ext cx="6468110" cy="21590"/>
    <xdr:sp macro="" textlink="">
      <xdr:nvSpPr>
        <xdr:cNvPr id="871" name="Shape 27">
          <a:extLst>
            <a:ext uri="{FF2B5EF4-FFF2-40B4-BE49-F238E27FC236}">
              <a16:creationId xmlns="" xmlns:a16="http://schemas.microsoft.com/office/drawing/2014/main" id="{14E8D931-465A-452C-B4FC-09BFD63BD24D}"/>
            </a:ext>
          </a:extLst>
        </xdr:cNvPr>
        <xdr:cNvSpPr/>
      </xdr:nvSpPr>
      <xdr:spPr>
        <a:xfrm>
          <a:off x="5333" y="1426856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621</xdr:row>
      <xdr:rowOff>1516379</xdr:rowOff>
    </xdr:from>
    <xdr:ext cx="6468110" cy="0"/>
    <xdr:sp macro="" textlink="">
      <xdr:nvSpPr>
        <xdr:cNvPr id="872" name="Shape 28">
          <a:extLst>
            <a:ext uri="{FF2B5EF4-FFF2-40B4-BE49-F238E27FC236}">
              <a16:creationId xmlns="" xmlns:a16="http://schemas.microsoft.com/office/drawing/2014/main" id="{B6035E45-312D-4C36-9246-2C9030036919}"/>
            </a:ext>
          </a:extLst>
        </xdr:cNvPr>
        <xdr:cNvSpPr/>
      </xdr:nvSpPr>
      <xdr:spPr>
        <a:xfrm>
          <a:off x="5333" y="1545736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621</xdr:row>
      <xdr:rowOff>2144261</xdr:rowOff>
    </xdr:from>
    <xdr:ext cx="6468110" cy="21590"/>
    <xdr:sp macro="" textlink="">
      <xdr:nvSpPr>
        <xdr:cNvPr id="873" name="Shape 29">
          <a:extLst>
            <a:ext uri="{FF2B5EF4-FFF2-40B4-BE49-F238E27FC236}">
              <a16:creationId xmlns="" xmlns:a16="http://schemas.microsoft.com/office/drawing/2014/main" id="{E62E99A4-29F4-4F1B-8BA8-0A1A869CBBD6}"/>
            </a:ext>
          </a:extLst>
        </xdr:cNvPr>
        <xdr:cNvSpPr/>
      </xdr:nvSpPr>
      <xdr:spPr>
        <a:xfrm>
          <a:off x="5333" y="1545728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665</xdr:row>
      <xdr:rowOff>1516379</xdr:rowOff>
    </xdr:from>
    <xdr:ext cx="6468110" cy="0"/>
    <xdr:sp macro="" textlink="">
      <xdr:nvSpPr>
        <xdr:cNvPr id="874" name="Shape 30">
          <a:extLst>
            <a:ext uri="{FF2B5EF4-FFF2-40B4-BE49-F238E27FC236}">
              <a16:creationId xmlns="" xmlns:a16="http://schemas.microsoft.com/office/drawing/2014/main" id="{E0DF388C-DE25-4553-8F8A-20CEA946AC35}"/>
            </a:ext>
          </a:extLst>
        </xdr:cNvPr>
        <xdr:cNvSpPr/>
      </xdr:nvSpPr>
      <xdr:spPr>
        <a:xfrm>
          <a:off x="5333" y="1654702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665</xdr:row>
      <xdr:rowOff>2144261</xdr:rowOff>
    </xdr:from>
    <xdr:ext cx="6468110" cy="21590"/>
    <xdr:sp macro="" textlink="">
      <xdr:nvSpPr>
        <xdr:cNvPr id="875" name="Shape 31">
          <a:extLst>
            <a:ext uri="{FF2B5EF4-FFF2-40B4-BE49-F238E27FC236}">
              <a16:creationId xmlns="" xmlns:a16="http://schemas.microsoft.com/office/drawing/2014/main" id="{B94BCF47-D24F-4C1E-8D25-CDA934718D6E}"/>
            </a:ext>
          </a:extLst>
        </xdr:cNvPr>
        <xdr:cNvSpPr/>
      </xdr:nvSpPr>
      <xdr:spPr>
        <a:xfrm>
          <a:off x="5333" y="1654694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709</xdr:row>
      <xdr:rowOff>1516370</xdr:rowOff>
    </xdr:from>
    <xdr:ext cx="6468110" cy="0"/>
    <xdr:sp macro="" textlink="">
      <xdr:nvSpPr>
        <xdr:cNvPr id="876" name="Shape 32">
          <a:extLst>
            <a:ext uri="{FF2B5EF4-FFF2-40B4-BE49-F238E27FC236}">
              <a16:creationId xmlns="" xmlns:a16="http://schemas.microsoft.com/office/drawing/2014/main" id="{CF825483-FBE7-420F-B9FC-98D5D89C2F7E}"/>
            </a:ext>
          </a:extLst>
        </xdr:cNvPr>
        <xdr:cNvSpPr/>
      </xdr:nvSpPr>
      <xdr:spPr>
        <a:xfrm>
          <a:off x="5333" y="1763667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709</xdr:row>
      <xdr:rowOff>2144263</xdr:rowOff>
    </xdr:from>
    <xdr:ext cx="6468110" cy="21590"/>
    <xdr:sp macro="" textlink="">
      <xdr:nvSpPr>
        <xdr:cNvPr id="877" name="Shape 33">
          <a:extLst>
            <a:ext uri="{FF2B5EF4-FFF2-40B4-BE49-F238E27FC236}">
              <a16:creationId xmlns="" xmlns:a16="http://schemas.microsoft.com/office/drawing/2014/main" id="{411A4A46-B881-489C-B25A-5408069895B4}"/>
            </a:ext>
          </a:extLst>
        </xdr:cNvPr>
        <xdr:cNvSpPr/>
      </xdr:nvSpPr>
      <xdr:spPr>
        <a:xfrm>
          <a:off x="5333" y="1763660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754</xdr:row>
      <xdr:rowOff>1516379</xdr:rowOff>
    </xdr:from>
    <xdr:ext cx="6468110" cy="0"/>
    <xdr:sp macro="" textlink="">
      <xdr:nvSpPr>
        <xdr:cNvPr id="878" name="Shape 34">
          <a:extLst>
            <a:ext uri="{FF2B5EF4-FFF2-40B4-BE49-F238E27FC236}">
              <a16:creationId xmlns="" xmlns:a16="http://schemas.microsoft.com/office/drawing/2014/main" id="{4DBB47F0-1BCA-4AFF-9AF9-0A592EA5FA0C}"/>
            </a:ext>
          </a:extLst>
        </xdr:cNvPr>
        <xdr:cNvSpPr/>
      </xdr:nvSpPr>
      <xdr:spPr>
        <a:xfrm>
          <a:off x="5333" y="1875110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754</xdr:row>
      <xdr:rowOff>2144261</xdr:rowOff>
    </xdr:from>
    <xdr:ext cx="6468110" cy="21590"/>
    <xdr:sp macro="" textlink="">
      <xdr:nvSpPr>
        <xdr:cNvPr id="879" name="Shape 35">
          <a:extLst>
            <a:ext uri="{FF2B5EF4-FFF2-40B4-BE49-F238E27FC236}">
              <a16:creationId xmlns="" xmlns:a16="http://schemas.microsoft.com/office/drawing/2014/main" id="{194873AD-AAA6-40EF-B99D-21D8A9FB1A36}"/>
            </a:ext>
          </a:extLst>
        </xdr:cNvPr>
        <xdr:cNvSpPr/>
      </xdr:nvSpPr>
      <xdr:spPr>
        <a:xfrm>
          <a:off x="5333" y="1875102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796</xdr:row>
      <xdr:rowOff>1516377</xdr:rowOff>
    </xdr:from>
    <xdr:ext cx="6468110" cy="0"/>
    <xdr:sp macro="" textlink="">
      <xdr:nvSpPr>
        <xdr:cNvPr id="880" name="Shape 36">
          <a:extLst>
            <a:ext uri="{FF2B5EF4-FFF2-40B4-BE49-F238E27FC236}">
              <a16:creationId xmlns="" xmlns:a16="http://schemas.microsoft.com/office/drawing/2014/main" id="{BBC0678C-F3E0-4E36-8FED-C026F9684C09}"/>
            </a:ext>
          </a:extLst>
        </xdr:cNvPr>
        <xdr:cNvSpPr/>
      </xdr:nvSpPr>
      <xdr:spPr>
        <a:xfrm>
          <a:off x="5333" y="1979123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796</xdr:row>
      <xdr:rowOff>2144258</xdr:rowOff>
    </xdr:from>
    <xdr:ext cx="6468110" cy="21590"/>
    <xdr:sp macro="" textlink="">
      <xdr:nvSpPr>
        <xdr:cNvPr id="881" name="Shape 37">
          <a:extLst>
            <a:ext uri="{FF2B5EF4-FFF2-40B4-BE49-F238E27FC236}">
              <a16:creationId xmlns="" xmlns:a16="http://schemas.microsoft.com/office/drawing/2014/main" id="{D3E25962-1AE3-4D60-AAD4-13C25F5841C8}"/>
            </a:ext>
          </a:extLst>
        </xdr:cNvPr>
        <xdr:cNvSpPr/>
      </xdr:nvSpPr>
      <xdr:spPr>
        <a:xfrm>
          <a:off x="5333" y="19791158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841</xdr:row>
      <xdr:rowOff>1516377</xdr:rowOff>
    </xdr:from>
    <xdr:ext cx="6468110" cy="0"/>
    <xdr:sp macro="" textlink="">
      <xdr:nvSpPr>
        <xdr:cNvPr id="882" name="Shape 38">
          <a:extLst>
            <a:ext uri="{FF2B5EF4-FFF2-40B4-BE49-F238E27FC236}">
              <a16:creationId xmlns="" xmlns:a16="http://schemas.microsoft.com/office/drawing/2014/main" id="{8F435951-3363-4DD4-A15E-8AEA4D9D4C44}"/>
            </a:ext>
          </a:extLst>
        </xdr:cNvPr>
        <xdr:cNvSpPr/>
      </xdr:nvSpPr>
      <xdr:spPr>
        <a:xfrm>
          <a:off x="5333" y="20905660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841</xdr:row>
      <xdr:rowOff>2144258</xdr:rowOff>
    </xdr:from>
    <xdr:ext cx="6468110" cy="21590"/>
    <xdr:sp macro="" textlink="">
      <xdr:nvSpPr>
        <xdr:cNvPr id="883" name="Shape 39">
          <a:extLst>
            <a:ext uri="{FF2B5EF4-FFF2-40B4-BE49-F238E27FC236}">
              <a16:creationId xmlns="" xmlns:a16="http://schemas.microsoft.com/office/drawing/2014/main" id="{277D2C5F-FD48-4C0B-95B7-F44EA9DA73B9}"/>
            </a:ext>
          </a:extLst>
        </xdr:cNvPr>
        <xdr:cNvSpPr/>
      </xdr:nvSpPr>
      <xdr:spPr>
        <a:xfrm>
          <a:off x="5333" y="20905583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889</xdr:row>
      <xdr:rowOff>1516375</xdr:rowOff>
    </xdr:from>
    <xdr:ext cx="6468110" cy="0"/>
    <xdr:sp macro="" textlink="">
      <xdr:nvSpPr>
        <xdr:cNvPr id="884" name="Shape 40">
          <a:extLst>
            <a:ext uri="{FF2B5EF4-FFF2-40B4-BE49-F238E27FC236}">
              <a16:creationId xmlns="" xmlns:a16="http://schemas.microsoft.com/office/drawing/2014/main" id="{8AC821B9-1D51-4607-860E-45993C620843}"/>
            </a:ext>
          </a:extLst>
        </xdr:cNvPr>
        <xdr:cNvSpPr/>
      </xdr:nvSpPr>
      <xdr:spPr>
        <a:xfrm>
          <a:off x="5333" y="2209438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889</xdr:row>
      <xdr:rowOff>2144268</xdr:rowOff>
    </xdr:from>
    <xdr:ext cx="6468110" cy="21590"/>
    <xdr:sp macro="" textlink="">
      <xdr:nvSpPr>
        <xdr:cNvPr id="885" name="Shape 41">
          <a:extLst>
            <a:ext uri="{FF2B5EF4-FFF2-40B4-BE49-F238E27FC236}">
              <a16:creationId xmlns="" xmlns:a16="http://schemas.microsoft.com/office/drawing/2014/main" id="{D8A448FF-76C8-4C2B-9121-D8770A04CD7D}"/>
            </a:ext>
          </a:extLst>
        </xdr:cNvPr>
        <xdr:cNvSpPr/>
      </xdr:nvSpPr>
      <xdr:spPr>
        <a:xfrm>
          <a:off x="5333" y="22094304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942</xdr:row>
      <xdr:rowOff>1516380</xdr:rowOff>
    </xdr:from>
    <xdr:ext cx="6468110" cy="0"/>
    <xdr:sp macro="" textlink="">
      <xdr:nvSpPr>
        <xdr:cNvPr id="886" name="Shape 42">
          <a:extLst>
            <a:ext uri="{FF2B5EF4-FFF2-40B4-BE49-F238E27FC236}">
              <a16:creationId xmlns="" xmlns:a16="http://schemas.microsoft.com/office/drawing/2014/main" id="{302AC111-BC71-460F-A2C1-4E71B349E8E3}"/>
            </a:ext>
          </a:extLst>
        </xdr:cNvPr>
        <xdr:cNvSpPr/>
      </xdr:nvSpPr>
      <xdr:spPr>
        <a:xfrm>
          <a:off x="5333" y="2340692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942</xdr:row>
      <xdr:rowOff>2144261</xdr:rowOff>
    </xdr:from>
    <xdr:ext cx="6468110" cy="21590"/>
    <xdr:sp macro="" textlink="">
      <xdr:nvSpPr>
        <xdr:cNvPr id="887" name="Shape 43">
          <a:extLst>
            <a:ext uri="{FF2B5EF4-FFF2-40B4-BE49-F238E27FC236}">
              <a16:creationId xmlns="" xmlns:a16="http://schemas.microsoft.com/office/drawing/2014/main" id="{6CA2A5B7-1676-4F0A-8752-7ACCB9F3FD22}"/>
            </a:ext>
          </a:extLst>
        </xdr:cNvPr>
        <xdr:cNvSpPr/>
      </xdr:nvSpPr>
      <xdr:spPr>
        <a:xfrm>
          <a:off x="5333" y="2340684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978</xdr:row>
      <xdr:rowOff>1516384</xdr:rowOff>
    </xdr:from>
    <xdr:ext cx="6468110" cy="0"/>
    <xdr:sp macro="" textlink="">
      <xdr:nvSpPr>
        <xdr:cNvPr id="888" name="Shape 44">
          <a:extLst>
            <a:ext uri="{FF2B5EF4-FFF2-40B4-BE49-F238E27FC236}">
              <a16:creationId xmlns="" xmlns:a16="http://schemas.microsoft.com/office/drawing/2014/main" id="{FA2E2C13-C2B4-46F1-A552-9A68D12F850E}"/>
            </a:ext>
          </a:extLst>
        </xdr:cNvPr>
        <xdr:cNvSpPr/>
      </xdr:nvSpPr>
      <xdr:spPr>
        <a:xfrm>
          <a:off x="5333" y="2429846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978</xdr:row>
      <xdr:rowOff>2144266</xdr:rowOff>
    </xdr:from>
    <xdr:ext cx="6468110" cy="21590"/>
    <xdr:sp macro="" textlink="">
      <xdr:nvSpPr>
        <xdr:cNvPr id="889" name="Shape 45">
          <a:extLst>
            <a:ext uri="{FF2B5EF4-FFF2-40B4-BE49-F238E27FC236}">
              <a16:creationId xmlns="" xmlns:a16="http://schemas.microsoft.com/office/drawing/2014/main" id="{3FA874F6-805F-4081-97C4-B731A8593671}"/>
            </a:ext>
          </a:extLst>
        </xdr:cNvPr>
        <xdr:cNvSpPr/>
      </xdr:nvSpPr>
      <xdr:spPr>
        <a:xfrm>
          <a:off x="5333" y="2429838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1030</xdr:row>
      <xdr:rowOff>1516380</xdr:rowOff>
    </xdr:from>
    <xdr:ext cx="6468110" cy="0"/>
    <xdr:sp macro="" textlink="">
      <xdr:nvSpPr>
        <xdr:cNvPr id="890" name="Shape 46">
          <a:extLst>
            <a:ext uri="{FF2B5EF4-FFF2-40B4-BE49-F238E27FC236}">
              <a16:creationId xmlns="" xmlns:a16="http://schemas.microsoft.com/office/drawing/2014/main" id="{77394EF2-D4B4-43F4-9B9B-19B74BD21B31}"/>
            </a:ext>
          </a:extLst>
        </xdr:cNvPr>
        <xdr:cNvSpPr/>
      </xdr:nvSpPr>
      <xdr:spPr>
        <a:xfrm>
          <a:off x="5333" y="2558624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1030</xdr:row>
      <xdr:rowOff>2144261</xdr:rowOff>
    </xdr:from>
    <xdr:ext cx="6468110" cy="21590"/>
    <xdr:sp macro="" textlink="">
      <xdr:nvSpPr>
        <xdr:cNvPr id="891" name="Shape 47">
          <a:extLst>
            <a:ext uri="{FF2B5EF4-FFF2-40B4-BE49-F238E27FC236}">
              <a16:creationId xmlns="" xmlns:a16="http://schemas.microsoft.com/office/drawing/2014/main" id="{89AD3283-9ECC-48F4-A5F8-4396B2276107}"/>
            </a:ext>
          </a:extLst>
        </xdr:cNvPr>
        <xdr:cNvSpPr/>
      </xdr:nvSpPr>
      <xdr:spPr>
        <a:xfrm>
          <a:off x="5333" y="2558616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1078</xdr:row>
      <xdr:rowOff>1516365</xdr:rowOff>
    </xdr:from>
    <xdr:ext cx="6468110" cy="0"/>
    <xdr:sp macro="" textlink="">
      <xdr:nvSpPr>
        <xdr:cNvPr id="892" name="Shape 48">
          <a:extLst>
            <a:ext uri="{FF2B5EF4-FFF2-40B4-BE49-F238E27FC236}">
              <a16:creationId xmlns="" xmlns:a16="http://schemas.microsoft.com/office/drawing/2014/main" id="{BCE72D19-450B-43B7-8B5E-317A78986576}"/>
            </a:ext>
          </a:extLst>
        </xdr:cNvPr>
        <xdr:cNvSpPr/>
      </xdr:nvSpPr>
      <xdr:spPr>
        <a:xfrm>
          <a:off x="5333" y="26774964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1078</xdr:row>
      <xdr:rowOff>2144270</xdr:rowOff>
    </xdr:from>
    <xdr:ext cx="6468110" cy="21590"/>
    <xdr:sp macro="" textlink="">
      <xdr:nvSpPr>
        <xdr:cNvPr id="893" name="Shape 49">
          <a:extLst>
            <a:ext uri="{FF2B5EF4-FFF2-40B4-BE49-F238E27FC236}">
              <a16:creationId xmlns="" xmlns:a16="http://schemas.microsoft.com/office/drawing/2014/main" id="{5EC5790F-7728-4F7F-BF22-575F588B7AB7}"/>
            </a:ext>
          </a:extLst>
        </xdr:cNvPr>
        <xdr:cNvSpPr/>
      </xdr:nvSpPr>
      <xdr:spPr>
        <a:xfrm>
          <a:off x="5333" y="26774889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1131</xdr:row>
      <xdr:rowOff>1516370</xdr:rowOff>
    </xdr:from>
    <xdr:ext cx="6468110" cy="0"/>
    <xdr:sp macro="" textlink="">
      <xdr:nvSpPr>
        <xdr:cNvPr id="894" name="Shape 50">
          <a:extLst>
            <a:ext uri="{FF2B5EF4-FFF2-40B4-BE49-F238E27FC236}">
              <a16:creationId xmlns="" xmlns:a16="http://schemas.microsoft.com/office/drawing/2014/main" id="{2B9C71EC-A0FA-4C8F-B8DC-98C911103DBA}"/>
            </a:ext>
          </a:extLst>
        </xdr:cNvPr>
        <xdr:cNvSpPr/>
      </xdr:nvSpPr>
      <xdr:spPr>
        <a:xfrm>
          <a:off x="5333" y="2808750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1131</xdr:row>
      <xdr:rowOff>2144251</xdr:rowOff>
    </xdr:from>
    <xdr:ext cx="6468110" cy="21590"/>
    <xdr:sp macro="" textlink="">
      <xdr:nvSpPr>
        <xdr:cNvPr id="895" name="Shape 51">
          <a:extLst>
            <a:ext uri="{FF2B5EF4-FFF2-40B4-BE49-F238E27FC236}">
              <a16:creationId xmlns="" xmlns:a16="http://schemas.microsoft.com/office/drawing/2014/main" id="{047E5564-8849-4424-8EC6-3ABEC8F1492F}"/>
            </a:ext>
          </a:extLst>
        </xdr:cNvPr>
        <xdr:cNvSpPr/>
      </xdr:nvSpPr>
      <xdr:spPr>
        <a:xfrm>
          <a:off x="5333" y="28087432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1182</xdr:row>
      <xdr:rowOff>1516370</xdr:rowOff>
    </xdr:from>
    <xdr:ext cx="6468110" cy="0"/>
    <xdr:sp macro="" textlink="">
      <xdr:nvSpPr>
        <xdr:cNvPr id="896" name="Shape 52">
          <a:extLst>
            <a:ext uri="{FF2B5EF4-FFF2-40B4-BE49-F238E27FC236}">
              <a16:creationId xmlns="" xmlns:a16="http://schemas.microsoft.com/office/drawing/2014/main" id="{A7E7D866-CE33-4F9C-A0E5-CD84F196687C}"/>
            </a:ext>
          </a:extLst>
        </xdr:cNvPr>
        <xdr:cNvSpPr/>
      </xdr:nvSpPr>
      <xdr:spPr>
        <a:xfrm>
          <a:off x="5333" y="2935052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1182</xdr:row>
      <xdr:rowOff>2144251</xdr:rowOff>
    </xdr:from>
    <xdr:ext cx="6468110" cy="21590"/>
    <xdr:sp macro="" textlink="">
      <xdr:nvSpPr>
        <xdr:cNvPr id="897" name="Shape 53">
          <a:extLst>
            <a:ext uri="{FF2B5EF4-FFF2-40B4-BE49-F238E27FC236}">
              <a16:creationId xmlns="" xmlns:a16="http://schemas.microsoft.com/office/drawing/2014/main" id="{CCE86C90-41F8-467D-8681-A9C693E4C827}"/>
            </a:ext>
          </a:extLst>
        </xdr:cNvPr>
        <xdr:cNvSpPr/>
      </xdr:nvSpPr>
      <xdr:spPr>
        <a:xfrm>
          <a:off x="5333" y="29350447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1235</xdr:row>
      <xdr:rowOff>1516375</xdr:rowOff>
    </xdr:from>
    <xdr:ext cx="6468110" cy="0"/>
    <xdr:sp macro="" textlink="">
      <xdr:nvSpPr>
        <xdr:cNvPr id="898" name="Shape 54">
          <a:extLst>
            <a:ext uri="{FF2B5EF4-FFF2-40B4-BE49-F238E27FC236}">
              <a16:creationId xmlns="" xmlns:a16="http://schemas.microsoft.com/office/drawing/2014/main" id="{0ADB512C-419C-430B-90DE-7C67CF2D4F6E}"/>
            </a:ext>
          </a:extLst>
        </xdr:cNvPr>
        <xdr:cNvSpPr/>
      </xdr:nvSpPr>
      <xdr:spPr>
        <a:xfrm>
          <a:off x="5333" y="3066307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1235</xdr:row>
      <xdr:rowOff>2144256</xdr:rowOff>
    </xdr:from>
    <xdr:ext cx="6468110" cy="21590"/>
    <xdr:sp macro="" textlink="">
      <xdr:nvSpPr>
        <xdr:cNvPr id="899" name="Shape 55">
          <a:extLst>
            <a:ext uri="{FF2B5EF4-FFF2-40B4-BE49-F238E27FC236}">
              <a16:creationId xmlns="" xmlns:a16="http://schemas.microsoft.com/office/drawing/2014/main" id="{C4A3E426-8A22-423F-8742-6759026C61AF}"/>
            </a:ext>
          </a:extLst>
        </xdr:cNvPr>
        <xdr:cNvSpPr/>
      </xdr:nvSpPr>
      <xdr:spPr>
        <a:xfrm>
          <a:off x="5333" y="3066299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1286</xdr:row>
      <xdr:rowOff>1516375</xdr:rowOff>
    </xdr:from>
    <xdr:ext cx="6468110" cy="0"/>
    <xdr:sp macro="" textlink="">
      <xdr:nvSpPr>
        <xdr:cNvPr id="900" name="Shape 56">
          <a:extLst>
            <a:ext uri="{FF2B5EF4-FFF2-40B4-BE49-F238E27FC236}">
              <a16:creationId xmlns="" xmlns:a16="http://schemas.microsoft.com/office/drawing/2014/main" id="{0766D908-D2BE-4F27-9AFC-D858AE483CED}"/>
            </a:ext>
          </a:extLst>
        </xdr:cNvPr>
        <xdr:cNvSpPr/>
      </xdr:nvSpPr>
      <xdr:spPr>
        <a:xfrm>
          <a:off x="5333" y="31926085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1286</xdr:row>
      <xdr:rowOff>2144256</xdr:rowOff>
    </xdr:from>
    <xdr:ext cx="6468110" cy="21590"/>
    <xdr:sp macro="" textlink="">
      <xdr:nvSpPr>
        <xdr:cNvPr id="901" name="Shape 57">
          <a:extLst>
            <a:ext uri="{FF2B5EF4-FFF2-40B4-BE49-F238E27FC236}">
              <a16:creationId xmlns="" xmlns:a16="http://schemas.microsoft.com/office/drawing/2014/main" id="{4A453462-CA64-4D8F-ACAB-5495E1F40878}"/>
            </a:ext>
          </a:extLst>
        </xdr:cNvPr>
        <xdr:cNvSpPr/>
      </xdr:nvSpPr>
      <xdr:spPr>
        <a:xfrm>
          <a:off x="5333" y="31926008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1326</xdr:row>
      <xdr:rowOff>1516375</xdr:rowOff>
    </xdr:from>
    <xdr:ext cx="6468110" cy="0"/>
    <xdr:sp macro="" textlink="">
      <xdr:nvSpPr>
        <xdr:cNvPr id="902" name="Shape 58">
          <a:extLst>
            <a:ext uri="{FF2B5EF4-FFF2-40B4-BE49-F238E27FC236}">
              <a16:creationId xmlns="" xmlns:a16="http://schemas.microsoft.com/office/drawing/2014/main" id="{5D4BC649-BBE7-45CA-8840-EA19D9BC24E1}"/>
            </a:ext>
          </a:extLst>
        </xdr:cNvPr>
        <xdr:cNvSpPr/>
      </xdr:nvSpPr>
      <xdr:spPr>
        <a:xfrm>
          <a:off x="5333" y="32916685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1326</xdr:row>
      <xdr:rowOff>2144256</xdr:rowOff>
    </xdr:from>
    <xdr:ext cx="6468110" cy="21590"/>
    <xdr:sp macro="" textlink="">
      <xdr:nvSpPr>
        <xdr:cNvPr id="903" name="Shape 59">
          <a:extLst>
            <a:ext uri="{FF2B5EF4-FFF2-40B4-BE49-F238E27FC236}">
              <a16:creationId xmlns="" xmlns:a16="http://schemas.microsoft.com/office/drawing/2014/main" id="{C13D91C7-AFE9-4F47-AB8F-07B17939B1EE}"/>
            </a:ext>
          </a:extLst>
        </xdr:cNvPr>
        <xdr:cNvSpPr/>
      </xdr:nvSpPr>
      <xdr:spPr>
        <a:xfrm>
          <a:off x="5333" y="32916608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1366</xdr:row>
      <xdr:rowOff>1516379</xdr:rowOff>
    </xdr:from>
    <xdr:ext cx="6468110" cy="0"/>
    <xdr:sp macro="" textlink="">
      <xdr:nvSpPr>
        <xdr:cNvPr id="904" name="Shape 60">
          <a:extLst>
            <a:ext uri="{FF2B5EF4-FFF2-40B4-BE49-F238E27FC236}">
              <a16:creationId xmlns="" xmlns:a16="http://schemas.microsoft.com/office/drawing/2014/main" id="{6D982D41-0E65-4081-8098-1E41F86BA007}"/>
            </a:ext>
          </a:extLst>
        </xdr:cNvPr>
        <xdr:cNvSpPr/>
      </xdr:nvSpPr>
      <xdr:spPr>
        <a:xfrm>
          <a:off x="5333" y="3390728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1366</xdr:row>
      <xdr:rowOff>2144261</xdr:rowOff>
    </xdr:from>
    <xdr:ext cx="6468110" cy="21590"/>
    <xdr:sp macro="" textlink="">
      <xdr:nvSpPr>
        <xdr:cNvPr id="905" name="Shape 61">
          <a:extLst>
            <a:ext uri="{FF2B5EF4-FFF2-40B4-BE49-F238E27FC236}">
              <a16:creationId xmlns="" xmlns:a16="http://schemas.microsoft.com/office/drawing/2014/main" id="{E37A7F1F-3E4C-4110-AD05-8AC3EA10FF56}"/>
            </a:ext>
          </a:extLst>
        </xdr:cNvPr>
        <xdr:cNvSpPr/>
      </xdr:nvSpPr>
      <xdr:spPr>
        <a:xfrm>
          <a:off x="5333" y="3390720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1417</xdr:row>
      <xdr:rowOff>1516379</xdr:rowOff>
    </xdr:from>
    <xdr:ext cx="6468110" cy="0"/>
    <xdr:sp macro="" textlink="">
      <xdr:nvSpPr>
        <xdr:cNvPr id="906" name="Shape 62">
          <a:extLst>
            <a:ext uri="{FF2B5EF4-FFF2-40B4-BE49-F238E27FC236}">
              <a16:creationId xmlns="" xmlns:a16="http://schemas.microsoft.com/office/drawing/2014/main" id="{F0B52029-E79A-45CD-A69C-7AD2FE7E9EA1}"/>
            </a:ext>
          </a:extLst>
        </xdr:cNvPr>
        <xdr:cNvSpPr/>
      </xdr:nvSpPr>
      <xdr:spPr>
        <a:xfrm>
          <a:off x="5333" y="3517030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1417</xdr:row>
      <xdr:rowOff>2144261</xdr:rowOff>
    </xdr:from>
    <xdr:ext cx="6468110" cy="21590"/>
    <xdr:sp macro="" textlink="">
      <xdr:nvSpPr>
        <xdr:cNvPr id="907" name="Shape 63">
          <a:extLst>
            <a:ext uri="{FF2B5EF4-FFF2-40B4-BE49-F238E27FC236}">
              <a16:creationId xmlns="" xmlns:a16="http://schemas.microsoft.com/office/drawing/2014/main" id="{896B8444-E2BC-4DD9-9C7C-6E320FB2D4E2}"/>
            </a:ext>
          </a:extLst>
        </xdr:cNvPr>
        <xdr:cNvSpPr/>
      </xdr:nvSpPr>
      <xdr:spPr>
        <a:xfrm>
          <a:off x="5333" y="3517022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1470</xdr:row>
      <xdr:rowOff>1516384</xdr:rowOff>
    </xdr:from>
    <xdr:ext cx="6468110" cy="0"/>
    <xdr:sp macro="" textlink="">
      <xdr:nvSpPr>
        <xdr:cNvPr id="908" name="Shape 64">
          <a:extLst>
            <a:ext uri="{FF2B5EF4-FFF2-40B4-BE49-F238E27FC236}">
              <a16:creationId xmlns="" xmlns:a16="http://schemas.microsoft.com/office/drawing/2014/main" id="{F259DC82-60D7-4B73-9B2A-9A6470FEF11D}"/>
            </a:ext>
          </a:extLst>
        </xdr:cNvPr>
        <xdr:cNvSpPr/>
      </xdr:nvSpPr>
      <xdr:spPr>
        <a:xfrm>
          <a:off x="5333" y="3648284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1470</xdr:row>
      <xdr:rowOff>2144266</xdr:rowOff>
    </xdr:from>
    <xdr:ext cx="6468110" cy="21590"/>
    <xdr:sp macro="" textlink="">
      <xdr:nvSpPr>
        <xdr:cNvPr id="909" name="Shape 65">
          <a:extLst>
            <a:ext uri="{FF2B5EF4-FFF2-40B4-BE49-F238E27FC236}">
              <a16:creationId xmlns="" xmlns:a16="http://schemas.microsoft.com/office/drawing/2014/main" id="{1C4256DA-5C8D-41CD-94C8-0C909FE7EF5E}"/>
            </a:ext>
          </a:extLst>
        </xdr:cNvPr>
        <xdr:cNvSpPr/>
      </xdr:nvSpPr>
      <xdr:spPr>
        <a:xfrm>
          <a:off x="5333" y="3648276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1518</xdr:row>
      <xdr:rowOff>1516375</xdr:rowOff>
    </xdr:from>
    <xdr:ext cx="6468110" cy="0"/>
    <xdr:sp macro="" textlink="">
      <xdr:nvSpPr>
        <xdr:cNvPr id="910" name="Shape 66">
          <a:extLst>
            <a:ext uri="{FF2B5EF4-FFF2-40B4-BE49-F238E27FC236}">
              <a16:creationId xmlns="" xmlns:a16="http://schemas.microsoft.com/office/drawing/2014/main" id="{6123A629-C5EB-4FBC-9B00-8B1D86FA011A}"/>
            </a:ext>
          </a:extLst>
        </xdr:cNvPr>
        <xdr:cNvSpPr/>
      </xdr:nvSpPr>
      <xdr:spPr>
        <a:xfrm>
          <a:off x="5333" y="37671565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1518</xdr:row>
      <xdr:rowOff>2144256</xdr:rowOff>
    </xdr:from>
    <xdr:ext cx="6468110" cy="21590"/>
    <xdr:sp macro="" textlink="">
      <xdr:nvSpPr>
        <xdr:cNvPr id="911" name="Shape 67">
          <a:extLst>
            <a:ext uri="{FF2B5EF4-FFF2-40B4-BE49-F238E27FC236}">
              <a16:creationId xmlns="" xmlns:a16="http://schemas.microsoft.com/office/drawing/2014/main" id="{4AA553E1-FFD2-404B-A55B-A7644E59B2A9}"/>
            </a:ext>
          </a:extLst>
        </xdr:cNvPr>
        <xdr:cNvSpPr/>
      </xdr:nvSpPr>
      <xdr:spPr>
        <a:xfrm>
          <a:off x="5333" y="37671488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1571</xdr:row>
      <xdr:rowOff>1516379</xdr:rowOff>
    </xdr:from>
    <xdr:ext cx="6468110" cy="0"/>
    <xdr:sp macro="" textlink="">
      <xdr:nvSpPr>
        <xdr:cNvPr id="912" name="Shape 68">
          <a:extLst>
            <a:ext uri="{FF2B5EF4-FFF2-40B4-BE49-F238E27FC236}">
              <a16:creationId xmlns="" xmlns:a16="http://schemas.microsoft.com/office/drawing/2014/main" id="{B24CCD31-2998-4EAA-BDF6-779F4E61C58F}"/>
            </a:ext>
          </a:extLst>
        </xdr:cNvPr>
        <xdr:cNvSpPr/>
      </xdr:nvSpPr>
      <xdr:spPr>
        <a:xfrm>
          <a:off x="5333" y="3898411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1571</xdr:row>
      <xdr:rowOff>2144261</xdr:rowOff>
    </xdr:from>
    <xdr:ext cx="6468110" cy="21590"/>
    <xdr:sp macro="" textlink="">
      <xdr:nvSpPr>
        <xdr:cNvPr id="913" name="Shape 69">
          <a:extLst>
            <a:ext uri="{FF2B5EF4-FFF2-40B4-BE49-F238E27FC236}">
              <a16:creationId xmlns="" xmlns:a16="http://schemas.microsoft.com/office/drawing/2014/main" id="{0C75462E-2EB0-41DE-AC26-ED33CE2E119A}"/>
            </a:ext>
          </a:extLst>
        </xdr:cNvPr>
        <xdr:cNvSpPr/>
      </xdr:nvSpPr>
      <xdr:spPr>
        <a:xfrm>
          <a:off x="5333" y="3898403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1609</xdr:row>
      <xdr:rowOff>1516379</xdr:rowOff>
    </xdr:from>
    <xdr:ext cx="6468110" cy="0"/>
    <xdr:sp macro="" textlink="">
      <xdr:nvSpPr>
        <xdr:cNvPr id="914" name="Shape 70">
          <a:extLst>
            <a:ext uri="{FF2B5EF4-FFF2-40B4-BE49-F238E27FC236}">
              <a16:creationId xmlns="" xmlns:a16="http://schemas.microsoft.com/office/drawing/2014/main" id="{B2C9188C-75C3-48FF-97A1-26BB7578C154}"/>
            </a:ext>
          </a:extLst>
        </xdr:cNvPr>
        <xdr:cNvSpPr/>
      </xdr:nvSpPr>
      <xdr:spPr>
        <a:xfrm>
          <a:off x="5333" y="3992518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1609</xdr:row>
      <xdr:rowOff>2144261</xdr:rowOff>
    </xdr:from>
    <xdr:ext cx="6468110" cy="21590"/>
    <xdr:sp macro="" textlink="">
      <xdr:nvSpPr>
        <xdr:cNvPr id="915" name="Shape 71">
          <a:extLst>
            <a:ext uri="{FF2B5EF4-FFF2-40B4-BE49-F238E27FC236}">
              <a16:creationId xmlns="" xmlns:a16="http://schemas.microsoft.com/office/drawing/2014/main" id="{D07A2701-9F19-475B-9047-D95758ED1674}"/>
            </a:ext>
          </a:extLst>
        </xdr:cNvPr>
        <xdr:cNvSpPr/>
      </xdr:nvSpPr>
      <xdr:spPr>
        <a:xfrm>
          <a:off x="5333" y="3992510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1651</xdr:row>
      <xdr:rowOff>1516365</xdr:rowOff>
    </xdr:from>
    <xdr:ext cx="6468110" cy="0"/>
    <xdr:sp macro="" textlink="">
      <xdr:nvSpPr>
        <xdr:cNvPr id="916" name="Shape 72">
          <a:extLst>
            <a:ext uri="{FF2B5EF4-FFF2-40B4-BE49-F238E27FC236}">
              <a16:creationId xmlns="" xmlns:a16="http://schemas.microsoft.com/office/drawing/2014/main" id="{28926AA1-B439-4A70-B136-D8E042DCD735}"/>
            </a:ext>
          </a:extLst>
        </xdr:cNvPr>
        <xdr:cNvSpPr/>
      </xdr:nvSpPr>
      <xdr:spPr>
        <a:xfrm>
          <a:off x="5333" y="40965309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1651</xdr:row>
      <xdr:rowOff>2144270</xdr:rowOff>
    </xdr:from>
    <xdr:ext cx="6468110" cy="21590"/>
    <xdr:sp macro="" textlink="">
      <xdr:nvSpPr>
        <xdr:cNvPr id="917" name="Shape 73">
          <a:extLst>
            <a:ext uri="{FF2B5EF4-FFF2-40B4-BE49-F238E27FC236}">
              <a16:creationId xmlns="" xmlns:a16="http://schemas.microsoft.com/office/drawing/2014/main" id="{31BFF256-F6C4-4C4F-8749-BAA67B6EFD51}"/>
            </a:ext>
          </a:extLst>
        </xdr:cNvPr>
        <xdr:cNvSpPr/>
      </xdr:nvSpPr>
      <xdr:spPr>
        <a:xfrm>
          <a:off x="5333" y="40965234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1693</xdr:row>
      <xdr:rowOff>1516375</xdr:rowOff>
    </xdr:from>
    <xdr:ext cx="6468110" cy="0"/>
    <xdr:sp macro="" textlink="">
      <xdr:nvSpPr>
        <xdr:cNvPr id="918" name="Shape 74">
          <a:extLst>
            <a:ext uri="{FF2B5EF4-FFF2-40B4-BE49-F238E27FC236}">
              <a16:creationId xmlns="" xmlns:a16="http://schemas.microsoft.com/office/drawing/2014/main" id="{733C05FF-7392-43FE-87E6-917231729501}"/>
            </a:ext>
          </a:extLst>
        </xdr:cNvPr>
        <xdr:cNvSpPr/>
      </xdr:nvSpPr>
      <xdr:spPr>
        <a:xfrm>
          <a:off x="5333" y="4200544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1693</xdr:row>
      <xdr:rowOff>2144256</xdr:rowOff>
    </xdr:from>
    <xdr:ext cx="6468110" cy="21590"/>
    <xdr:sp macro="" textlink="">
      <xdr:nvSpPr>
        <xdr:cNvPr id="919" name="Shape 75">
          <a:extLst>
            <a:ext uri="{FF2B5EF4-FFF2-40B4-BE49-F238E27FC236}">
              <a16:creationId xmlns="" xmlns:a16="http://schemas.microsoft.com/office/drawing/2014/main" id="{BF0B294F-F8B1-4447-BA9F-7BCCAFFDC515}"/>
            </a:ext>
          </a:extLst>
        </xdr:cNvPr>
        <xdr:cNvSpPr/>
      </xdr:nvSpPr>
      <xdr:spPr>
        <a:xfrm>
          <a:off x="5333" y="4200536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1731</xdr:row>
      <xdr:rowOff>1516375</xdr:rowOff>
    </xdr:from>
    <xdr:ext cx="6468110" cy="0"/>
    <xdr:sp macro="" textlink="">
      <xdr:nvSpPr>
        <xdr:cNvPr id="920" name="Shape 76">
          <a:extLst>
            <a:ext uri="{FF2B5EF4-FFF2-40B4-BE49-F238E27FC236}">
              <a16:creationId xmlns="" xmlns:a16="http://schemas.microsoft.com/office/drawing/2014/main" id="{27B4436F-97A5-41ED-9097-99CFF8E8D710}"/>
            </a:ext>
          </a:extLst>
        </xdr:cNvPr>
        <xdr:cNvSpPr/>
      </xdr:nvSpPr>
      <xdr:spPr>
        <a:xfrm>
          <a:off x="5333" y="4294651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1731</xdr:row>
      <xdr:rowOff>2144256</xdr:rowOff>
    </xdr:from>
    <xdr:ext cx="6468110" cy="21590"/>
    <xdr:sp macro="" textlink="">
      <xdr:nvSpPr>
        <xdr:cNvPr id="921" name="Shape 77">
          <a:extLst>
            <a:ext uri="{FF2B5EF4-FFF2-40B4-BE49-F238E27FC236}">
              <a16:creationId xmlns="" xmlns:a16="http://schemas.microsoft.com/office/drawing/2014/main" id="{F4EEFDDB-F843-48E0-A2BD-07CD0D1BF334}"/>
            </a:ext>
          </a:extLst>
        </xdr:cNvPr>
        <xdr:cNvSpPr/>
      </xdr:nvSpPr>
      <xdr:spPr>
        <a:xfrm>
          <a:off x="5333" y="4294643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1779</xdr:row>
      <xdr:rowOff>1516365</xdr:rowOff>
    </xdr:from>
    <xdr:ext cx="6468110" cy="0"/>
    <xdr:sp macro="" textlink="">
      <xdr:nvSpPr>
        <xdr:cNvPr id="922" name="Shape 78">
          <a:extLst>
            <a:ext uri="{FF2B5EF4-FFF2-40B4-BE49-F238E27FC236}">
              <a16:creationId xmlns="" xmlns:a16="http://schemas.microsoft.com/office/drawing/2014/main" id="{30878B5A-086F-451D-A722-EC6B8212C680}"/>
            </a:ext>
          </a:extLst>
        </xdr:cNvPr>
        <xdr:cNvSpPr/>
      </xdr:nvSpPr>
      <xdr:spPr>
        <a:xfrm>
          <a:off x="5333" y="44135229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1779</xdr:row>
      <xdr:rowOff>2144270</xdr:rowOff>
    </xdr:from>
    <xdr:ext cx="6468110" cy="21590"/>
    <xdr:sp macro="" textlink="">
      <xdr:nvSpPr>
        <xdr:cNvPr id="923" name="Shape 79">
          <a:extLst>
            <a:ext uri="{FF2B5EF4-FFF2-40B4-BE49-F238E27FC236}">
              <a16:creationId xmlns="" xmlns:a16="http://schemas.microsoft.com/office/drawing/2014/main" id="{277AACB5-1FA5-465F-8157-8CD85378EB9C}"/>
            </a:ext>
          </a:extLst>
        </xdr:cNvPr>
        <xdr:cNvSpPr/>
      </xdr:nvSpPr>
      <xdr:spPr>
        <a:xfrm>
          <a:off x="5333" y="44135154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1826</xdr:row>
      <xdr:rowOff>1516384</xdr:rowOff>
    </xdr:from>
    <xdr:ext cx="6468110" cy="0"/>
    <xdr:sp macro="" textlink="">
      <xdr:nvSpPr>
        <xdr:cNvPr id="924" name="Shape 80">
          <a:extLst>
            <a:ext uri="{FF2B5EF4-FFF2-40B4-BE49-F238E27FC236}">
              <a16:creationId xmlns="" xmlns:a16="http://schemas.microsoft.com/office/drawing/2014/main" id="{184E711A-9842-4582-8885-4E7F9CBBFA87}"/>
            </a:ext>
          </a:extLst>
        </xdr:cNvPr>
        <xdr:cNvSpPr/>
      </xdr:nvSpPr>
      <xdr:spPr>
        <a:xfrm>
          <a:off x="5333" y="4529918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1826</xdr:row>
      <xdr:rowOff>2144266</xdr:rowOff>
    </xdr:from>
    <xdr:ext cx="6468110" cy="21590"/>
    <xdr:sp macro="" textlink="">
      <xdr:nvSpPr>
        <xdr:cNvPr id="925" name="Shape 81">
          <a:extLst>
            <a:ext uri="{FF2B5EF4-FFF2-40B4-BE49-F238E27FC236}">
              <a16:creationId xmlns="" xmlns:a16="http://schemas.microsoft.com/office/drawing/2014/main" id="{74C9EC1C-1A21-40D7-B581-644B948A22D5}"/>
            </a:ext>
          </a:extLst>
        </xdr:cNvPr>
        <xdr:cNvSpPr/>
      </xdr:nvSpPr>
      <xdr:spPr>
        <a:xfrm>
          <a:off x="5333" y="4529910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1873</xdr:row>
      <xdr:rowOff>1516365</xdr:rowOff>
    </xdr:from>
    <xdr:ext cx="6468110" cy="0"/>
    <xdr:sp macro="" textlink="">
      <xdr:nvSpPr>
        <xdr:cNvPr id="926" name="Shape 82">
          <a:extLst>
            <a:ext uri="{FF2B5EF4-FFF2-40B4-BE49-F238E27FC236}">
              <a16:creationId xmlns="" xmlns:a16="http://schemas.microsoft.com/office/drawing/2014/main" id="{AFD3C2B3-98CE-4C1F-AA8C-255BB690CFE6}"/>
            </a:ext>
          </a:extLst>
        </xdr:cNvPr>
        <xdr:cNvSpPr/>
      </xdr:nvSpPr>
      <xdr:spPr>
        <a:xfrm>
          <a:off x="5333" y="46463139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1873</xdr:row>
      <xdr:rowOff>2144270</xdr:rowOff>
    </xdr:from>
    <xdr:ext cx="6468110" cy="21590"/>
    <xdr:sp macro="" textlink="">
      <xdr:nvSpPr>
        <xdr:cNvPr id="927" name="Shape 83">
          <a:extLst>
            <a:ext uri="{FF2B5EF4-FFF2-40B4-BE49-F238E27FC236}">
              <a16:creationId xmlns="" xmlns:a16="http://schemas.microsoft.com/office/drawing/2014/main" id="{B1EA18CE-4D7C-4776-B3AA-3719E1D04293}"/>
            </a:ext>
          </a:extLst>
        </xdr:cNvPr>
        <xdr:cNvSpPr/>
      </xdr:nvSpPr>
      <xdr:spPr>
        <a:xfrm>
          <a:off x="5333" y="46463064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1916</xdr:row>
      <xdr:rowOff>1516370</xdr:rowOff>
    </xdr:from>
    <xdr:ext cx="6468110" cy="0"/>
    <xdr:sp macro="" textlink="">
      <xdr:nvSpPr>
        <xdr:cNvPr id="928" name="Shape 84">
          <a:extLst>
            <a:ext uri="{FF2B5EF4-FFF2-40B4-BE49-F238E27FC236}">
              <a16:creationId xmlns="" xmlns:a16="http://schemas.microsoft.com/office/drawing/2014/main" id="{330F4EDA-9FB9-4841-AE06-B81043CE0C3D}"/>
            </a:ext>
          </a:extLst>
        </xdr:cNvPr>
        <xdr:cNvSpPr/>
      </xdr:nvSpPr>
      <xdr:spPr>
        <a:xfrm>
          <a:off x="5333" y="4752803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1916</xdr:row>
      <xdr:rowOff>2144275</xdr:rowOff>
    </xdr:from>
    <xdr:ext cx="6468110" cy="21590"/>
    <xdr:sp macro="" textlink="">
      <xdr:nvSpPr>
        <xdr:cNvPr id="929" name="Shape 85">
          <a:extLst>
            <a:ext uri="{FF2B5EF4-FFF2-40B4-BE49-F238E27FC236}">
              <a16:creationId xmlns="" xmlns:a16="http://schemas.microsoft.com/office/drawing/2014/main" id="{B323FB39-AD81-444D-86DB-99EE10743BA8}"/>
            </a:ext>
          </a:extLst>
        </xdr:cNvPr>
        <xdr:cNvSpPr/>
      </xdr:nvSpPr>
      <xdr:spPr>
        <a:xfrm>
          <a:off x="5333" y="47527960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1965</xdr:row>
      <xdr:rowOff>1516399</xdr:rowOff>
    </xdr:from>
    <xdr:ext cx="6468110" cy="0"/>
    <xdr:sp macro="" textlink="">
      <xdr:nvSpPr>
        <xdr:cNvPr id="930" name="Shape 86">
          <a:extLst>
            <a:ext uri="{FF2B5EF4-FFF2-40B4-BE49-F238E27FC236}">
              <a16:creationId xmlns="" xmlns:a16="http://schemas.microsoft.com/office/drawing/2014/main" id="{F37BC81C-C096-4450-9BFE-026769973DD4}"/>
            </a:ext>
          </a:extLst>
        </xdr:cNvPr>
        <xdr:cNvSpPr/>
      </xdr:nvSpPr>
      <xdr:spPr>
        <a:xfrm>
          <a:off x="5333" y="4874152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1965</xdr:row>
      <xdr:rowOff>2144256</xdr:rowOff>
    </xdr:from>
    <xdr:ext cx="6468110" cy="21590"/>
    <xdr:sp macro="" textlink="">
      <xdr:nvSpPr>
        <xdr:cNvPr id="931" name="Shape 87">
          <a:extLst>
            <a:ext uri="{FF2B5EF4-FFF2-40B4-BE49-F238E27FC236}">
              <a16:creationId xmlns="" xmlns:a16="http://schemas.microsoft.com/office/drawing/2014/main" id="{114B3CB7-D745-4AF7-B75C-FB7EBDA33920}"/>
            </a:ext>
          </a:extLst>
        </xdr:cNvPr>
        <xdr:cNvSpPr/>
      </xdr:nvSpPr>
      <xdr:spPr>
        <a:xfrm>
          <a:off x="5333" y="4874144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2017</xdr:row>
      <xdr:rowOff>1516370</xdr:rowOff>
    </xdr:from>
    <xdr:ext cx="6468110" cy="0"/>
    <xdr:sp macro="" textlink="">
      <xdr:nvSpPr>
        <xdr:cNvPr id="932" name="Shape 88">
          <a:extLst>
            <a:ext uri="{FF2B5EF4-FFF2-40B4-BE49-F238E27FC236}">
              <a16:creationId xmlns="" xmlns:a16="http://schemas.microsoft.com/office/drawing/2014/main" id="{00FF4564-0EE3-4B84-B9CF-1B0B454C5851}"/>
            </a:ext>
          </a:extLst>
        </xdr:cNvPr>
        <xdr:cNvSpPr/>
      </xdr:nvSpPr>
      <xdr:spPr>
        <a:xfrm>
          <a:off x="5333" y="5002929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2017</xdr:row>
      <xdr:rowOff>2144275</xdr:rowOff>
    </xdr:from>
    <xdr:ext cx="6468110" cy="21590"/>
    <xdr:sp macro="" textlink="">
      <xdr:nvSpPr>
        <xdr:cNvPr id="933" name="Shape 89">
          <a:extLst>
            <a:ext uri="{FF2B5EF4-FFF2-40B4-BE49-F238E27FC236}">
              <a16:creationId xmlns="" xmlns:a16="http://schemas.microsoft.com/office/drawing/2014/main" id="{F004D480-70E6-43C1-8CD2-38E9C45B803F}"/>
            </a:ext>
          </a:extLst>
        </xdr:cNvPr>
        <xdr:cNvSpPr/>
      </xdr:nvSpPr>
      <xdr:spPr>
        <a:xfrm>
          <a:off x="5333" y="50029225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2060</xdr:row>
      <xdr:rowOff>1516389</xdr:rowOff>
    </xdr:from>
    <xdr:ext cx="6468110" cy="0"/>
    <xdr:sp macro="" textlink="">
      <xdr:nvSpPr>
        <xdr:cNvPr id="934" name="Shape 90">
          <a:extLst>
            <a:ext uri="{FF2B5EF4-FFF2-40B4-BE49-F238E27FC236}">
              <a16:creationId xmlns="" xmlns:a16="http://schemas.microsoft.com/office/drawing/2014/main" id="{6CE7169A-70A1-4A85-A33D-AA44DF64ADBE}"/>
            </a:ext>
          </a:extLst>
        </xdr:cNvPr>
        <xdr:cNvSpPr/>
      </xdr:nvSpPr>
      <xdr:spPr>
        <a:xfrm>
          <a:off x="5333" y="5109419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2060</xdr:row>
      <xdr:rowOff>2144246</xdr:rowOff>
    </xdr:from>
    <xdr:ext cx="6468110" cy="21590"/>
    <xdr:sp macro="" textlink="">
      <xdr:nvSpPr>
        <xdr:cNvPr id="935" name="Shape 91">
          <a:extLst>
            <a:ext uri="{FF2B5EF4-FFF2-40B4-BE49-F238E27FC236}">
              <a16:creationId xmlns="" xmlns:a16="http://schemas.microsoft.com/office/drawing/2014/main" id="{6BA819DE-CDDD-44EC-99EC-1176FEEDE2CE}"/>
            </a:ext>
          </a:extLst>
        </xdr:cNvPr>
        <xdr:cNvSpPr/>
      </xdr:nvSpPr>
      <xdr:spPr>
        <a:xfrm>
          <a:off x="5333" y="51094117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2109</xdr:row>
      <xdr:rowOff>1516370</xdr:rowOff>
    </xdr:from>
    <xdr:ext cx="6468110" cy="0"/>
    <xdr:sp macro="" textlink="">
      <xdr:nvSpPr>
        <xdr:cNvPr id="936" name="Shape 92">
          <a:extLst>
            <a:ext uri="{FF2B5EF4-FFF2-40B4-BE49-F238E27FC236}">
              <a16:creationId xmlns="" xmlns:a16="http://schemas.microsoft.com/office/drawing/2014/main" id="{C169263E-D8B2-43F4-B338-845B064DD2B0}"/>
            </a:ext>
          </a:extLst>
        </xdr:cNvPr>
        <xdr:cNvSpPr/>
      </xdr:nvSpPr>
      <xdr:spPr>
        <a:xfrm>
          <a:off x="5333" y="5230767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2109</xdr:row>
      <xdr:rowOff>2144275</xdr:rowOff>
    </xdr:from>
    <xdr:ext cx="6468110" cy="21590"/>
    <xdr:sp macro="" textlink="">
      <xdr:nvSpPr>
        <xdr:cNvPr id="937" name="Shape 93">
          <a:extLst>
            <a:ext uri="{FF2B5EF4-FFF2-40B4-BE49-F238E27FC236}">
              <a16:creationId xmlns="" xmlns:a16="http://schemas.microsoft.com/office/drawing/2014/main" id="{8697EBE1-387A-4224-A20E-EB3A108BAB18}"/>
            </a:ext>
          </a:extLst>
        </xdr:cNvPr>
        <xdr:cNvSpPr/>
      </xdr:nvSpPr>
      <xdr:spPr>
        <a:xfrm>
          <a:off x="5333" y="52307605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2157</xdr:row>
      <xdr:rowOff>1516360</xdr:rowOff>
    </xdr:from>
    <xdr:ext cx="6468110" cy="0"/>
    <xdr:sp macro="" textlink="">
      <xdr:nvSpPr>
        <xdr:cNvPr id="938" name="Shape 94">
          <a:extLst>
            <a:ext uri="{FF2B5EF4-FFF2-40B4-BE49-F238E27FC236}">
              <a16:creationId xmlns="" xmlns:a16="http://schemas.microsoft.com/office/drawing/2014/main" id="{C8DE9D7D-638C-47FD-A185-64F72FF98E69}"/>
            </a:ext>
          </a:extLst>
        </xdr:cNvPr>
        <xdr:cNvSpPr/>
      </xdr:nvSpPr>
      <xdr:spPr>
        <a:xfrm>
          <a:off x="5333" y="5349639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2157</xdr:row>
      <xdr:rowOff>2144266</xdr:rowOff>
    </xdr:from>
    <xdr:ext cx="6468110" cy="21590"/>
    <xdr:sp macro="" textlink="">
      <xdr:nvSpPr>
        <xdr:cNvPr id="939" name="Shape 95">
          <a:extLst>
            <a:ext uri="{FF2B5EF4-FFF2-40B4-BE49-F238E27FC236}">
              <a16:creationId xmlns="" xmlns:a16="http://schemas.microsoft.com/office/drawing/2014/main" id="{5269B8CE-FD7C-4F10-A3E3-936176532964}"/>
            </a:ext>
          </a:extLst>
        </xdr:cNvPr>
        <xdr:cNvSpPr/>
      </xdr:nvSpPr>
      <xdr:spPr>
        <a:xfrm>
          <a:off x="5333" y="5349632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2202</xdr:row>
      <xdr:rowOff>1516360</xdr:rowOff>
    </xdr:from>
    <xdr:ext cx="6468110" cy="0"/>
    <xdr:sp macro="" textlink="">
      <xdr:nvSpPr>
        <xdr:cNvPr id="940" name="Shape 96">
          <a:extLst>
            <a:ext uri="{FF2B5EF4-FFF2-40B4-BE49-F238E27FC236}">
              <a16:creationId xmlns="" xmlns:a16="http://schemas.microsoft.com/office/drawing/2014/main" id="{99C5CA2F-653A-454F-A332-1D626B573598}"/>
            </a:ext>
          </a:extLst>
        </xdr:cNvPr>
        <xdr:cNvSpPr/>
      </xdr:nvSpPr>
      <xdr:spPr>
        <a:xfrm>
          <a:off x="5333" y="5461082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2202</xdr:row>
      <xdr:rowOff>2144266</xdr:rowOff>
    </xdr:from>
    <xdr:ext cx="6468110" cy="21590"/>
    <xdr:sp macro="" textlink="">
      <xdr:nvSpPr>
        <xdr:cNvPr id="941" name="Shape 97">
          <a:extLst>
            <a:ext uri="{FF2B5EF4-FFF2-40B4-BE49-F238E27FC236}">
              <a16:creationId xmlns="" xmlns:a16="http://schemas.microsoft.com/office/drawing/2014/main" id="{1DD2E1BE-0136-4610-9BE4-9F4C0E22D194}"/>
            </a:ext>
          </a:extLst>
        </xdr:cNvPr>
        <xdr:cNvSpPr/>
      </xdr:nvSpPr>
      <xdr:spPr>
        <a:xfrm>
          <a:off x="5333" y="5461074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2252</xdr:row>
      <xdr:rowOff>1516399</xdr:rowOff>
    </xdr:from>
    <xdr:ext cx="6468110" cy="0"/>
    <xdr:sp macro="" textlink="">
      <xdr:nvSpPr>
        <xdr:cNvPr id="942" name="Shape 98">
          <a:extLst>
            <a:ext uri="{FF2B5EF4-FFF2-40B4-BE49-F238E27FC236}">
              <a16:creationId xmlns="" xmlns:a16="http://schemas.microsoft.com/office/drawing/2014/main" id="{A676F22A-0E6D-4897-B659-D5F6949C52F2}"/>
            </a:ext>
          </a:extLst>
        </xdr:cNvPr>
        <xdr:cNvSpPr/>
      </xdr:nvSpPr>
      <xdr:spPr>
        <a:xfrm>
          <a:off x="5333" y="55849077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2252</xdr:row>
      <xdr:rowOff>2144256</xdr:rowOff>
    </xdr:from>
    <xdr:ext cx="6468110" cy="21590"/>
    <xdr:sp macro="" textlink="">
      <xdr:nvSpPr>
        <xdr:cNvPr id="943" name="Shape 99">
          <a:extLst>
            <a:ext uri="{FF2B5EF4-FFF2-40B4-BE49-F238E27FC236}">
              <a16:creationId xmlns="" xmlns:a16="http://schemas.microsoft.com/office/drawing/2014/main" id="{0A58D6DB-1018-4D9C-9748-89C2BD4B3E1A}"/>
            </a:ext>
          </a:extLst>
        </xdr:cNvPr>
        <xdr:cNvSpPr/>
      </xdr:nvSpPr>
      <xdr:spPr>
        <a:xfrm>
          <a:off x="5333" y="55848998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2303</xdr:row>
      <xdr:rowOff>1516399</xdr:rowOff>
    </xdr:from>
    <xdr:ext cx="6468110" cy="0"/>
    <xdr:sp macro="" textlink="">
      <xdr:nvSpPr>
        <xdr:cNvPr id="944" name="Shape 100">
          <a:extLst>
            <a:ext uri="{FF2B5EF4-FFF2-40B4-BE49-F238E27FC236}">
              <a16:creationId xmlns="" xmlns:a16="http://schemas.microsoft.com/office/drawing/2014/main" id="{5214549C-6612-4DA0-B473-0807158DAE0C}"/>
            </a:ext>
          </a:extLst>
        </xdr:cNvPr>
        <xdr:cNvSpPr/>
      </xdr:nvSpPr>
      <xdr:spPr>
        <a:xfrm>
          <a:off x="5333" y="5711209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2303</xdr:row>
      <xdr:rowOff>2144256</xdr:rowOff>
    </xdr:from>
    <xdr:ext cx="6468110" cy="21590"/>
    <xdr:sp macro="" textlink="">
      <xdr:nvSpPr>
        <xdr:cNvPr id="945" name="Shape 101">
          <a:extLst>
            <a:ext uri="{FF2B5EF4-FFF2-40B4-BE49-F238E27FC236}">
              <a16:creationId xmlns="" xmlns:a16="http://schemas.microsoft.com/office/drawing/2014/main" id="{AD1F365E-E3D8-4F3B-B5C1-7B5FAA7E36C9}"/>
            </a:ext>
          </a:extLst>
        </xdr:cNvPr>
        <xdr:cNvSpPr/>
      </xdr:nvSpPr>
      <xdr:spPr>
        <a:xfrm>
          <a:off x="5333" y="5711201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2351</xdr:row>
      <xdr:rowOff>1516360</xdr:rowOff>
    </xdr:from>
    <xdr:ext cx="6468110" cy="0"/>
    <xdr:sp macro="" textlink="">
      <xdr:nvSpPr>
        <xdr:cNvPr id="946" name="Shape 102">
          <a:extLst>
            <a:ext uri="{FF2B5EF4-FFF2-40B4-BE49-F238E27FC236}">
              <a16:creationId xmlns="" xmlns:a16="http://schemas.microsoft.com/office/drawing/2014/main" id="{DE64216B-2D84-4165-B94C-79E438B1F3BF}"/>
            </a:ext>
          </a:extLst>
        </xdr:cNvPr>
        <xdr:cNvSpPr/>
      </xdr:nvSpPr>
      <xdr:spPr>
        <a:xfrm>
          <a:off x="5333" y="5830080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2351</xdr:row>
      <xdr:rowOff>2144266</xdr:rowOff>
    </xdr:from>
    <xdr:ext cx="6468110" cy="21590"/>
    <xdr:sp macro="" textlink="">
      <xdr:nvSpPr>
        <xdr:cNvPr id="947" name="Shape 103">
          <a:extLst>
            <a:ext uri="{FF2B5EF4-FFF2-40B4-BE49-F238E27FC236}">
              <a16:creationId xmlns="" xmlns:a16="http://schemas.microsoft.com/office/drawing/2014/main" id="{1FD84B52-0221-46AC-981B-F8C024877458}"/>
            </a:ext>
          </a:extLst>
        </xdr:cNvPr>
        <xdr:cNvSpPr/>
      </xdr:nvSpPr>
      <xdr:spPr>
        <a:xfrm>
          <a:off x="5333" y="5830073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2398</xdr:row>
      <xdr:rowOff>1516379</xdr:rowOff>
    </xdr:from>
    <xdr:ext cx="6468110" cy="0"/>
    <xdr:sp macro="" textlink="">
      <xdr:nvSpPr>
        <xdr:cNvPr id="948" name="Shape 104">
          <a:extLst>
            <a:ext uri="{FF2B5EF4-FFF2-40B4-BE49-F238E27FC236}">
              <a16:creationId xmlns="" xmlns:a16="http://schemas.microsoft.com/office/drawing/2014/main" id="{2ED85A96-3631-458E-9414-582421C23A4B}"/>
            </a:ext>
          </a:extLst>
        </xdr:cNvPr>
        <xdr:cNvSpPr/>
      </xdr:nvSpPr>
      <xdr:spPr>
        <a:xfrm>
          <a:off x="5333" y="5946476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2398</xdr:row>
      <xdr:rowOff>2144285</xdr:rowOff>
    </xdr:from>
    <xdr:ext cx="6468110" cy="21590"/>
    <xdr:sp macro="" textlink="">
      <xdr:nvSpPr>
        <xdr:cNvPr id="949" name="Shape 105">
          <a:extLst>
            <a:ext uri="{FF2B5EF4-FFF2-40B4-BE49-F238E27FC236}">
              <a16:creationId xmlns="" xmlns:a16="http://schemas.microsoft.com/office/drawing/2014/main" id="{050666DA-C0F0-4214-9AEE-0EB7E30A14C7}"/>
            </a:ext>
          </a:extLst>
        </xdr:cNvPr>
        <xdr:cNvSpPr/>
      </xdr:nvSpPr>
      <xdr:spPr>
        <a:xfrm>
          <a:off x="5333" y="59464691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2451</xdr:row>
      <xdr:rowOff>1516360</xdr:rowOff>
    </xdr:from>
    <xdr:ext cx="6468110" cy="0"/>
    <xdr:sp macro="" textlink="">
      <xdr:nvSpPr>
        <xdr:cNvPr id="950" name="Shape 106">
          <a:extLst>
            <a:ext uri="{FF2B5EF4-FFF2-40B4-BE49-F238E27FC236}">
              <a16:creationId xmlns="" xmlns:a16="http://schemas.microsoft.com/office/drawing/2014/main" id="{6A159576-03A3-4739-BD45-27F33A88DE87}"/>
            </a:ext>
          </a:extLst>
        </xdr:cNvPr>
        <xdr:cNvSpPr/>
      </xdr:nvSpPr>
      <xdr:spPr>
        <a:xfrm>
          <a:off x="5333" y="6077730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2451</xdr:row>
      <xdr:rowOff>2144266</xdr:rowOff>
    </xdr:from>
    <xdr:ext cx="6468110" cy="21590"/>
    <xdr:sp macro="" textlink="">
      <xdr:nvSpPr>
        <xdr:cNvPr id="951" name="Shape 107">
          <a:extLst>
            <a:ext uri="{FF2B5EF4-FFF2-40B4-BE49-F238E27FC236}">
              <a16:creationId xmlns="" xmlns:a16="http://schemas.microsoft.com/office/drawing/2014/main" id="{ABA24C25-BE64-49D6-AEF1-B9E2827BB46C}"/>
            </a:ext>
          </a:extLst>
        </xdr:cNvPr>
        <xdr:cNvSpPr/>
      </xdr:nvSpPr>
      <xdr:spPr>
        <a:xfrm>
          <a:off x="5333" y="6077723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2497</xdr:row>
      <xdr:rowOff>1516370</xdr:rowOff>
    </xdr:from>
    <xdr:ext cx="6468110" cy="0"/>
    <xdr:sp macro="" textlink="">
      <xdr:nvSpPr>
        <xdr:cNvPr id="952" name="Shape 108">
          <a:extLst>
            <a:ext uri="{FF2B5EF4-FFF2-40B4-BE49-F238E27FC236}">
              <a16:creationId xmlns="" xmlns:a16="http://schemas.microsoft.com/office/drawing/2014/main" id="{B807AC79-95B7-42E9-A4FC-3C7C2F08DE68}"/>
            </a:ext>
          </a:extLst>
        </xdr:cNvPr>
        <xdr:cNvSpPr/>
      </xdr:nvSpPr>
      <xdr:spPr>
        <a:xfrm>
          <a:off x="5333" y="6191649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2497</xdr:row>
      <xdr:rowOff>2144275</xdr:rowOff>
    </xdr:from>
    <xdr:ext cx="6468110" cy="21590"/>
    <xdr:sp macro="" textlink="">
      <xdr:nvSpPr>
        <xdr:cNvPr id="953" name="Shape 109">
          <a:extLst>
            <a:ext uri="{FF2B5EF4-FFF2-40B4-BE49-F238E27FC236}">
              <a16:creationId xmlns="" xmlns:a16="http://schemas.microsoft.com/office/drawing/2014/main" id="{71667B43-C0FE-4109-964A-9BC68D212571}"/>
            </a:ext>
          </a:extLst>
        </xdr:cNvPr>
        <xdr:cNvSpPr/>
      </xdr:nvSpPr>
      <xdr:spPr>
        <a:xfrm>
          <a:off x="5333" y="61916425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2545</xdr:row>
      <xdr:rowOff>1516360</xdr:rowOff>
    </xdr:from>
    <xdr:ext cx="6468110" cy="0"/>
    <xdr:sp macro="" textlink="">
      <xdr:nvSpPr>
        <xdr:cNvPr id="954" name="Shape 110">
          <a:extLst>
            <a:ext uri="{FF2B5EF4-FFF2-40B4-BE49-F238E27FC236}">
              <a16:creationId xmlns="" xmlns:a16="http://schemas.microsoft.com/office/drawing/2014/main" id="{4D22C97C-4524-4678-8E74-755CD2C86E67}"/>
            </a:ext>
          </a:extLst>
        </xdr:cNvPr>
        <xdr:cNvSpPr/>
      </xdr:nvSpPr>
      <xdr:spPr>
        <a:xfrm>
          <a:off x="5333" y="6310521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2545</xdr:row>
      <xdr:rowOff>2144266</xdr:rowOff>
    </xdr:from>
    <xdr:ext cx="6468110" cy="21590"/>
    <xdr:sp macro="" textlink="">
      <xdr:nvSpPr>
        <xdr:cNvPr id="955" name="Shape 111">
          <a:extLst>
            <a:ext uri="{FF2B5EF4-FFF2-40B4-BE49-F238E27FC236}">
              <a16:creationId xmlns="" xmlns:a16="http://schemas.microsoft.com/office/drawing/2014/main" id="{EA517233-6DD6-4B10-8BBE-E9CA56D75B18}"/>
            </a:ext>
          </a:extLst>
        </xdr:cNvPr>
        <xdr:cNvSpPr/>
      </xdr:nvSpPr>
      <xdr:spPr>
        <a:xfrm>
          <a:off x="5333" y="6310514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2591</xdr:row>
      <xdr:rowOff>1516370</xdr:rowOff>
    </xdr:from>
    <xdr:ext cx="6468110" cy="0"/>
    <xdr:sp macro="" textlink="">
      <xdr:nvSpPr>
        <xdr:cNvPr id="956" name="Shape 112">
          <a:extLst>
            <a:ext uri="{FF2B5EF4-FFF2-40B4-BE49-F238E27FC236}">
              <a16:creationId xmlns="" xmlns:a16="http://schemas.microsoft.com/office/drawing/2014/main" id="{A2A96981-DB4B-4ED6-B742-86C387C79542}"/>
            </a:ext>
          </a:extLst>
        </xdr:cNvPr>
        <xdr:cNvSpPr/>
      </xdr:nvSpPr>
      <xdr:spPr>
        <a:xfrm>
          <a:off x="5333" y="6424440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2591</xdr:row>
      <xdr:rowOff>2144275</xdr:rowOff>
    </xdr:from>
    <xdr:ext cx="6468110" cy="21590"/>
    <xdr:sp macro="" textlink="">
      <xdr:nvSpPr>
        <xdr:cNvPr id="957" name="Shape 113">
          <a:extLst>
            <a:ext uri="{FF2B5EF4-FFF2-40B4-BE49-F238E27FC236}">
              <a16:creationId xmlns="" xmlns:a16="http://schemas.microsoft.com/office/drawing/2014/main" id="{252F5474-EAD0-4532-99E3-9F50119F52FB}"/>
            </a:ext>
          </a:extLst>
        </xdr:cNvPr>
        <xdr:cNvSpPr/>
      </xdr:nvSpPr>
      <xdr:spPr>
        <a:xfrm>
          <a:off x="5333" y="64244335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2637</xdr:row>
      <xdr:rowOff>1516379</xdr:rowOff>
    </xdr:from>
    <xdr:ext cx="6468110" cy="0"/>
    <xdr:sp macro="" textlink="">
      <xdr:nvSpPr>
        <xdr:cNvPr id="958" name="Shape 114">
          <a:extLst>
            <a:ext uri="{FF2B5EF4-FFF2-40B4-BE49-F238E27FC236}">
              <a16:creationId xmlns="" xmlns:a16="http://schemas.microsoft.com/office/drawing/2014/main" id="{98675EB2-7CA5-4B14-9E8B-A8886781C56F}"/>
            </a:ext>
          </a:extLst>
        </xdr:cNvPr>
        <xdr:cNvSpPr/>
      </xdr:nvSpPr>
      <xdr:spPr>
        <a:xfrm>
          <a:off x="5333" y="6538360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2637</xdr:row>
      <xdr:rowOff>2144285</xdr:rowOff>
    </xdr:from>
    <xdr:ext cx="6468110" cy="21590"/>
    <xdr:sp macro="" textlink="">
      <xdr:nvSpPr>
        <xdr:cNvPr id="959" name="Shape 115">
          <a:extLst>
            <a:ext uri="{FF2B5EF4-FFF2-40B4-BE49-F238E27FC236}">
              <a16:creationId xmlns="" xmlns:a16="http://schemas.microsoft.com/office/drawing/2014/main" id="{8BB4A11B-DC65-416B-B108-423156DB61C1}"/>
            </a:ext>
          </a:extLst>
        </xdr:cNvPr>
        <xdr:cNvSpPr/>
      </xdr:nvSpPr>
      <xdr:spPr>
        <a:xfrm>
          <a:off x="5333" y="65383526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2686</xdr:row>
      <xdr:rowOff>1516360</xdr:rowOff>
    </xdr:from>
    <xdr:ext cx="6468110" cy="0"/>
    <xdr:sp macro="" textlink="">
      <xdr:nvSpPr>
        <xdr:cNvPr id="960" name="Shape 116">
          <a:extLst>
            <a:ext uri="{FF2B5EF4-FFF2-40B4-BE49-F238E27FC236}">
              <a16:creationId xmlns="" xmlns:a16="http://schemas.microsoft.com/office/drawing/2014/main" id="{6828F675-4964-486A-9E75-CFA183E7A9F5}"/>
            </a:ext>
          </a:extLst>
        </xdr:cNvPr>
        <xdr:cNvSpPr/>
      </xdr:nvSpPr>
      <xdr:spPr>
        <a:xfrm>
          <a:off x="5333" y="6659708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2686</xdr:row>
      <xdr:rowOff>2144266</xdr:rowOff>
    </xdr:from>
    <xdr:ext cx="6468110" cy="21590"/>
    <xdr:sp macro="" textlink="">
      <xdr:nvSpPr>
        <xdr:cNvPr id="961" name="Shape 117">
          <a:extLst>
            <a:ext uri="{FF2B5EF4-FFF2-40B4-BE49-F238E27FC236}">
              <a16:creationId xmlns="" xmlns:a16="http://schemas.microsoft.com/office/drawing/2014/main" id="{05379B1B-76BD-472C-8202-1EE77952DEE0}"/>
            </a:ext>
          </a:extLst>
        </xdr:cNvPr>
        <xdr:cNvSpPr/>
      </xdr:nvSpPr>
      <xdr:spPr>
        <a:xfrm>
          <a:off x="5333" y="6659700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2728</xdr:row>
      <xdr:rowOff>1516360</xdr:rowOff>
    </xdr:from>
    <xdr:ext cx="6468110" cy="0"/>
    <xdr:sp macro="" textlink="">
      <xdr:nvSpPr>
        <xdr:cNvPr id="962" name="Shape 118">
          <a:extLst>
            <a:ext uri="{FF2B5EF4-FFF2-40B4-BE49-F238E27FC236}">
              <a16:creationId xmlns="" xmlns:a16="http://schemas.microsoft.com/office/drawing/2014/main" id="{CFC5F45A-5FF2-4E8B-8252-6AF5CA4BCABA}"/>
            </a:ext>
          </a:extLst>
        </xdr:cNvPr>
        <xdr:cNvSpPr/>
      </xdr:nvSpPr>
      <xdr:spPr>
        <a:xfrm>
          <a:off x="5333" y="6763721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2728</xdr:row>
      <xdr:rowOff>2144266</xdr:rowOff>
    </xdr:from>
    <xdr:ext cx="6468110" cy="21590"/>
    <xdr:sp macro="" textlink="">
      <xdr:nvSpPr>
        <xdr:cNvPr id="963" name="Shape 119">
          <a:extLst>
            <a:ext uri="{FF2B5EF4-FFF2-40B4-BE49-F238E27FC236}">
              <a16:creationId xmlns="" xmlns:a16="http://schemas.microsoft.com/office/drawing/2014/main" id="{444D73D6-1D9F-4FE0-88C1-B64C4E81FFF0}"/>
            </a:ext>
          </a:extLst>
        </xdr:cNvPr>
        <xdr:cNvSpPr/>
      </xdr:nvSpPr>
      <xdr:spPr>
        <a:xfrm>
          <a:off x="5333" y="6763713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2781</xdr:row>
      <xdr:rowOff>1516389</xdr:rowOff>
    </xdr:from>
    <xdr:ext cx="6468110" cy="0"/>
    <xdr:sp macro="" textlink="">
      <xdr:nvSpPr>
        <xdr:cNvPr id="964" name="Shape 120">
          <a:extLst>
            <a:ext uri="{FF2B5EF4-FFF2-40B4-BE49-F238E27FC236}">
              <a16:creationId xmlns="" xmlns:a16="http://schemas.microsoft.com/office/drawing/2014/main" id="{BC99B71A-81FE-44FF-94B1-F783B414550F}"/>
            </a:ext>
          </a:extLst>
        </xdr:cNvPr>
        <xdr:cNvSpPr/>
      </xdr:nvSpPr>
      <xdr:spPr>
        <a:xfrm>
          <a:off x="5333" y="6894976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2781</xdr:row>
      <xdr:rowOff>2144246</xdr:rowOff>
    </xdr:from>
    <xdr:ext cx="6468110" cy="21590"/>
    <xdr:sp macro="" textlink="">
      <xdr:nvSpPr>
        <xdr:cNvPr id="965" name="Shape 121">
          <a:extLst>
            <a:ext uri="{FF2B5EF4-FFF2-40B4-BE49-F238E27FC236}">
              <a16:creationId xmlns="" xmlns:a16="http://schemas.microsoft.com/office/drawing/2014/main" id="{7C13467A-634F-4EF2-8467-BCB66EBBF2DF}"/>
            </a:ext>
          </a:extLst>
        </xdr:cNvPr>
        <xdr:cNvSpPr/>
      </xdr:nvSpPr>
      <xdr:spPr>
        <a:xfrm>
          <a:off x="5333" y="68949682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2834</xdr:row>
      <xdr:rowOff>1516370</xdr:rowOff>
    </xdr:from>
    <xdr:ext cx="6468110" cy="0"/>
    <xdr:sp macro="" textlink="">
      <xdr:nvSpPr>
        <xdr:cNvPr id="966" name="Shape 122">
          <a:extLst>
            <a:ext uri="{FF2B5EF4-FFF2-40B4-BE49-F238E27FC236}">
              <a16:creationId xmlns="" xmlns:a16="http://schemas.microsoft.com/office/drawing/2014/main" id="{1E7B5422-AD37-48D5-8F91-12E2A9BE83A6}"/>
            </a:ext>
          </a:extLst>
        </xdr:cNvPr>
        <xdr:cNvSpPr/>
      </xdr:nvSpPr>
      <xdr:spPr>
        <a:xfrm>
          <a:off x="5333" y="7026230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2834</xdr:row>
      <xdr:rowOff>2144275</xdr:rowOff>
    </xdr:from>
    <xdr:ext cx="6468110" cy="21590"/>
    <xdr:sp macro="" textlink="">
      <xdr:nvSpPr>
        <xdr:cNvPr id="967" name="Shape 123">
          <a:extLst>
            <a:ext uri="{FF2B5EF4-FFF2-40B4-BE49-F238E27FC236}">
              <a16:creationId xmlns="" xmlns:a16="http://schemas.microsoft.com/office/drawing/2014/main" id="{B2BEAFBC-9CC6-4CEF-B335-75803E748252}"/>
            </a:ext>
          </a:extLst>
        </xdr:cNvPr>
        <xdr:cNvSpPr/>
      </xdr:nvSpPr>
      <xdr:spPr>
        <a:xfrm>
          <a:off x="5333" y="70262230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2882</xdr:row>
      <xdr:rowOff>1516379</xdr:rowOff>
    </xdr:from>
    <xdr:ext cx="6468110" cy="0"/>
    <xdr:sp macro="" textlink="">
      <xdr:nvSpPr>
        <xdr:cNvPr id="968" name="Shape 124">
          <a:extLst>
            <a:ext uri="{FF2B5EF4-FFF2-40B4-BE49-F238E27FC236}">
              <a16:creationId xmlns="" xmlns:a16="http://schemas.microsoft.com/office/drawing/2014/main" id="{D888B83A-6AAF-48BC-A798-34D45D9AEEF7}"/>
            </a:ext>
          </a:extLst>
        </xdr:cNvPr>
        <xdr:cNvSpPr/>
      </xdr:nvSpPr>
      <xdr:spPr>
        <a:xfrm>
          <a:off x="5333" y="7148341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2882</xdr:row>
      <xdr:rowOff>2144285</xdr:rowOff>
    </xdr:from>
    <xdr:ext cx="6468110" cy="21590"/>
    <xdr:sp macro="" textlink="">
      <xdr:nvSpPr>
        <xdr:cNvPr id="969" name="Shape 125">
          <a:extLst>
            <a:ext uri="{FF2B5EF4-FFF2-40B4-BE49-F238E27FC236}">
              <a16:creationId xmlns="" xmlns:a16="http://schemas.microsoft.com/office/drawing/2014/main" id="{467F1C9B-A277-4160-AF1B-0C3AB6FF5A6C}"/>
            </a:ext>
          </a:extLst>
        </xdr:cNvPr>
        <xdr:cNvSpPr/>
      </xdr:nvSpPr>
      <xdr:spPr>
        <a:xfrm>
          <a:off x="5333" y="71483336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2931</xdr:row>
      <xdr:rowOff>1516360</xdr:rowOff>
    </xdr:from>
    <xdr:ext cx="6468110" cy="0"/>
    <xdr:sp macro="" textlink="">
      <xdr:nvSpPr>
        <xdr:cNvPr id="970" name="Shape 126">
          <a:extLst>
            <a:ext uri="{FF2B5EF4-FFF2-40B4-BE49-F238E27FC236}">
              <a16:creationId xmlns="" xmlns:a16="http://schemas.microsoft.com/office/drawing/2014/main" id="{66159267-6011-43F6-964F-A9ADD4C78112}"/>
            </a:ext>
          </a:extLst>
        </xdr:cNvPr>
        <xdr:cNvSpPr/>
      </xdr:nvSpPr>
      <xdr:spPr>
        <a:xfrm>
          <a:off x="5333" y="7269689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2931</xdr:row>
      <xdr:rowOff>2144266</xdr:rowOff>
    </xdr:from>
    <xdr:ext cx="6468110" cy="21590"/>
    <xdr:sp macro="" textlink="">
      <xdr:nvSpPr>
        <xdr:cNvPr id="971" name="Shape 127">
          <a:extLst>
            <a:ext uri="{FF2B5EF4-FFF2-40B4-BE49-F238E27FC236}">
              <a16:creationId xmlns="" xmlns:a16="http://schemas.microsoft.com/office/drawing/2014/main" id="{A2286513-F4D9-4C70-9A52-CD7F0DA08EDA}"/>
            </a:ext>
          </a:extLst>
        </xdr:cNvPr>
        <xdr:cNvSpPr/>
      </xdr:nvSpPr>
      <xdr:spPr>
        <a:xfrm>
          <a:off x="5333" y="7269681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2968</xdr:row>
      <xdr:rowOff>1516399</xdr:rowOff>
    </xdr:from>
    <xdr:ext cx="6468110" cy="0"/>
    <xdr:sp macro="" textlink="">
      <xdr:nvSpPr>
        <xdr:cNvPr id="972" name="Shape 128">
          <a:extLst>
            <a:ext uri="{FF2B5EF4-FFF2-40B4-BE49-F238E27FC236}">
              <a16:creationId xmlns="" xmlns:a16="http://schemas.microsoft.com/office/drawing/2014/main" id="{06178339-C713-4C14-B4E1-1ABDBAED8C96}"/>
            </a:ext>
          </a:extLst>
        </xdr:cNvPr>
        <xdr:cNvSpPr/>
      </xdr:nvSpPr>
      <xdr:spPr>
        <a:xfrm>
          <a:off x="5333" y="7361320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2968</xdr:row>
      <xdr:rowOff>2144256</xdr:rowOff>
    </xdr:from>
    <xdr:ext cx="6468110" cy="21590"/>
    <xdr:sp macro="" textlink="">
      <xdr:nvSpPr>
        <xdr:cNvPr id="973" name="Shape 129">
          <a:extLst>
            <a:ext uri="{FF2B5EF4-FFF2-40B4-BE49-F238E27FC236}">
              <a16:creationId xmlns="" xmlns:a16="http://schemas.microsoft.com/office/drawing/2014/main" id="{B1C20101-FA31-4110-845E-FB3912CA1084}"/>
            </a:ext>
          </a:extLst>
        </xdr:cNvPr>
        <xdr:cNvSpPr/>
      </xdr:nvSpPr>
      <xdr:spPr>
        <a:xfrm>
          <a:off x="5333" y="7361312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3009</xdr:row>
      <xdr:rowOff>1516389</xdr:rowOff>
    </xdr:from>
    <xdr:ext cx="6468110" cy="0"/>
    <xdr:sp macro="" textlink="">
      <xdr:nvSpPr>
        <xdr:cNvPr id="974" name="Shape 130">
          <a:extLst>
            <a:ext uri="{FF2B5EF4-FFF2-40B4-BE49-F238E27FC236}">
              <a16:creationId xmlns="" xmlns:a16="http://schemas.microsoft.com/office/drawing/2014/main" id="{EBF2F159-182F-41CD-BB74-D4BC11042361}"/>
            </a:ext>
          </a:extLst>
        </xdr:cNvPr>
        <xdr:cNvSpPr/>
      </xdr:nvSpPr>
      <xdr:spPr>
        <a:xfrm>
          <a:off x="5333" y="7462856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3009</xdr:row>
      <xdr:rowOff>2144246</xdr:rowOff>
    </xdr:from>
    <xdr:ext cx="6468110" cy="21590"/>
    <xdr:sp macro="" textlink="">
      <xdr:nvSpPr>
        <xdr:cNvPr id="975" name="Shape 131">
          <a:extLst>
            <a:ext uri="{FF2B5EF4-FFF2-40B4-BE49-F238E27FC236}">
              <a16:creationId xmlns="" xmlns:a16="http://schemas.microsoft.com/office/drawing/2014/main" id="{05F40E15-23D1-4DA4-A0BA-3DBCB1F64D09}"/>
            </a:ext>
          </a:extLst>
        </xdr:cNvPr>
        <xdr:cNvSpPr/>
      </xdr:nvSpPr>
      <xdr:spPr>
        <a:xfrm>
          <a:off x="5333" y="74628487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3060</xdr:row>
      <xdr:rowOff>1516389</xdr:rowOff>
    </xdr:from>
    <xdr:ext cx="6468110" cy="0"/>
    <xdr:sp macro="" textlink="">
      <xdr:nvSpPr>
        <xdr:cNvPr id="976" name="Shape 132">
          <a:extLst>
            <a:ext uri="{FF2B5EF4-FFF2-40B4-BE49-F238E27FC236}">
              <a16:creationId xmlns="" xmlns:a16="http://schemas.microsoft.com/office/drawing/2014/main" id="{8FED616B-4734-4EB1-A05F-497191BCC075}"/>
            </a:ext>
          </a:extLst>
        </xdr:cNvPr>
        <xdr:cNvSpPr/>
      </xdr:nvSpPr>
      <xdr:spPr>
        <a:xfrm>
          <a:off x="5333" y="7589158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3060</xdr:row>
      <xdr:rowOff>2144246</xdr:rowOff>
    </xdr:from>
    <xdr:ext cx="6468110" cy="21590"/>
    <xdr:sp macro="" textlink="">
      <xdr:nvSpPr>
        <xdr:cNvPr id="977" name="Shape 133">
          <a:extLst>
            <a:ext uri="{FF2B5EF4-FFF2-40B4-BE49-F238E27FC236}">
              <a16:creationId xmlns="" xmlns:a16="http://schemas.microsoft.com/office/drawing/2014/main" id="{E1C16A36-AF60-4B2C-8231-924BC9122AD1}"/>
            </a:ext>
          </a:extLst>
        </xdr:cNvPr>
        <xdr:cNvSpPr/>
      </xdr:nvSpPr>
      <xdr:spPr>
        <a:xfrm>
          <a:off x="5333" y="75891502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3105</xdr:row>
      <xdr:rowOff>1516389</xdr:rowOff>
    </xdr:from>
    <xdr:ext cx="6468110" cy="0"/>
    <xdr:sp macro="" textlink="">
      <xdr:nvSpPr>
        <xdr:cNvPr id="978" name="Shape 134">
          <a:extLst>
            <a:ext uri="{FF2B5EF4-FFF2-40B4-BE49-F238E27FC236}">
              <a16:creationId xmlns="" xmlns:a16="http://schemas.microsoft.com/office/drawing/2014/main" id="{E6651BFD-2121-4E4F-A084-F3F16B8E8429}"/>
            </a:ext>
          </a:extLst>
        </xdr:cNvPr>
        <xdr:cNvSpPr/>
      </xdr:nvSpPr>
      <xdr:spPr>
        <a:xfrm>
          <a:off x="5333" y="7700600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3105</xdr:row>
      <xdr:rowOff>2144246</xdr:rowOff>
    </xdr:from>
    <xdr:ext cx="6468110" cy="21590"/>
    <xdr:sp macro="" textlink="">
      <xdr:nvSpPr>
        <xdr:cNvPr id="979" name="Shape 135">
          <a:extLst>
            <a:ext uri="{FF2B5EF4-FFF2-40B4-BE49-F238E27FC236}">
              <a16:creationId xmlns="" xmlns:a16="http://schemas.microsoft.com/office/drawing/2014/main" id="{2A82AB9F-3300-46BA-A7DA-63B413CE7769}"/>
            </a:ext>
          </a:extLst>
        </xdr:cNvPr>
        <xdr:cNvSpPr/>
      </xdr:nvSpPr>
      <xdr:spPr>
        <a:xfrm>
          <a:off x="5333" y="77005927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3155</xdr:row>
      <xdr:rowOff>1516379</xdr:rowOff>
    </xdr:from>
    <xdr:ext cx="6468110" cy="0"/>
    <xdr:sp macro="" textlink="">
      <xdr:nvSpPr>
        <xdr:cNvPr id="980" name="Shape 136">
          <a:extLst>
            <a:ext uri="{FF2B5EF4-FFF2-40B4-BE49-F238E27FC236}">
              <a16:creationId xmlns="" xmlns:a16="http://schemas.microsoft.com/office/drawing/2014/main" id="{07407230-AECE-4B43-8643-69256EA58A48}"/>
            </a:ext>
          </a:extLst>
        </xdr:cNvPr>
        <xdr:cNvSpPr/>
      </xdr:nvSpPr>
      <xdr:spPr>
        <a:xfrm>
          <a:off x="5333" y="7824425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3155</xdr:row>
      <xdr:rowOff>2144285</xdr:rowOff>
    </xdr:from>
    <xdr:ext cx="6468110" cy="21590"/>
    <xdr:sp macro="" textlink="">
      <xdr:nvSpPr>
        <xdr:cNvPr id="981" name="Shape 137">
          <a:extLst>
            <a:ext uri="{FF2B5EF4-FFF2-40B4-BE49-F238E27FC236}">
              <a16:creationId xmlns="" xmlns:a16="http://schemas.microsoft.com/office/drawing/2014/main" id="{82693C4E-2E5C-4EA7-8178-420F05BCCB82}"/>
            </a:ext>
          </a:extLst>
        </xdr:cNvPr>
        <xdr:cNvSpPr/>
      </xdr:nvSpPr>
      <xdr:spPr>
        <a:xfrm>
          <a:off x="5333" y="78244181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3200</xdr:row>
      <xdr:rowOff>1516379</xdr:rowOff>
    </xdr:from>
    <xdr:ext cx="6468110" cy="0"/>
    <xdr:sp macro="" textlink="">
      <xdr:nvSpPr>
        <xdr:cNvPr id="982" name="Shape 138">
          <a:extLst>
            <a:ext uri="{FF2B5EF4-FFF2-40B4-BE49-F238E27FC236}">
              <a16:creationId xmlns="" xmlns:a16="http://schemas.microsoft.com/office/drawing/2014/main" id="{1502667E-9CA6-43AF-938E-CD5F8C2A9551}"/>
            </a:ext>
          </a:extLst>
        </xdr:cNvPr>
        <xdr:cNvSpPr/>
      </xdr:nvSpPr>
      <xdr:spPr>
        <a:xfrm>
          <a:off x="5333" y="7935868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3200</xdr:row>
      <xdr:rowOff>2144285</xdr:rowOff>
    </xdr:from>
    <xdr:ext cx="6468110" cy="21590"/>
    <xdr:sp macro="" textlink="">
      <xdr:nvSpPr>
        <xdr:cNvPr id="983" name="Shape 139">
          <a:extLst>
            <a:ext uri="{FF2B5EF4-FFF2-40B4-BE49-F238E27FC236}">
              <a16:creationId xmlns="" xmlns:a16="http://schemas.microsoft.com/office/drawing/2014/main" id="{E9F921D5-1F84-48DF-9BA7-9AC8AD1D30CE}"/>
            </a:ext>
          </a:extLst>
        </xdr:cNvPr>
        <xdr:cNvSpPr/>
      </xdr:nvSpPr>
      <xdr:spPr>
        <a:xfrm>
          <a:off x="5333" y="79358606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3248</xdr:row>
      <xdr:rowOff>1516389</xdr:rowOff>
    </xdr:from>
    <xdr:ext cx="6468110" cy="0"/>
    <xdr:sp macro="" textlink="">
      <xdr:nvSpPr>
        <xdr:cNvPr id="984" name="Shape 140">
          <a:extLst>
            <a:ext uri="{FF2B5EF4-FFF2-40B4-BE49-F238E27FC236}">
              <a16:creationId xmlns="" xmlns:a16="http://schemas.microsoft.com/office/drawing/2014/main" id="{061B560B-4444-4301-9555-84B67600F098}"/>
            </a:ext>
          </a:extLst>
        </xdr:cNvPr>
        <xdr:cNvSpPr/>
      </xdr:nvSpPr>
      <xdr:spPr>
        <a:xfrm>
          <a:off x="5333" y="8054740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3248</xdr:row>
      <xdr:rowOff>2144246</xdr:rowOff>
    </xdr:from>
    <xdr:ext cx="6468110" cy="21590"/>
    <xdr:sp macro="" textlink="">
      <xdr:nvSpPr>
        <xdr:cNvPr id="985" name="Shape 141">
          <a:extLst>
            <a:ext uri="{FF2B5EF4-FFF2-40B4-BE49-F238E27FC236}">
              <a16:creationId xmlns="" xmlns:a16="http://schemas.microsoft.com/office/drawing/2014/main" id="{4C2EF73E-5EEF-4EB0-B4D1-00B00D37C051}"/>
            </a:ext>
          </a:extLst>
        </xdr:cNvPr>
        <xdr:cNvSpPr/>
      </xdr:nvSpPr>
      <xdr:spPr>
        <a:xfrm>
          <a:off x="5333" y="80547322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3298</xdr:row>
      <xdr:rowOff>1516379</xdr:rowOff>
    </xdr:from>
    <xdr:ext cx="6468110" cy="0"/>
    <xdr:sp macro="" textlink="">
      <xdr:nvSpPr>
        <xdr:cNvPr id="986" name="Shape 142">
          <a:extLst>
            <a:ext uri="{FF2B5EF4-FFF2-40B4-BE49-F238E27FC236}">
              <a16:creationId xmlns="" xmlns:a16="http://schemas.microsoft.com/office/drawing/2014/main" id="{2ABCDC13-3656-48A8-AD70-B0BA7F1A89FD}"/>
            </a:ext>
          </a:extLst>
        </xdr:cNvPr>
        <xdr:cNvSpPr/>
      </xdr:nvSpPr>
      <xdr:spPr>
        <a:xfrm>
          <a:off x="5333" y="8178565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3298</xdr:row>
      <xdr:rowOff>2144285</xdr:rowOff>
    </xdr:from>
    <xdr:ext cx="6468110" cy="21590"/>
    <xdr:sp macro="" textlink="">
      <xdr:nvSpPr>
        <xdr:cNvPr id="987" name="Shape 143">
          <a:extLst>
            <a:ext uri="{FF2B5EF4-FFF2-40B4-BE49-F238E27FC236}">
              <a16:creationId xmlns="" xmlns:a16="http://schemas.microsoft.com/office/drawing/2014/main" id="{873218FB-2641-4063-B99E-702CF0BD8DB1}"/>
            </a:ext>
          </a:extLst>
        </xdr:cNvPr>
        <xdr:cNvSpPr/>
      </xdr:nvSpPr>
      <xdr:spPr>
        <a:xfrm>
          <a:off x="5333" y="81785576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1516375</xdr:rowOff>
    </xdr:from>
    <xdr:ext cx="6468110" cy="0"/>
    <xdr:sp macro="" textlink="">
      <xdr:nvSpPr>
        <xdr:cNvPr id="988" name="Shape 2">
          <a:extLst>
            <a:ext uri="{FF2B5EF4-FFF2-40B4-BE49-F238E27FC236}">
              <a16:creationId xmlns="" xmlns:a16="http://schemas.microsoft.com/office/drawing/2014/main" id="{1D6F8263-D523-4CB3-B27A-778E561F64C0}"/>
            </a:ext>
          </a:extLst>
        </xdr:cNvPr>
        <xdr:cNvSpPr/>
      </xdr:nvSpPr>
      <xdr:spPr>
        <a:xfrm>
          <a:off x="5333" y="6115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0</xdr:row>
      <xdr:rowOff>2144263</xdr:rowOff>
    </xdr:from>
    <xdr:ext cx="6468110" cy="21590"/>
    <xdr:sp macro="" textlink="">
      <xdr:nvSpPr>
        <xdr:cNvPr id="989" name="Shape 3">
          <a:extLst>
            <a:ext uri="{FF2B5EF4-FFF2-40B4-BE49-F238E27FC236}">
              <a16:creationId xmlns="" xmlns:a16="http://schemas.microsoft.com/office/drawing/2014/main" id="{C917FC45-F230-443F-8F1B-3B4E2BD5CD25}"/>
            </a:ext>
          </a:extLst>
        </xdr:cNvPr>
        <xdr:cNvSpPr/>
      </xdr:nvSpPr>
      <xdr:spPr>
        <a:xfrm>
          <a:off x="5333" y="6107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</xdr:row>
      <xdr:rowOff>1516374</xdr:rowOff>
    </xdr:from>
    <xdr:ext cx="6468110" cy="0"/>
    <xdr:sp macro="" textlink="">
      <xdr:nvSpPr>
        <xdr:cNvPr id="990" name="Shape 4">
          <a:extLst>
            <a:ext uri="{FF2B5EF4-FFF2-40B4-BE49-F238E27FC236}">
              <a16:creationId xmlns="" xmlns:a16="http://schemas.microsoft.com/office/drawing/2014/main" id="{AC906586-F8F7-4B20-A208-16F79CB74302}"/>
            </a:ext>
          </a:extLst>
        </xdr:cNvPr>
        <xdr:cNvSpPr/>
      </xdr:nvSpPr>
      <xdr:spPr>
        <a:xfrm>
          <a:off x="5333" y="1217484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</xdr:row>
      <xdr:rowOff>2144262</xdr:rowOff>
    </xdr:from>
    <xdr:ext cx="6468110" cy="21590"/>
    <xdr:sp macro="" textlink="">
      <xdr:nvSpPr>
        <xdr:cNvPr id="991" name="Shape 5">
          <a:extLst>
            <a:ext uri="{FF2B5EF4-FFF2-40B4-BE49-F238E27FC236}">
              <a16:creationId xmlns="" xmlns:a16="http://schemas.microsoft.com/office/drawing/2014/main" id="{35227AEF-DC2B-491F-8E05-4CB92FC77320}"/>
            </a:ext>
          </a:extLst>
        </xdr:cNvPr>
        <xdr:cNvSpPr/>
      </xdr:nvSpPr>
      <xdr:spPr>
        <a:xfrm>
          <a:off x="5333" y="12174087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</xdr:row>
      <xdr:rowOff>1516374</xdr:rowOff>
    </xdr:from>
    <xdr:ext cx="6468110" cy="0"/>
    <xdr:sp macro="" textlink="">
      <xdr:nvSpPr>
        <xdr:cNvPr id="992" name="Shape 6">
          <a:extLst>
            <a:ext uri="{FF2B5EF4-FFF2-40B4-BE49-F238E27FC236}">
              <a16:creationId xmlns="" xmlns:a16="http://schemas.microsoft.com/office/drawing/2014/main" id="{D0112F3A-399C-49B9-8679-3739ADE99C67}"/>
            </a:ext>
          </a:extLst>
        </xdr:cNvPr>
        <xdr:cNvSpPr/>
      </xdr:nvSpPr>
      <xdr:spPr>
        <a:xfrm>
          <a:off x="5333" y="2480499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</xdr:row>
      <xdr:rowOff>2144263</xdr:rowOff>
    </xdr:from>
    <xdr:ext cx="6468110" cy="21590"/>
    <xdr:sp macro="" textlink="">
      <xdr:nvSpPr>
        <xdr:cNvPr id="993" name="Shape 7">
          <a:extLst>
            <a:ext uri="{FF2B5EF4-FFF2-40B4-BE49-F238E27FC236}">
              <a16:creationId xmlns="" xmlns:a16="http://schemas.microsoft.com/office/drawing/2014/main" id="{4D1787B4-34A4-4683-87C2-645911652B1B}"/>
            </a:ext>
          </a:extLst>
        </xdr:cNvPr>
        <xdr:cNvSpPr/>
      </xdr:nvSpPr>
      <xdr:spPr>
        <a:xfrm>
          <a:off x="5333" y="248042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149</xdr:row>
      <xdr:rowOff>1516374</xdr:rowOff>
    </xdr:from>
    <xdr:ext cx="6468110" cy="0"/>
    <xdr:sp macro="" textlink="">
      <xdr:nvSpPr>
        <xdr:cNvPr id="994" name="Shape 8">
          <a:extLst>
            <a:ext uri="{FF2B5EF4-FFF2-40B4-BE49-F238E27FC236}">
              <a16:creationId xmlns="" xmlns:a16="http://schemas.microsoft.com/office/drawing/2014/main" id="{C0F9BC48-D130-49FE-ABA9-BF577756C68C}"/>
            </a:ext>
          </a:extLst>
        </xdr:cNvPr>
        <xdr:cNvSpPr/>
      </xdr:nvSpPr>
      <xdr:spPr>
        <a:xfrm>
          <a:off x="5333" y="3768279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149</xdr:row>
      <xdr:rowOff>2144261</xdr:rowOff>
    </xdr:from>
    <xdr:ext cx="6468110" cy="21590"/>
    <xdr:sp macro="" textlink="">
      <xdr:nvSpPr>
        <xdr:cNvPr id="995" name="Shape 9">
          <a:extLst>
            <a:ext uri="{FF2B5EF4-FFF2-40B4-BE49-F238E27FC236}">
              <a16:creationId xmlns="" xmlns:a16="http://schemas.microsoft.com/office/drawing/2014/main" id="{4BC4DE07-538A-447A-85B8-6D45C87E2EA5}"/>
            </a:ext>
          </a:extLst>
        </xdr:cNvPr>
        <xdr:cNvSpPr/>
      </xdr:nvSpPr>
      <xdr:spPr>
        <a:xfrm>
          <a:off x="5333" y="376820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</xdr:row>
      <xdr:rowOff>1516375</xdr:rowOff>
    </xdr:from>
    <xdr:ext cx="6468110" cy="0"/>
    <xdr:sp macro="" textlink="">
      <xdr:nvSpPr>
        <xdr:cNvPr id="996" name="Shape 10">
          <a:extLst>
            <a:ext uri="{FF2B5EF4-FFF2-40B4-BE49-F238E27FC236}">
              <a16:creationId xmlns="" xmlns:a16="http://schemas.microsoft.com/office/drawing/2014/main" id="{3C5AB33E-2170-4DE8-9C20-5DCC68649E24}"/>
            </a:ext>
          </a:extLst>
        </xdr:cNvPr>
        <xdr:cNvSpPr/>
      </xdr:nvSpPr>
      <xdr:spPr>
        <a:xfrm>
          <a:off x="5333" y="480841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</xdr:row>
      <xdr:rowOff>2144262</xdr:rowOff>
    </xdr:from>
    <xdr:ext cx="6468110" cy="21590"/>
    <xdr:sp macro="" textlink="">
      <xdr:nvSpPr>
        <xdr:cNvPr id="997" name="Shape 11">
          <a:extLst>
            <a:ext uri="{FF2B5EF4-FFF2-40B4-BE49-F238E27FC236}">
              <a16:creationId xmlns="" xmlns:a16="http://schemas.microsoft.com/office/drawing/2014/main" id="{1BC2B899-45F0-4EDB-8C5A-599B0CE645DD}"/>
            </a:ext>
          </a:extLst>
        </xdr:cNvPr>
        <xdr:cNvSpPr/>
      </xdr:nvSpPr>
      <xdr:spPr>
        <a:xfrm>
          <a:off x="5333" y="48083337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</xdr:row>
      <xdr:rowOff>1516372</xdr:rowOff>
    </xdr:from>
    <xdr:ext cx="6468110" cy="0"/>
    <xdr:sp macro="" textlink="">
      <xdr:nvSpPr>
        <xdr:cNvPr id="998" name="Shape 12">
          <a:extLst>
            <a:ext uri="{FF2B5EF4-FFF2-40B4-BE49-F238E27FC236}">
              <a16:creationId xmlns="" xmlns:a16="http://schemas.microsoft.com/office/drawing/2014/main" id="{E427B414-72A5-481F-A4FC-80E1CB9E6C46}"/>
            </a:ext>
          </a:extLst>
        </xdr:cNvPr>
        <xdr:cNvSpPr/>
      </xdr:nvSpPr>
      <xdr:spPr>
        <a:xfrm>
          <a:off x="5333" y="59971297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239</xdr:row>
      <xdr:rowOff>2144266</xdr:rowOff>
    </xdr:from>
    <xdr:ext cx="6468110" cy="21590"/>
    <xdr:sp macro="" textlink="">
      <xdr:nvSpPr>
        <xdr:cNvPr id="999" name="Shape 13">
          <a:extLst>
            <a:ext uri="{FF2B5EF4-FFF2-40B4-BE49-F238E27FC236}">
              <a16:creationId xmlns="" xmlns:a16="http://schemas.microsoft.com/office/drawing/2014/main" id="{C40581B1-7199-4330-B94D-7E2C17E137BD}"/>
            </a:ext>
          </a:extLst>
        </xdr:cNvPr>
        <xdr:cNvSpPr/>
      </xdr:nvSpPr>
      <xdr:spPr>
        <a:xfrm>
          <a:off x="5333" y="599705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287</xdr:row>
      <xdr:rowOff>1516376</xdr:rowOff>
    </xdr:from>
    <xdr:ext cx="6468110" cy="0"/>
    <xdr:sp macro="" textlink="">
      <xdr:nvSpPr>
        <xdr:cNvPr id="1000" name="Shape 14">
          <a:extLst>
            <a:ext uri="{FF2B5EF4-FFF2-40B4-BE49-F238E27FC236}">
              <a16:creationId xmlns="" xmlns:a16="http://schemas.microsoft.com/office/drawing/2014/main" id="{F2E60E30-2D83-4145-8B1D-E0456BD6406D}"/>
            </a:ext>
          </a:extLst>
        </xdr:cNvPr>
        <xdr:cNvSpPr/>
      </xdr:nvSpPr>
      <xdr:spPr>
        <a:xfrm>
          <a:off x="5333" y="71858501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287</xdr:row>
      <xdr:rowOff>2144263</xdr:rowOff>
    </xdr:from>
    <xdr:ext cx="6468110" cy="21590"/>
    <xdr:sp macro="" textlink="">
      <xdr:nvSpPr>
        <xdr:cNvPr id="1001" name="Shape 15">
          <a:extLst>
            <a:ext uri="{FF2B5EF4-FFF2-40B4-BE49-F238E27FC236}">
              <a16:creationId xmlns="" xmlns:a16="http://schemas.microsoft.com/office/drawing/2014/main" id="{BBAD18BB-4641-4BC1-9573-CBA60CB7063F}"/>
            </a:ext>
          </a:extLst>
        </xdr:cNvPr>
        <xdr:cNvSpPr/>
      </xdr:nvSpPr>
      <xdr:spPr>
        <a:xfrm>
          <a:off x="5333" y="718577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330</xdr:row>
      <xdr:rowOff>1516377</xdr:rowOff>
    </xdr:from>
    <xdr:ext cx="6468110" cy="0"/>
    <xdr:sp macro="" textlink="">
      <xdr:nvSpPr>
        <xdr:cNvPr id="1002" name="Shape 16">
          <a:extLst>
            <a:ext uri="{FF2B5EF4-FFF2-40B4-BE49-F238E27FC236}">
              <a16:creationId xmlns="" xmlns:a16="http://schemas.microsoft.com/office/drawing/2014/main" id="{A8A65613-77BE-4BCC-8EF6-C414EBFE6BBA}"/>
            </a:ext>
          </a:extLst>
        </xdr:cNvPr>
        <xdr:cNvSpPr/>
      </xdr:nvSpPr>
      <xdr:spPr>
        <a:xfrm>
          <a:off x="5333" y="825074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330</xdr:row>
      <xdr:rowOff>2144264</xdr:rowOff>
    </xdr:from>
    <xdr:ext cx="6468110" cy="21590"/>
    <xdr:sp macro="" textlink="">
      <xdr:nvSpPr>
        <xdr:cNvPr id="1003" name="Shape 17">
          <a:extLst>
            <a:ext uri="{FF2B5EF4-FFF2-40B4-BE49-F238E27FC236}">
              <a16:creationId xmlns="" xmlns:a16="http://schemas.microsoft.com/office/drawing/2014/main" id="{B10D1AE9-F8E7-4E50-A8BF-76646F1E4894}"/>
            </a:ext>
          </a:extLst>
        </xdr:cNvPr>
        <xdr:cNvSpPr/>
      </xdr:nvSpPr>
      <xdr:spPr>
        <a:xfrm>
          <a:off x="5333" y="82506689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376</xdr:row>
      <xdr:rowOff>1516375</xdr:rowOff>
    </xdr:from>
    <xdr:ext cx="6468110" cy="0"/>
    <xdr:sp macro="" textlink="">
      <xdr:nvSpPr>
        <xdr:cNvPr id="1004" name="Shape 18">
          <a:extLst>
            <a:ext uri="{FF2B5EF4-FFF2-40B4-BE49-F238E27FC236}">
              <a16:creationId xmlns="" xmlns:a16="http://schemas.microsoft.com/office/drawing/2014/main" id="{FD106EB0-6A48-48F6-93CE-6B2B3D267224}"/>
            </a:ext>
          </a:extLst>
        </xdr:cNvPr>
        <xdr:cNvSpPr/>
      </xdr:nvSpPr>
      <xdr:spPr>
        <a:xfrm>
          <a:off x="5333" y="9389935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376</xdr:row>
      <xdr:rowOff>2144262</xdr:rowOff>
    </xdr:from>
    <xdr:ext cx="6468110" cy="21590"/>
    <xdr:sp macro="" textlink="">
      <xdr:nvSpPr>
        <xdr:cNvPr id="1005" name="Shape 19">
          <a:extLst>
            <a:ext uri="{FF2B5EF4-FFF2-40B4-BE49-F238E27FC236}">
              <a16:creationId xmlns="" xmlns:a16="http://schemas.microsoft.com/office/drawing/2014/main" id="{CC78609F-0FB5-4734-8B2C-6C2F8037C934}"/>
            </a:ext>
          </a:extLst>
        </xdr:cNvPr>
        <xdr:cNvSpPr/>
      </xdr:nvSpPr>
      <xdr:spPr>
        <a:xfrm>
          <a:off x="5333" y="93898587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422</xdr:row>
      <xdr:rowOff>1516372</xdr:rowOff>
    </xdr:from>
    <xdr:ext cx="6468110" cy="0"/>
    <xdr:sp macro="" textlink="">
      <xdr:nvSpPr>
        <xdr:cNvPr id="1006" name="Shape 20">
          <a:extLst>
            <a:ext uri="{FF2B5EF4-FFF2-40B4-BE49-F238E27FC236}">
              <a16:creationId xmlns="" xmlns:a16="http://schemas.microsoft.com/office/drawing/2014/main" id="{5139C394-0527-4BC6-AD29-71BA8F3C77B4}"/>
            </a:ext>
          </a:extLst>
        </xdr:cNvPr>
        <xdr:cNvSpPr/>
      </xdr:nvSpPr>
      <xdr:spPr>
        <a:xfrm>
          <a:off x="5333" y="105291247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422</xdr:row>
      <xdr:rowOff>2144266</xdr:rowOff>
    </xdr:from>
    <xdr:ext cx="6468110" cy="21590"/>
    <xdr:sp macro="" textlink="">
      <xdr:nvSpPr>
        <xdr:cNvPr id="1007" name="Shape 21">
          <a:extLst>
            <a:ext uri="{FF2B5EF4-FFF2-40B4-BE49-F238E27FC236}">
              <a16:creationId xmlns="" xmlns:a16="http://schemas.microsoft.com/office/drawing/2014/main" id="{C23BD7CC-0445-4DD4-8B6D-50E8CD210A21}"/>
            </a:ext>
          </a:extLst>
        </xdr:cNvPr>
        <xdr:cNvSpPr/>
      </xdr:nvSpPr>
      <xdr:spPr>
        <a:xfrm>
          <a:off x="5333" y="1052904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468</xdr:row>
      <xdr:rowOff>1516376</xdr:rowOff>
    </xdr:from>
    <xdr:ext cx="6468110" cy="0"/>
    <xdr:sp macro="" textlink="">
      <xdr:nvSpPr>
        <xdr:cNvPr id="1008" name="Shape 22">
          <a:extLst>
            <a:ext uri="{FF2B5EF4-FFF2-40B4-BE49-F238E27FC236}">
              <a16:creationId xmlns="" xmlns:a16="http://schemas.microsoft.com/office/drawing/2014/main" id="{3ACFBF15-77D4-42A6-A35B-714519FEAC85}"/>
            </a:ext>
          </a:extLst>
        </xdr:cNvPr>
        <xdr:cNvSpPr/>
      </xdr:nvSpPr>
      <xdr:spPr>
        <a:xfrm>
          <a:off x="5333" y="116683151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468</xdr:row>
      <xdr:rowOff>2144263</xdr:rowOff>
    </xdr:from>
    <xdr:ext cx="6468110" cy="21590"/>
    <xdr:sp macro="" textlink="">
      <xdr:nvSpPr>
        <xdr:cNvPr id="1009" name="Shape 23">
          <a:extLst>
            <a:ext uri="{FF2B5EF4-FFF2-40B4-BE49-F238E27FC236}">
              <a16:creationId xmlns="" xmlns:a16="http://schemas.microsoft.com/office/drawing/2014/main" id="{02CABED8-C664-4C9B-AD97-6ED8B79D799F}"/>
            </a:ext>
          </a:extLst>
        </xdr:cNvPr>
        <xdr:cNvSpPr/>
      </xdr:nvSpPr>
      <xdr:spPr>
        <a:xfrm>
          <a:off x="5333" y="11668238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520</xdr:row>
      <xdr:rowOff>1516377</xdr:rowOff>
    </xdr:from>
    <xdr:ext cx="6468110" cy="0"/>
    <xdr:sp macro="" textlink="">
      <xdr:nvSpPr>
        <xdr:cNvPr id="1010" name="Shape 24">
          <a:extLst>
            <a:ext uri="{FF2B5EF4-FFF2-40B4-BE49-F238E27FC236}">
              <a16:creationId xmlns="" xmlns:a16="http://schemas.microsoft.com/office/drawing/2014/main" id="{D903987B-FD73-448B-98A8-388B27875714}"/>
            </a:ext>
          </a:extLst>
        </xdr:cNvPr>
        <xdr:cNvSpPr/>
      </xdr:nvSpPr>
      <xdr:spPr>
        <a:xfrm>
          <a:off x="5333" y="1295609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520</xdr:row>
      <xdr:rowOff>2144258</xdr:rowOff>
    </xdr:from>
    <xdr:ext cx="6468110" cy="21590"/>
    <xdr:sp macro="" textlink="">
      <xdr:nvSpPr>
        <xdr:cNvPr id="1011" name="Shape 25">
          <a:extLst>
            <a:ext uri="{FF2B5EF4-FFF2-40B4-BE49-F238E27FC236}">
              <a16:creationId xmlns="" xmlns:a16="http://schemas.microsoft.com/office/drawing/2014/main" id="{01D44867-8EAB-4B57-B805-A14909E5814E}"/>
            </a:ext>
          </a:extLst>
        </xdr:cNvPr>
        <xdr:cNvSpPr/>
      </xdr:nvSpPr>
      <xdr:spPr>
        <a:xfrm>
          <a:off x="5333" y="12956018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573</xdr:row>
      <xdr:rowOff>1516370</xdr:rowOff>
    </xdr:from>
    <xdr:ext cx="6468110" cy="0"/>
    <xdr:sp macro="" textlink="">
      <xdr:nvSpPr>
        <xdr:cNvPr id="1012" name="Shape 26">
          <a:extLst>
            <a:ext uri="{FF2B5EF4-FFF2-40B4-BE49-F238E27FC236}">
              <a16:creationId xmlns="" xmlns:a16="http://schemas.microsoft.com/office/drawing/2014/main" id="{3E3E0511-DA20-4D99-8F7C-8AE24D59262E}"/>
            </a:ext>
          </a:extLst>
        </xdr:cNvPr>
        <xdr:cNvSpPr/>
      </xdr:nvSpPr>
      <xdr:spPr>
        <a:xfrm>
          <a:off x="5333" y="1426863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573</xdr:row>
      <xdr:rowOff>2144263</xdr:rowOff>
    </xdr:from>
    <xdr:ext cx="6468110" cy="21590"/>
    <xdr:sp macro="" textlink="">
      <xdr:nvSpPr>
        <xdr:cNvPr id="1013" name="Shape 27">
          <a:extLst>
            <a:ext uri="{FF2B5EF4-FFF2-40B4-BE49-F238E27FC236}">
              <a16:creationId xmlns="" xmlns:a16="http://schemas.microsoft.com/office/drawing/2014/main" id="{3EE5F5C6-33DE-4CEA-AC80-03F6ED36D8B9}"/>
            </a:ext>
          </a:extLst>
        </xdr:cNvPr>
        <xdr:cNvSpPr/>
      </xdr:nvSpPr>
      <xdr:spPr>
        <a:xfrm>
          <a:off x="5333" y="1426856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621</xdr:row>
      <xdr:rowOff>1516379</xdr:rowOff>
    </xdr:from>
    <xdr:ext cx="6468110" cy="0"/>
    <xdr:sp macro="" textlink="">
      <xdr:nvSpPr>
        <xdr:cNvPr id="1014" name="Shape 28">
          <a:extLst>
            <a:ext uri="{FF2B5EF4-FFF2-40B4-BE49-F238E27FC236}">
              <a16:creationId xmlns="" xmlns:a16="http://schemas.microsoft.com/office/drawing/2014/main" id="{ABB85CEC-9630-48C2-B45B-4EE2EE0C99C0}"/>
            </a:ext>
          </a:extLst>
        </xdr:cNvPr>
        <xdr:cNvSpPr/>
      </xdr:nvSpPr>
      <xdr:spPr>
        <a:xfrm>
          <a:off x="5333" y="1545736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621</xdr:row>
      <xdr:rowOff>2144261</xdr:rowOff>
    </xdr:from>
    <xdr:ext cx="6468110" cy="21590"/>
    <xdr:sp macro="" textlink="">
      <xdr:nvSpPr>
        <xdr:cNvPr id="1015" name="Shape 29">
          <a:extLst>
            <a:ext uri="{FF2B5EF4-FFF2-40B4-BE49-F238E27FC236}">
              <a16:creationId xmlns="" xmlns:a16="http://schemas.microsoft.com/office/drawing/2014/main" id="{9C222248-A502-47E9-8CC9-BFCD60D270A3}"/>
            </a:ext>
          </a:extLst>
        </xdr:cNvPr>
        <xdr:cNvSpPr/>
      </xdr:nvSpPr>
      <xdr:spPr>
        <a:xfrm>
          <a:off x="5333" y="1545728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665</xdr:row>
      <xdr:rowOff>1516379</xdr:rowOff>
    </xdr:from>
    <xdr:ext cx="6468110" cy="0"/>
    <xdr:sp macro="" textlink="">
      <xdr:nvSpPr>
        <xdr:cNvPr id="1016" name="Shape 30">
          <a:extLst>
            <a:ext uri="{FF2B5EF4-FFF2-40B4-BE49-F238E27FC236}">
              <a16:creationId xmlns="" xmlns:a16="http://schemas.microsoft.com/office/drawing/2014/main" id="{AE28404B-E16B-49D8-98B0-9D0EA705BBB4}"/>
            </a:ext>
          </a:extLst>
        </xdr:cNvPr>
        <xdr:cNvSpPr/>
      </xdr:nvSpPr>
      <xdr:spPr>
        <a:xfrm>
          <a:off x="5333" y="1654702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665</xdr:row>
      <xdr:rowOff>2144261</xdr:rowOff>
    </xdr:from>
    <xdr:ext cx="6468110" cy="21590"/>
    <xdr:sp macro="" textlink="">
      <xdr:nvSpPr>
        <xdr:cNvPr id="1017" name="Shape 31">
          <a:extLst>
            <a:ext uri="{FF2B5EF4-FFF2-40B4-BE49-F238E27FC236}">
              <a16:creationId xmlns="" xmlns:a16="http://schemas.microsoft.com/office/drawing/2014/main" id="{360A14EE-0A5C-4A9E-9C1B-26A93EB42EED}"/>
            </a:ext>
          </a:extLst>
        </xdr:cNvPr>
        <xdr:cNvSpPr/>
      </xdr:nvSpPr>
      <xdr:spPr>
        <a:xfrm>
          <a:off x="5333" y="1654694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709</xdr:row>
      <xdr:rowOff>1516370</xdr:rowOff>
    </xdr:from>
    <xdr:ext cx="6468110" cy="0"/>
    <xdr:sp macro="" textlink="">
      <xdr:nvSpPr>
        <xdr:cNvPr id="1018" name="Shape 32">
          <a:extLst>
            <a:ext uri="{FF2B5EF4-FFF2-40B4-BE49-F238E27FC236}">
              <a16:creationId xmlns="" xmlns:a16="http://schemas.microsoft.com/office/drawing/2014/main" id="{55108206-BB7F-4D3F-A42B-E9163D1E8604}"/>
            </a:ext>
          </a:extLst>
        </xdr:cNvPr>
        <xdr:cNvSpPr/>
      </xdr:nvSpPr>
      <xdr:spPr>
        <a:xfrm>
          <a:off x="5333" y="1763667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709</xdr:row>
      <xdr:rowOff>2144263</xdr:rowOff>
    </xdr:from>
    <xdr:ext cx="6468110" cy="21590"/>
    <xdr:sp macro="" textlink="">
      <xdr:nvSpPr>
        <xdr:cNvPr id="1019" name="Shape 33">
          <a:extLst>
            <a:ext uri="{FF2B5EF4-FFF2-40B4-BE49-F238E27FC236}">
              <a16:creationId xmlns="" xmlns:a16="http://schemas.microsoft.com/office/drawing/2014/main" id="{CE8981CD-BAE7-4553-B2DA-4F2579BAF51D}"/>
            </a:ext>
          </a:extLst>
        </xdr:cNvPr>
        <xdr:cNvSpPr/>
      </xdr:nvSpPr>
      <xdr:spPr>
        <a:xfrm>
          <a:off x="5333" y="176366038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754</xdr:row>
      <xdr:rowOff>1516379</xdr:rowOff>
    </xdr:from>
    <xdr:ext cx="6468110" cy="0"/>
    <xdr:sp macro="" textlink="">
      <xdr:nvSpPr>
        <xdr:cNvPr id="1020" name="Shape 34">
          <a:extLst>
            <a:ext uri="{FF2B5EF4-FFF2-40B4-BE49-F238E27FC236}">
              <a16:creationId xmlns="" xmlns:a16="http://schemas.microsoft.com/office/drawing/2014/main" id="{6F4A5FD8-0F53-4A40-AC4C-9C67D82823A6}"/>
            </a:ext>
          </a:extLst>
        </xdr:cNvPr>
        <xdr:cNvSpPr/>
      </xdr:nvSpPr>
      <xdr:spPr>
        <a:xfrm>
          <a:off x="5333" y="1875110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754</xdr:row>
      <xdr:rowOff>2144261</xdr:rowOff>
    </xdr:from>
    <xdr:ext cx="6468110" cy="21590"/>
    <xdr:sp macro="" textlink="">
      <xdr:nvSpPr>
        <xdr:cNvPr id="1021" name="Shape 35">
          <a:extLst>
            <a:ext uri="{FF2B5EF4-FFF2-40B4-BE49-F238E27FC236}">
              <a16:creationId xmlns="" xmlns:a16="http://schemas.microsoft.com/office/drawing/2014/main" id="{E2A6766E-6054-4E5F-A41C-C0CB2D7E8511}"/>
            </a:ext>
          </a:extLst>
        </xdr:cNvPr>
        <xdr:cNvSpPr/>
      </xdr:nvSpPr>
      <xdr:spPr>
        <a:xfrm>
          <a:off x="5333" y="1875102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796</xdr:row>
      <xdr:rowOff>1516377</xdr:rowOff>
    </xdr:from>
    <xdr:ext cx="6468110" cy="0"/>
    <xdr:sp macro="" textlink="">
      <xdr:nvSpPr>
        <xdr:cNvPr id="1022" name="Shape 36">
          <a:extLst>
            <a:ext uri="{FF2B5EF4-FFF2-40B4-BE49-F238E27FC236}">
              <a16:creationId xmlns="" xmlns:a16="http://schemas.microsoft.com/office/drawing/2014/main" id="{BA73FBBB-7060-4AB4-8733-3C3397D9B0DD}"/>
            </a:ext>
          </a:extLst>
        </xdr:cNvPr>
        <xdr:cNvSpPr/>
      </xdr:nvSpPr>
      <xdr:spPr>
        <a:xfrm>
          <a:off x="5333" y="19791235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796</xdr:row>
      <xdr:rowOff>2144258</xdr:rowOff>
    </xdr:from>
    <xdr:ext cx="6468110" cy="21590"/>
    <xdr:sp macro="" textlink="">
      <xdr:nvSpPr>
        <xdr:cNvPr id="1023" name="Shape 37">
          <a:extLst>
            <a:ext uri="{FF2B5EF4-FFF2-40B4-BE49-F238E27FC236}">
              <a16:creationId xmlns="" xmlns:a16="http://schemas.microsoft.com/office/drawing/2014/main" id="{C15F9F99-9577-4853-9284-BA91EA7D7860}"/>
            </a:ext>
          </a:extLst>
        </xdr:cNvPr>
        <xdr:cNvSpPr/>
      </xdr:nvSpPr>
      <xdr:spPr>
        <a:xfrm>
          <a:off x="5333" y="19791158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841</xdr:row>
      <xdr:rowOff>1516377</xdr:rowOff>
    </xdr:from>
    <xdr:ext cx="6468110" cy="0"/>
    <xdr:sp macro="" textlink="">
      <xdr:nvSpPr>
        <xdr:cNvPr id="1024" name="Shape 38">
          <a:extLst>
            <a:ext uri="{FF2B5EF4-FFF2-40B4-BE49-F238E27FC236}">
              <a16:creationId xmlns="" xmlns:a16="http://schemas.microsoft.com/office/drawing/2014/main" id="{60687F59-4CAB-44E0-AB8E-58971455227E}"/>
            </a:ext>
          </a:extLst>
        </xdr:cNvPr>
        <xdr:cNvSpPr/>
      </xdr:nvSpPr>
      <xdr:spPr>
        <a:xfrm>
          <a:off x="5333" y="209056602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841</xdr:row>
      <xdr:rowOff>2144258</xdr:rowOff>
    </xdr:from>
    <xdr:ext cx="6468110" cy="21590"/>
    <xdr:sp macro="" textlink="">
      <xdr:nvSpPr>
        <xdr:cNvPr id="1025" name="Shape 39">
          <a:extLst>
            <a:ext uri="{FF2B5EF4-FFF2-40B4-BE49-F238E27FC236}">
              <a16:creationId xmlns="" xmlns:a16="http://schemas.microsoft.com/office/drawing/2014/main" id="{7A5A58E4-67A6-4699-B478-6963E9B8EF06}"/>
            </a:ext>
          </a:extLst>
        </xdr:cNvPr>
        <xdr:cNvSpPr/>
      </xdr:nvSpPr>
      <xdr:spPr>
        <a:xfrm>
          <a:off x="5333" y="20905583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889</xdr:row>
      <xdr:rowOff>1516375</xdr:rowOff>
    </xdr:from>
    <xdr:ext cx="6468110" cy="0"/>
    <xdr:sp macro="" textlink="">
      <xdr:nvSpPr>
        <xdr:cNvPr id="1026" name="Shape 40">
          <a:extLst>
            <a:ext uri="{FF2B5EF4-FFF2-40B4-BE49-F238E27FC236}">
              <a16:creationId xmlns="" xmlns:a16="http://schemas.microsoft.com/office/drawing/2014/main" id="{F800118D-1303-4CBC-B730-F63340A2F6E5}"/>
            </a:ext>
          </a:extLst>
        </xdr:cNvPr>
        <xdr:cNvSpPr/>
      </xdr:nvSpPr>
      <xdr:spPr>
        <a:xfrm>
          <a:off x="5333" y="2209438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889</xdr:row>
      <xdr:rowOff>2144268</xdr:rowOff>
    </xdr:from>
    <xdr:ext cx="6468110" cy="21590"/>
    <xdr:sp macro="" textlink="">
      <xdr:nvSpPr>
        <xdr:cNvPr id="1027" name="Shape 41">
          <a:extLst>
            <a:ext uri="{FF2B5EF4-FFF2-40B4-BE49-F238E27FC236}">
              <a16:creationId xmlns="" xmlns:a16="http://schemas.microsoft.com/office/drawing/2014/main" id="{6FF0C57D-697F-44AF-B760-74A812D776CE}"/>
            </a:ext>
          </a:extLst>
        </xdr:cNvPr>
        <xdr:cNvSpPr/>
      </xdr:nvSpPr>
      <xdr:spPr>
        <a:xfrm>
          <a:off x="5333" y="220943043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942</xdr:row>
      <xdr:rowOff>1516380</xdr:rowOff>
    </xdr:from>
    <xdr:ext cx="6468110" cy="0"/>
    <xdr:sp macro="" textlink="">
      <xdr:nvSpPr>
        <xdr:cNvPr id="1028" name="Shape 42">
          <a:extLst>
            <a:ext uri="{FF2B5EF4-FFF2-40B4-BE49-F238E27FC236}">
              <a16:creationId xmlns="" xmlns:a16="http://schemas.microsoft.com/office/drawing/2014/main" id="{A8D24741-0ECA-4CEC-9EA7-CA134725A5A4}"/>
            </a:ext>
          </a:extLst>
        </xdr:cNvPr>
        <xdr:cNvSpPr/>
      </xdr:nvSpPr>
      <xdr:spPr>
        <a:xfrm>
          <a:off x="5333" y="2340692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942</xdr:row>
      <xdr:rowOff>2144261</xdr:rowOff>
    </xdr:from>
    <xdr:ext cx="6468110" cy="21590"/>
    <xdr:sp macro="" textlink="">
      <xdr:nvSpPr>
        <xdr:cNvPr id="1029" name="Shape 43">
          <a:extLst>
            <a:ext uri="{FF2B5EF4-FFF2-40B4-BE49-F238E27FC236}">
              <a16:creationId xmlns="" xmlns:a16="http://schemas.microsoft.com/office/drawing/2014/main" id="{5B766A91-F784-4034-B9EC-C07F64299445}"/>
            </a:ext>
          </a:extLst>
        </xdr:cNvPr>
        <xdr:cNvSpPr/>
      </xdr:nvSpPr>
      <xdr:spPr>
        <a:xfrm>
          <a:off x="5333" y="2340684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978</xdr:row>
      <xdr:rowOff>1516384</xdr:rowOff>
    </xdr:from>
    <xdr:ext cx="6468110" cy="0"/>
    <xdr:sp macro="" textlink="">
      <xdr:nvSpPr>
        <xdr:cNvPr id="1030" name="Shape 44">
          <a:extLst>
            <a:ext uri="{FF2B5EF4-FFF2-40B4-BE49-F238E27FC236}">
              <a16:creationId xmlns="" xmlns:a16="http://schemas.microsoft.com/office/drawing/2014/main" id="{E85D6A42-12DD-4492-91A8-3FEA121B6684}"/>
            </a:ext>
          </a:extLst>
        </xdr:cNvPr>
        <xdr:cNvSpPr/>
      </xdr:nvSpPr>
      <xdr:spPr>
        <a:xfrm>
          <a:off x="5333" y="2429846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978</xdr:row>
      <xdr:rowOff>2144266</xdr:rowOff>
    </xdr:from>
    <xdr:ext cx="6468110" cy="21590"/>
    <xdr:sp macro="" textlink="">
      <xdr:nvSpPr>
        <xdr:cNvPr id="1031" name="Shape 45">
          <a:extLst>
            <a:ext uri="{FF2B5EF4-FFF2-40B4-BE49-F238E27FC236}">
              <a16:creationId xmlns="" xmlns:a16="http://schemas.microsoft.com/office/drawing/2014/main" id="{ACE5A0AF-839C-4DCD-9E81-DBC38B7E5C55}"/>
            </a:ext>
          </a:extLst>
        </xdr:cNvPr>
        <xdr:cNvSpPr/>
      </xdr:nvSpPr>
      <xdr:spPr>
        <a:xfrm>
          <a:off x="5333" y="2429838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1030</xdr:row>
      <xdr:rowOff>1516380</xdr:rowOff>
    </xdr:from>
    <xdr:ext cx="6468110" cy="0"/>
    <xdr:sp macro="" textlink="">
      <xdr:nvSpPr>
        <xdr:cNvPr id="1032" name="Shape 46">
          <a:extLst>
            <a:ext uri="{FF2B5EF4-FFF2-40B4-BE49-F238E27FC236}">
              <a16:creationId xmlns="" xmlns:a16="http://schemas.microsoft.com/office/drawing/2014/main" id="{FAD0B54F-0ECF-4644-89C8-44A462CC872B}"/>
            </a:ext>
          </a:extLst>
        </xdr:cNvPr>
        <xdr:cNvSpPr/>
      </xdr:nvSpPr>
      <xdr:spPr>
        <a:xfrm>
          <a:off x="5333" y="2558624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1030</xdr:row>
      <xdr:rowOff>2144261</xdr:rowOff>
    </xdr:from>
    <xdr:ext cx="6468110" cy="21590"/>
    <xdr:sp macro="" textlink="">
      <xdr:nvSpPr>
        <xdr:cNvPr id="1033" name="Shape 47">
          <a:extLst>
            <a:ext uri="{FF2B5EF4-FFF2-40B4-BE49-F238E27FC236}">
              <a16:creationId xmlns="" xmlns:a16="http://schemas.microsoft.com/office/drawing/2014/main" id="{F671FE8C-0E4E-4C4E-8F9E-0C66BAE2AB89}"/>
            </a:ext>
          </a:extLst>
        </xdr:cNvPr>
        <xdr:cNvSpPr/>
      </xdr:nvSpPr>
      <xdr:spPr>
        <a:xfrm>
          <a:off x="5333" y="2558616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1077</xdr:row>
      <xdr:rowOff>1516384</xdr:rowOff>
    </xdr:from>
    <xdr:ext cx="6468110" cy="0"/>
    <xdr:sp macro="" textlink="">
      <xdr:nvSpPr>
        <xdr:cNvPr id="1034" name="Shape 48">
          <a:extLst>
            <a:ext uri="{FF2B5EF4-FFF2-40B4-BE49-F238E27FC236}">
              <a16:creationId xmlns="" xmlns:a16="http://schemas.microsoft.com/office/drawing/2014/main" id="{BF256822-FFFD-4256-9677-22C5A72E0B9E}"/>
            </a:ext>
          </a:extLst>
        </xdr:cNvPr>
        <xdr:cNvSpPr/>
      </xdr:nvSpPr>
      <xdr:spPr>
        <a:xfrm>
          <a:off x="5333" y="2675020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1077</xdr:row>
      <xdr:rowOff>2144266</xdr:rowOff>
    </xdr:from>
    <xdr:ext cx="6468110" cy="21590"/>
    <xdr:sp macro="" textlink="">
      <xdr:nvSpPr>
        <xdr:cNvPr id="1035" name="Shape 49">
          <a:extLst>
            <a:ext uri="{FF2B5EF4-FFF2-40B4-BE49-F238E27FC236}">
              <a16:creationId xmlns="" xmlns:a16="http://schemas.microsoft.com/office/drawing/2014/main" id="{13EF50EF-9CF8-46DD-8582-81B6C0E0ED7C}"/>
            </a:ext>
          </a:extLst>
        </xdr:cNvPr>
        <xdr:cNvSpPr/>
      </xdr:nvSpPr>
      <xdr:spPr>
        <a:xfrm>
          <a:off x="5333" y="2675012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1126</xdr:row>
      <xdr:rowOff>1516365</xdr:rowOff>
    </xdr:from>
    <xdr:ext cx="6468110" cy="0"/>
    <xdr:sp macro="" textlink="">
      <xdr:nvSpPr>
        <xdr:cNvPr id="1036" name="Shape 50">
          <a:extLst>
            <a:ext uri="{FF2B5EF4-FFF2-40B4-BE49-F238E27FC236}">
              <a16:creationId xmlns="" xmlns:a16="http://schemas.microsoft.com/office/drawing/2014/main" id="{C9B43E24-0DFD-4774-90A6-FD1F6A53AD89}"/>
            </a:ext>
          </a:extLst>
        </xdr:cNvPr>
        <xdr:cNvSpPr/>
      </xdr:nvSpPr>
      <xdr:spPr>
        <a:xfrm>
          <a:off x="5333" y="27963684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1126</xdr:row>
      <xdr:rowOff>2144270</xdr:rowOff>
    </xdr:from>
    <xdr:ext cx="6468110" cy="21590"/>
    <xdr:sp macro="" textlink="">
      <xdr:nvSpPr>
        <xdr:cNvPr id="1037" name="Shape 51">
          <a:extLst>
            <a:ext uri="{FF2B5EF4-FFF2-40B4-BE49-F238E27FC236}">
              <a16:creationId xmlns="" xmlns:a16="http://schemas.microsoft.com/office/drawing/2014/main" id="{A3E93E55-BC18-47CB-9764-6713DA8A58F3}"/>
            </a:ext>
          </a:extLst>
        </xdr:cNvPr>
        <xdr:cNvSpPr/>
      </xdr:nvSpPr>
      <xdr:spPr>
        <a:xfrm>
          <a:off x="5333" y="27963609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1178</xdr:row>
      <xdr:rowOff>1516384</xdr:rowOff>
    </xdr:from>
    <xdr:ext cx="6468110" cy="0"/>
    <xdr:sp macro="" textlink="">
      <xdr:nvSpPr>
        <xdr:cNvPr id="1038" name="Shape 52">
          <a:extLst>
            <a:ext uri="{FF2B5EF4-FFF2-40B4-BE49-F238E27FC236}">
              <a16:creationId xmlns="" xmlns:a16="http://schemas.microsoft.com/office/drawing/2014/main" id="{0004D5BE-F819-43A8-BA75-69147BE45EDC}"/>
            </a:ext>
          </a:extLst>
        </xdr:cNvPr>
        <xdr:cNvSpPr/>
      </xdr:nvSpPr>
      <xdr:spPr>
        <a:xfrm>
          <a:off x="5333" y="2925146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1178</xdr:row>
      <xdr:rowOff>2144266</xdr:rowOff>
    </xdr:from>
    <xdr:ext cx="6468110" cy="21590"/>
    <xdr:sp macro="" textlink="">
      <xdr:nvSpPr>
        <xdr:cNvPr id="1039" name="Shape 53">
          <a:extLst>
            <a:ext uri="{FF2B5EF4-FFF2-40B4-BE49-F238E27FC236}">
              <a16:creationId xmlns="" xmlns:a16="http://schemas.microsoft.com/office/drawing/2014/main" id="{FF667AE5-E27E-4E7C-8425-7E2E0D8D85E1}"/>
            </a:ext>
          </a:extLst>
        </xdr:cNvPr>
        <xdr:cNvSpPr/>
      </xdr:nvSpPr>
      <xdr:spPr>
        <a:xfrm>
          <a:off x="5333" y="2925138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1230</xdr:row>
      <xdr:rowOff>1516380</xdr:rowOff>
    </xdr:from>
    <xdr:ext cx="6468110" cy="0"/>
    <xdr:sp macro="" textlink="">
      <xdr:nvSpPr>
        <xdr:cNvPr id="1040" name="Shape 54">
          <a:extLst>
            <a:ext uri="{FF2B5EF4-FFF2-40B4-BE49-F238E27FC236}">
              <a16:creationId xmlns="" xmlns:a16="http://schemas.microsoft.com/office/drawing/2014/main" id="{2B7F3F76-CEC9-4CEC-9D36-B0363FA8FA00}"/>
            </a:ext>
          </a:extLst>
        </xdr:cNvPr>
        <xdr:cNvSpPr/>
      </xdr:nvSpPr>
      <xdr:spPr>
        <a:xfrm>
          <a:off x="5333" y="3053924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1230</xdr:row>
      <xdr:rowOff>2144261</xdr:rowOff>
    </xdr:from>
    <xdr:ext cx="6468110" cy="21590"/>
    <xdr:sp macro="" textlink="">
      <xdr:nvSpPr>
        <xdr:cNvPr id="1041" name="Shape 55">
          <a:extLst>
            <a:ext uri="{FF2B5EF4-FFF2-40B4-BE49-F238E27FC236}">
              <a16:creationId xmlns="" xmlns:a16="http://schemas.microsoft.com/office/drawing/2014/main" id="{281107B6-9AB2-458B-85F2-CD26C63237CB}"/>
            </a:ext>
          </a:extLst>
        </xdr:cNvPr>
        <xdr:cNvSpPr/>
      </xdr:nvSpPr>
      <xdr:spPr>
        <a:xfrm>
          <a:off x="5333" y="3053916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1281</xdr:row>
      <xdr:rowOff>1516380</xdr:rowOff>
    </xdr:from>
    <xdr:ext cx="6468110" cy="0"/>
    <xdr:sp macro="" textlink="">
      <xdr:nvSpPr>
        <xdr:cNvPr id="1042" name="Shape 56">
          <a:extLst>
            <a:ext uri="{FF2B5EF4-FFF2-40B4-BE49-F238E27FC236}">
              <a16:creationId xmlns="" xmlns:a16="http://schemas.microsoft.com/office/drawing/2014/main" id="{F277548E-BF96-4EC0-A39C-A04FE24C4214}"/>
            </a:ext>
          </a:extLst>
        </xdr:cNvPr>
        <xdr:cNvSpPr/>
      </xdr:nvSpPr>
      <xdr:spPr>
        <a:xfrm>
          <a:off x="5333" y="31802260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1281</xdr:row>
      <xdr:rowOff>2144261</xdr:rowOff>
    </xdr:from>
    <xdr:ext cx="6468110" cy="21590"/>
    <xdr:sp macro="" textlink="">
      <xdr:nvSpPr>
        <xdr:cNvPr id="1043" name="Shape 57">
          <a:extLst>
            <a:ext uri="{FF2B5EF4-FFF2-40B4-BE49-F238E27FC236}">
              <a16:creationId xmlns="" xmlns:a16="http://schemas.microsoft.com/office/drawing/2014/main" id="{AEBFED33-D0EB-478E-B86B-290B05A19B7F}"/>
            </a:ext>
          </a:extLst>
        </xdr:cNvPr>
        <xdr:cNvSpPr/>
      </xdr:nvSpPr>
      <xdr:spPr>
        <a:xfrm>
          <a:off x="5333" y="31802183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1326</xdr:row>
      <xdr:rowOff>1516380</xdr:rowOff>
    </xdr:from>
    <xdr:ext cx="6468110" cy="0"/>
    <xdr:sp macro="" textlink="">
      <xdr:nvSpPr>
        <xdr:cNvPr id="1044" name="Shape 58">
          <a:extLst>
            <a:ext uri="{FF2B5EF4-FFF2-40B4-BE49-F238E27FC236}">
              <a16:creationId xmlns="" xmlns:a16="http://schemas.microsoft.com/office/drawing/2014/main" id="{EECE1B06-1393-4087-BE73-9BC70E6B5260}"/>
            </a:ext>
          </a:extLst>
        </xdr:cNvPr>
        <xdr:cNvSpPr/>
      </xdr:nvSpPr>
      <xdr:spPr>
        <a:xfrm>
          <a:off x="5333" y="3291668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1326</xdr:row>
      <xdr:rowOff>2144261</xdr:rowOff>
    </xdr:from>
    <xdr:ext cx="6468110" cy="21590"/>
    <xdr:sp macro="" textlink="">
      <xdr:nvSpPr>
        <xdr:cNvPr id="1045" name="Shape 59">
          <a:extLst>
            <a:ext uri="{FF2B5EF4-FFF2-40B4-BE49-F238E27FC236}">
              <a16:creationId xmlns="" xmlns:a16="http://schemas.microsoft.com/office/drawing/2014/main" id="{83C24652-99FA-45E4-8421-BC67AF3B0D6D}"/>
            </a:ext>
          </a:extLst>
        </xdr:cNvPr>
        <xdr:cNvSpPr/>
      </xdr:nvSpPr>
      <xdr:spPr>
        <a:xfrm>
          <a:off x="5333" y="3291660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1362</xdr:row>
      <xdr:rowOff>1516384</xdr:rowOff>
    </xdr:from>
    <xdr:ext cx="6468110" cy="0"/>
    <xdr:sp macro="" textlink="">
      <xdr:nvSpPr>
        <xdr:cNvPr id="1046" name="Shape 60">
          <a:extLst>
            <a:ext uri="{FF2B5EF4-FFF2-40B4-BE49-F238E27FC236}">
              <a16:creationId xmlns="" xmlns:a16="http://schemas.microsoft.com/office/drawing/2014/main" id="{07B8532F-C722-4184-B08C-C4F96CEB264D}"/>
            </a:ext>
          </a:extLst>
        </xdr:cNvPr>
        <xdr:cNvSpPr/>
      </xdr:nvSpPr>
      <xdr:spPr>
        <a:xfrm>
          <a:off x="5333" y="33808225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1362</xdr:row>
      <xdr:rowOff>2144266</xdr:rowOff>
    </xdr:from>
    <xdr:ext cx="6468110" cy="21590"/>
    <xdr:sp macro="" textlink="">
      <xdr:nvSpPr>
        <xdr:cNvPr id="1047" name="Shape 61">
          <a:extLst>
            <a:ext uri="{FF2B5EF4-FFF2-40B4-BE49-F238E27FC236}">
              <a16:creationId xmlns="" xmlns:a16="http://schemas.microsoft.com/office/drawing/2014/main" id="{15253709-D100-4610-ACA2-FFA6B6DBFCFD}"/>
            </a:ext>
          </a:extLst>
        </xdr:cNvPr>
        <xdr:cNvSpPr/>
      </xdr:nvSpPr>
      <xdr:spPr>
        <a:xfrm>
          <a:off x="5333" y="3380814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1413</xdr:row>
      <xdr:rowOff>1516384</xdr:rowOff>
    </xdr:from>
    <xdr:ext cx="6468110" cy="0"/>
    <xdr:sp macro="" textlink="">
      <xdr:nvSpPr>
        <xdr:cNvPr id="1048" name="Shape 62">
          <a:extLst>
            <a:ext uri="{FF2B5EF4-FFF2-40B4-BE49-F238E27FC236}">
              <a16:creationId xmlns="" xmlns:a16="http://schemas.microsoft.com/office/drawing/2014/main" id="{CB9474D8-D09F-4835-A3AC-799D1BA8E3DF}"/>
            </a:ext>
          </a:extLst>
        </xdr:cNvPr>
        <xdr:cNvSpPr/>
      </xdr:nvSpPr>
      <xdr:spPr>
        <a:xfrm>
          <a:off x="5333" y="3507124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1413</xdr:row>
      <xdr:rowOff>2144266</xdr:rowOff>
    </xdr:from>
    <xdr:ext cx="6468110" cy="21590"/>
    <xdr:sp macro="" textlink="">
      <xdr:nvSpPr>
        <xdr:cNvPr id="1049" name="Shape 63">
          <a:extLst>
            <a:ext uri="{FF2B5EF4-FFF2-40B4-BE49-F238E27FC236}">
              <a16:creationId xmlns="" xmlns:a16="http://schemas.microsoft.com/office/drawing/2014/main" id="{229BFFFE-3897-4D9F-B018-9CE21EDDCC5D}"/>
            </a:ext>
          </a:extLst>
        </xdr:cNvPr>
        <xdr:cNvSpPr/>
      </xdr:nvSpPr>
      <xdr:spPr>
        <a:xfrm>
          <a:off x="5333" y="3507116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1466</xdr:row>
      <xdr:rowOff>1516365</xdr:rowOff>
    </xdr:from>
    <xdr:ext cx="6468110" cy="0"/>
    <xdr:sp macro="" textlink="">
      <xdr:nvSpPr>
        <xdr:cNvPr id="1050" name="Shape 64">
          <a:extLst>
            <a:ext uri="{FF2B5EF4-FFF2-40B4-BE49-F238E27FC236}">
              <a16:creationId xmlns="" xmlns:a16="http://schemas.microsoft.com/office/drawing/2014/main" id="{67A30E4D-9CAD-496C-AE5D-181F439F7FDC}"/>
            </a:ext>
          </a:extLst>
        </xdr:cNvPr>
        <xdr:cNvSpPr/>
      </xdr:nvSpPr>
      <xdr:spPr>
        <a:xfrm>
          <a:off x="5333" y="36383784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1466</xdr:row>
      <xdr:rowOff>2144270</xdr:rowOff>
    </xdr:from>
    <xdr:ext cx="6468110" cy="21590"/>
    <xdr:sp macro="" textlink="">
      <xdr:nvSpPr>
        <xdr:cNvPr id="1051" name="Shape 65">
          <a:extLst>
            <a:ext uri="{FF2B5EF4-FFF2-40B4-BE49-F238E27FC236}">
              <a16:creationId xmlns="" xmlns:a16="http://schemas.microsoft.com/office/drawing/2014/main" id="{C679D6B6-79C2-4E82-8C83-557826BDF96F}"/>
            </a:ext>
          </a:extLst>
        </xdr:cNvPr>
        <xdr:cNvSpPr/>
      </xdr:nvSpPr>
      <xdr:spPr>
        <a:xfrm>
          <a:off x="5333" y="36383709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1514</xdr:row>
      <xdr:rowOff>1516379</xdr:rowOff>
    </xdr:from>
    <xdr:ext cx="6468110" cy="0"/>
    <xdr:sp macro="" textlink="">
      <xdr:nvSpPr>
        <xdr:cNvPr id="1052" name="Shape 66">
          <a:extLst>
            <a:ext uri="{FF2B5EF4-FFF2-40B4-BE49-F238E27FC236}">
              <a16:creationId xmlns="" xmlns:a16="http://schemas.microsoft.com/office/drawing/2014/main" id="{6BAA49CE-B8A4-4DA3-9221-722F638BDD62}"/>
            </a:ext>
          </a:extLst>
        </xdr:cNvPr>
        <xdr:cNvSpPr/>
      </xdr:nvSpPr>
      <xdr:spPr>
        <a:xfrm>
          <a:off x="5333" y="3757250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1514</xdr:row>
      <xdr:rowOff>2144261</xdr:rowOff>
    </xdr:from>
    <xdr:ext cx="6468110" cy="21590"/>
    <xdr:sp macro="" textlink="">
      <xdr:nvSpPr>
        <xdr:cNvPr id="1053" name="Shape 67">
          <a:extLst>
            <a:ext uri="{FF2B5EF4-FFF2-40B4-BE49-F238E27FC236}">
              <a16:creationId xmlns="" xmlns:a16="http://schemas.microsoft.com/office/drawing/2014/main" id="{A749060D-5C93-4CA5-977F-802BB47C3985}"/>
            </a:ext>
          </a:extLst>
        </xdr:cNvPr>
        <xdr:cNvSpPr/>
      </xdr:nvSpPr>
      <xdr:spPr>
        <a:xfrm>
          <a:off x="5333" y="3757242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1567</xdr:row>
      <xdr:rowOff>1516384</xdr:rowOff>
    </xdr:from>
    <xdr:ext cx="6468110" cy="0"/>
    <xdr:sp macro="" textlink="">
      <xdr:nvSpPr>
        <xdr:cNvPr id="1054" name="Shape 68">
          <a:extLst>
            <a:ext uri="{FF2B5EF4-FFF2-40B4-BE49-F238E27FC236}">
              <a16:creationId xmlns="" xmlns:a16="http://schemas.microsoft.com/office/drawing/2014/main" id="{A9B1CDF2-45C8-4616-88F7-FA71FB121394}"/>
            </a:ext>
          </a:extLst>
        </xdr:cNvPr>
        <xdr:cNvSpPr/>
      </xdr:nvSpPr>
      <xdr:spPr>
        <a:xfrm>
          <a:off x="5333" y="388850509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1567</xdr:row>
      <xdr:rowOff>2144266</xdr:rowOff>
    </xdr:from>
    <xdr:ext cx="6468110" cy="21590"/>
    <xdr:sp macro="" textlink="">
      <xdr:nvSpPr>
        <xdr:cNvPr id="1055" name="Shape 69">
          <a:extLst>
            <a:ext uri="{FF2B5EF4-FFF2-40B4-BE49-F238E27FC236}">
              <a16:creationId xmlns="" xmlns:a16="http://schemas.microsoft.com/office/drawing/2014/main" id="{26752AED-7BBA-41D2-AD7C-B9B74952716C}"/>
            </a:ext>
          </a:extLst>
        </xdr:cNvPr>
        <xdr:cNvSpPr/>
      </xdr:nvSpPr>
      <xdr:spPr>
        <a:xfrm>
          <a:off x="5333" y="3888497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1606</xdr:row>
      <xdr:rowOff>1516379</xdr:rowOff>
    </xdr:from>
    <xdr:ext cx="6468110" cy="0"/>
    <xdr:sp macro="" textlink="">
      <xdr:nvSpPr>
        <xdr:cNvPr id="1056" name="Shape 70">
          <a:extLst>
            <a:ext uri="{FF2B5EF4-FFF2-40B4-BE49-F238E27FC236}">
              <a16:creationId xmlns="" xmlns:a16="http://schemas.microsoft.com/office/drawing/2014/main" id="{40E1B6CC-6695-4229-9FE7-0F48AB5629B6}"/>
            </a:ext>
          </a:extLst>
        </xdr:cNvPr>
        <xdr:cNvSpPr/>
      </xdr:nvSpPr>
      <xdr:spPr>
        <a:xfrm>
          <a:off x="5333" y="3985088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1606</xdr:row>
      <xdr:rowOff>2144261</xdr:rowOff>
    </xdr:from>
    <xdr:ext cx="6468110" cy="21590"/>
    <xdr:sp macro="" textlink="">
      <xdr:nvSpPr>
        <xdr:cNvPr id="1057" name="Shape 71">
          <a:extLst>
            <a:ext uri="{FF2B5EF4-FFF2-40B4-BE49-F238E27FC236}">
              <a16:creationId xmlns="" xmlns:a16="http://schemas.microsoft.com/office/drawing/2014/main" id="{D330D692-693F-48B7-9486-08EE6218ECC7}"/>
            </a:ext>
          </a:extLst>
        </xdr:cNvPr>
        <xdr:cNvSpPr/>
      </xdr:nvSpPr>
      <xdr:spPr>
        <a:xfrm>
          <a:off x="5333" y="39850808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1649</xdr:row>
      <xdr:rowOff>1516375</xdr:rowOff>
    </xdr:from>
    <xdr:ext cx="6468110" cy="0"/>
    <xdr:sp macro="" textlink="">
      <xdr:nvSpPr>
        <xdr:cNvPr id="1058" name="Shape 72">
          <a:extLst>
            <a:ext uri="{FF2B5EF4-FFF2-40B4-BE49-F238E27FC236}">
              <a16:creationId xmlns="" xmlns:a16="http://schemas.microsoft.com/office/drawing/2014/main" id="{6449C1AA-ED0D-4165-AF30-25DDAB06316A}"/>
            </a:ext>
          </a:extLst>
        </xdr:cNvPr>
        <xdr:cNvSpPr/>
      </xdr:nvSpPr>
      <xdr:spPr>
        <a:xfrm>
          <a:off x="5333" y="40915780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1649</xdr:row>
      <xdr:rowOff>2144256</xdr:rowOff>
    </xdr:from>
    <xdr:ext cx="6468110" cy="21590"/>
    <xdr:sp macro="" textlink="">
      <xdr:nvSpPr>
        <xdr:cNvPr id="1059" name="Shape 73">
          <a:extLst>
            <a:ext uri="{FF2B5EF4-FFF2-40B4-BE49-F238E27FC236}">
              <a16:creationId xmlns="" xmlns:a16="http://schemas.microsoft.com/office/drawing/2014/main" id="{CF07D875-20F4-4EFA-906B-4D64F7A410EC}"/>
            </a:ext>
          </a:extLst>
        </xdr:cNvPr>
        <xdr:cNvSpPr/>
      </xdr:nvSpPr>
      <xdr:spPr>
        <a:xfrm>
          <a:off x="5333" y="4091570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1690</xdr:row>
      <xdr:rowOff>1516375</xdr:rowOff>
    </xdr:from>
    <xdr:ext cx="6468110" cy="0"/>
    <xdr:sp macro="" textlink="">
      <xdr:nvSpPr>
        <xdr:cNvPr id="1060" name="Shape 74">
          <a:extLst>
            <a:ext uri="{FF2B5EF4-FFF2-40B4-BE49-F238E27FC236}">
              <a16:creationId xmlns="" xmlns:a16="http://schemas.microsoft.com/office/drawing/2014/main" id="{A0699CAE-6979-4F4E-B178-283C69370391}"/>
            </a:ext>
          </a:extLst>
        </xdr:cNvPr>
        <xdr:cNvSpPr/>
      </xdr:nvSpPr>
      <xdr:spPr>
        <a:xfrm>
          <a:off x="5333" y="41931145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1690</xdr:row>
      <xdr:rowOff>2144256</xdr:rowOff>
    </xdr:from>
    <xdr:ext cx="6468110" cy="21590"/>
    <xdr:sp macro="" textlink="">
      <xdr:nvSpPr>
        <xdr:cNvPr id="1061" name="Shape 75">
          <a:extLst>
            <a:ext uri="{FF2B5EF4-FFF2-40B4-BE49-F238E27FC236}">
              <a16:creationId xmlns="" xmlns:a16="http://schemas.microsoft.com/office/drawing/2014/main" id="{AC28C5E3-9923-4DAB-9B7D-14E679BFB05F}"/>
            </a:ext>
          </a:extLst>
        </xdr:cNvPr>
        <xdr:cNvSpPr/>
      </xdr:nvSpPr>
      <xdr:spPr>
        <a:xfrm>
          <a:off x="5333" y="41931068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1729</xdr:row>
      <xdr:rowOff>1516370</xdr:rowOff>
    </xdr:from>
    <xdr:ext cx="6468110" cy="0"/>
    <xdr:sp macro="" textlink="">
      <xdr:nvSpPr>
        <xdr:cNvPr id="1062" name="Shape 76">
          <a:extLst>
            <a:ext uri="{FF2B5EF4-FFF2-40B4-BE49-F238E27FC236}">
              <a16:creationId xmlns="" xmlns:a16="http://schemas.microsoft.com/office/drawing/2014/main" id="{926851A2-9C49-4475-924C-6E63CD916320}"/>
            </a:ext>
          </a:extLst>
        </xdr:cNvPr>
        <xdr:cNvSpPr/>
      </xdr:nvSpPr>
      <xdr:spPr>
        <a:xfrm>
          <a:off x="5333" y="4289697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1729</xdr:row>
      <xdr:rowOff>2144251</xdr:rowOff>
    </xdr:from>
    <xdr:ext cx="6468110" cy="21590"/>
    <xdr:sp macro="" textlink="">
      <xdr:nvSpPr>
        <xdr:cNvPr id="1063" name="Shape 77">
          <a:extLst>
            <a:ext uri="{FF2B5EF4-FFF2-40B4-BE49-F238E27FC236}">
              <a16:creationId xmlns="" xmlns:a16="http://schemas.microsoft.com/office/drawing/2014/main" id="{94539A8A-73BF-4B23-8E18-D54B620E14CB}"/>
            </a:ext>
          </a:extLst>
        </xdr:cNvPr>
        <xdr:cNvSpPr/>
      </xdr:nvSpPr>
      <xdr:spPr>
        <a:xfrm>
          <a:off x="5333" y="42896902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1779</xdr:row>
      <xdr:rowOff>1516370</xdr:rowOff>
    </xdr:from>
    <xdr:ext cx="6468110" cy="0"/>
    <xdr:sp macro="" textlink="">
      <xdr:nvSpPr>
        <xdr:cNvPr id="1064" name="Shape 78">
          <a:extLst>
            <a:ext uri="{FF2B5EF4-FFF2-40B4-BE49-F238E27FC236}">
              <a16:creationId xmlns="" xmlns:a16="http://schemas.microsoft.com/office/drawing/2014/main" id="{2B514DCF-2E4D-4226-B5FE-FE10E3FB88F6}"/>
            </a:ext>
          </a:extLst>
        </xdr:cNvPr>
        <xdr:cNvSpPr/>
      </xdr:nvSpPr>
      <xdr:spPr>
        <a:xfrm>
          <a:off x="5333" y="4413522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1779</xdr:row>
      <xdr:rowOff>2144251</xdr:rowOff>
    </xdr:from>
    <xdr:ext cx="6468110" cy="21590"/>
    <xdr:sp macro="" textlink="">
      <xdr:nvSpPr>
        <xdr:cNvPr id="1065" name="Shape 79">
          <a:extLst>
            <a:ext uri="{FF2B5EF4-FFF2-40B4-BE49-F238E27FC236}">
              <a16:creationId xmlns="" xmlns:a16="http://schemas.microsoft.com/office/drawing/2014/main" id="{17CB7561-C54D-41D8-98B2-D7D569E3A9B4}"/>
            </a:ext>
          </a:extLst>
        </xdr:cNvPr>
        <xdr:cNvSpPr/>
      </xdr:nvSpPr>
      <xdr:spPr>
        <a:xfrm>
          <a:off x="5333" y="44135152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1826</xdr:row>
      <xdr:rowOff>1516365</xdr:rowOff>
    </xdr:from>
    <xdr:ext cx="6468110" cy="0"/>
    <xdr:sp macro="" textlink="">
      <xdr:nvSpPr>
        <xdr:cNvPr id="1066" name="Shape 80">
          <a:extLst>
            <a:ext uri="{FF2B5EF4-FFF2-40B4-BE49-F238E27FC236}">
              <a16:creationId xmlns="" xmlns:a16="http://schemas.microsoft.com/office/drawing/2014/main" id="{518D70EE-9EC2-47E5-9C04-FAAE8BBF2D68}"/>
            </a:ext>
          </a:extLst>
        </xdr:cNvPr>
        <xdr:cNvSpPr/>
      </xdr:nvSpPr>
      <xdr:spPr>
        <a:xfrm>
          <a:off x="5333" y="452991840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1826</xdr:row>
      <xdr:rowOff>2144270</xdr:rowOff>
    </xdr:from>
    <xdr:ext cx="6468110" cy="21590"/>
    <xdr:sp macro="" textlink="">
      <xdr:nvSpPr>
        <xdr:cNvPr id="1067" name="Shape 81">
          <a:extLst>
            <a:ext uri="{FF2B5EF4-FFF2-40B4-BE49-F238E27FC236}">
              <a16:creationId xmlns="" xmlns:a16="http://schemas.microsoft.com/office/drawing/2014/main" id="{D00324C0-8CF1-426A-B3DA-04047074E1D7}"/>
            </a:ext>
          </a:extLst>
        </xdr:cNvPr>
        <xdr:cNvSpPr/>
      </xdr:nvSpPr>
      <xdr:spPr>
        <a:xfrm>
          <a:off x="5333" y="452991095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1869</xdr:row>
      <xdr:rowOff>1516370</xdr:rowOff>
    </xdr:from>
    <xdr:ext cx="6468110" cy="0"/>
    <xdr:sp macro="" textlink="">
      <xdr:nvSpPr>
        <xdr:cNvPr id="1068" name="Shape 82">
          <a:extLst>
            <a:ext uri="{FF2B5EF4-FFF2-40B4-BE49-F238E27FC236}">
              <a16:creationId xmlns="" xmlns:a16="http://schemas.microsoft.com/office/drawing/2014/main" id="{13F2323B-B532-48CA-B195-1955B548EA72}"/>
            </a:ext>
          </a:extLst>
        </xdr:cNvPr>
        <xdr:cNvSpPr/>
      </xdr:nvSpPr>
      <xdr:spPr>
        <a:xfrm>
          <a:off x="5333" y="4636407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1869</xdr:row>
      <xdr:rowOff>2144251</xdr:rowOff>
    </xdr:from>
    <xdr:ext cx="6468110" cy="21590"/>
    <xdr:sp macro="" textlink="">
      <xdr:nvSpPr>
        <xdr:cNvPr id="1069" name="Shape 83">
          <a:extLst>
            <a:ext uri="{FF2B5EF4-FFF2-40B4-BE49-F238E27FC236}">
              <a16:creationId xmlns="" xmlns:a16="http://schemas.microsoft.com/office/drawing/2014/main" id="{98E223C5-BB9B-49B4-B230-FBCDEAAD9BE3}"/>
            </a:ext>
          </a:extLst>
        </xdr:cNvPr>
        <xdr:cNvSpPr/>
      </xdr:nvSpPr>
      <xdr:spPr>
        <a:xfrm>
          <a:off x="5333" y="463640026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1915</xdr:row>
      <xdr:rowOff>1516379</xdr:rowOff>
    </xdr:from>
    <xdr:ext cx="6468110" cy="0"/>
    <xdr:sp macro="" textlink="">
      <xdr:nvSpPr>
        <xdr:cNvPr id="1070" name="Shape 84">
          <a:extLst>
            <a:ext uri="{FF2B5EF4-FFF2-40B4-BE49-F238E27FC236}">
              <a16:creationId xmlns="" xmlns:a16="http://schemas.microsoft.com/office/drawing/2014/main" id="{9D1A0A2F-0725-47F5-9766-CAC77890FBF0}"/>
            </a:ext>
          </a:extLst>
        </xdr:cNvPr>
        <xdr:cNvSpPr/>
      </xdr:nvSpPr>
      <xdr:spPr>
        <a:xfrm>
          <a:off x="5333" y="47503270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1915</xdr:row>
      <xdr:rowOff>2144285</xdr:rowOff>
    </xdr:from>
    <xdr:ext cx="6468110" cy="21590"/>
    <xdr:sp macro="" textlink="">
      <xdr:nvSpPr>
        <xdr:cNvPr id="1071" name="Shape 85">
          <a:extLst>
            <a:ext uri="{FF2B5EF4-FFF2-40B4-BE49-F238E27FC236}">
              <a16:creationId xmlns="" xmlns:a16="http://schemas.microsoft.com/office/drawing/2014/main" id="{B6BEC8C8-7EFF-48C2-AF22-803B7D62BB52}"/>
            </a:ext>
          </a:extLst>
        </xdr:cNvPr>
        <xdr:cNvSpPr/>
      </xdr:nvSpPr>
      <xdr:spPr>
        <a:xfrm>
          <a:off x="5333" y="47503196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1967</xdr:row>
      <xdr:rowOff>1516399</xdr:rowOff>
    </xdr:from>
    <xdr:ext cx="6468110" cy="0"/>
    <xdr:sp macro="" textlink="">
      <xdr:nvSpPr>
        <xdr:cNvPr id="1072" name="Shape 86">
          <a:extLst>
            <a:ext uri="{FF2B5EF4-FFF2-40B4-BE49-F238E27FC236}">
              <a16:creationId xmlns="" xmlns:a16="http://schemas.microsoft.com/office/drawing/2014/main" id="{74E4896D-AC23-4E52-8106-3D775EAFFBE1}"/>
            </a:ext>
          </a:extLst>
        </xdr:cNvPr>
        <xdr:cNvSpPr/>
      </xdr:nvSpPr>
      <xdr:spPr>
        <a:xfrm>
          <a:off x="5333" y="4879105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1967</xdr:row>
      <xdr:rowOff>2144256</xdr:rowOff>
    </xdr:from>
    <xdr:ext cx="6468110" cy="21590"/>
    <xdr:sp macro="" textlink="">
      <xdr:nvSpPr>
        <xdr:cNvPr id="1073" name="Shape 87">
          <a:extLst>
            <a:ext uri="{FF2B5EF4-FFF2-40B4-BE49-F238E27FC236}">
              <a16:creationId xmlns="" xmlns:a16="http://schemas.microsoft.com/office/drawing/2014/main" id="{5A1BCF21-36F7-4239-B2D9-04A97A0FEE72}"/>
            </a:ext>
          </a:extLst>
        </xdr:cNvPr>
        <xdr:cNvSpPr/>
      </xdr:nvSpPr>
      <xdr:spPr>
        <a:xfrm>
          <a:off x="5333" y="4879097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2015</xdr:row>
      <xdr:rowOff>1516389</xdr:rowOff>
    </xdr:from>
    <xdr:ext cx="6468110" cy="0"/>
    <xdr:sp macro="" textlink="">
      <xdr:nvSpPr>
        <xdr:cNvPr id="1074" name="Shape 88">
          <a:extLst>
            <a:ext uri="{FF2B5EF4-FFF2-40B4-BE49-F238E27FC236}">
              <a16:creationId xmlns="" xmlns:a16="http://schemas.microsoft.com/office/drawing/2014/main" id="{B065E509-F6C8-4EFA-A331-C3B1CEABAB18}"/>
            </a:ext>
          </a:extLst>
        </xdr:cNvPr>
        <xdr:cNvSpPr/>
      </xdr:nvSpPr>
      <xdr:spPr>
        <a:xfrm>
          <a:off x="5333" y="4997977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2015</xdr:row>
      <xdr:rowOff>2144246</xdr:rowOff>
    </xdr:from>
    <xdr:ext cx="6468110" cy="21590"/>
    <xdr:sp macro="" textlink="">
      <xdr:nvSpPr>
        <xdr:cNvPr id="1075" name="Shape 89">
          <a:extLst>
            <a:ext uri="{FF2B5EF4-FFF2-40B4-BE49-F238E27FC236}">
              <a16:creationId xmlns="" xmlns:a16="http://schemas.microsoft.com/office/drawing/2014/main" id="{2E77E69B-5282-4674-862A-809E4A7B3F2F}"/>
            </a:ext>
          </a:extLst>
        </xdr:cNvPr>
        <xdr:cNvSpPr/>
      </xdr:nvSpPr>
      <xdr:spPr>
        <a:xfrm>
          <a:off x="5333" y="49979692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2054</xdr:row>
      <xdr:rowOff>1516360</xdr:rowOff>
    </xdr:from>
    <xdr:ext cx="6468110" cy="0"/>
    <xdr:sp macro="" textlink="">
      <xdr:nvSpPr>
        <xdr:cNvPr id="1076" name="Shape 90">
          <a:extLst>
            <a:ext uri="{FF2B5EF4-FFF2-40B4-BE49-F238E27FC236}">
              <a16:creationId xmlns="" xmlns:a16="http://schemas.microsoft.com/office/drawing/2014/main" id="{4EBC3D80-4686-49F8-B4B6-17AB46F82E0A}"/>
            </a:ext>
          </a:extLst>
        </xdr:cNvPr>
        <xdr:cNvSpPr/>
      </xdr:nvSpPr>
      <xdr:spPr>
        <a:xfrm>
          <a:off x="5333" y="5094560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2054</xdr:row>
      <xdr:rowOff>2144266</xdr:rowOff>
    </xdr:from>
    <xdr:ext cx="6468110" cy="21590"/>
    <xdr:sp macro="" textlink="">
      <xdr:nvSpPr>
        <xdr:cNvPr id="1077" name="Shape 91">
          <a:extLst>
            <a:ext uri="{FF2B5EF4-FFF2-40B4-BE49-F238E27FC236}">
              <a16:creationId xmlns="" xmlns:a16="http://schemas.microsoft.com/office/drawing/2014/main" id="{B729CDEC-5869-4D99-9465-45FB375B468A}"/>
            </a:ext>
          </a:extLst>
        </xdr:cNvPr>
        <xdr:cNvSpPr/>
      </xdr:nvSpPr>
      <xdr:spPr>
        <a:xfrm>
          <a:off x="5333" y="5094552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2097</xdr:row>
      <xdr:rowOff>1516380</xdr:rowOff>
    </xdr:from>
    <xdr:ext cx="6468110" cy="0"/>
    <xdr:sp macro="" textlink="">
      <xdr:nvSpPr>
        <xdr:cNvPr id="1078" name="Shape 92">
          <a:extLst>
            <a:ext uri="{FF2B5EF4-FFF2-40B4-BE49-F238E27FC236}">
              <a16:creationId xmlns="" xmlns:a16="http://schemas.microsoft.com/office/drawing/2014/main" id="{66FA81D4-4709-43D5-BF27-8BC5FF5F9160}"/>
            </a:ext>
          </a:extLst>
        </xdr:cNvPr>
        <xdr:cNvSpPr/>
      </xdr:nvSpPr>
      <xdr:spPr>
        <a:xfrm>
          <a:off x="5333" y="52010500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2097</xdr:row>
      <xdr:rowOff>2144285</xdr:rowOff>
    </xdr:from>
    <xdr:ext cx="6468110" cy="21590"/>
    <xdr:sp macro="" textlink="">
      <xdr:nvSpPr>
        <xdr:cNvPr id="1079" name="Shape 93">
          <a:extLst>
            <a:ext uri="{FF2B5EF4-FFF2-40B4-BE49-F238E27FC236}">
              <a16:creationId xmlns="" xmlns:a16="http://schemas.microsoft.com/office/drawing/2014/main" id="{B5A1F300-EE65-4772-8D77-9A088135B362}"/>
            </a:ext>
          </a:extLst>
        </xdr:cNvPr>
        <xdr:cNvSpPr/>
      </xdr:nvSpPr>
      <xdr:spPr>
        <a:xfrm>
          <a:off x="5333" y="52010426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2145</xdr:row>
      <xdr:rowOff>1516370</xdr:rowOff>
    </xdr:from>
    <xdr:ext cx="6468110" cy="0"/>
    <xdr:sp macro="" textlink="">
      <xdr:nvSpPr>
        <xdr:cNvPr id="1080" name="Shape 94">
          <a:extLst>
            <a:ext uri="{FF2B5EF4-FFF2-40B4-BE49-F238E27FC236}">
              <a16:creationId xmlns="" xmlns:a16="http://schemas.microsoft.com/office/drawing/2014/main" id="{349F7D10-D9AB-4491-9234-57610B580C54}"/>
            </a:ext>
          </a:extLst>
        </xdr:cNvPr>
        <xdr:cNvSpPr/>
      </xdr:nvSpPr>
      <xdr:spPr>
        <a:xfrm>
          <a:off x="5333" y="5319921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2145</xdr:row>
      <xdr:rowOff>2144275</xdr:rowOff>
    </xdr:from>
    <xdr:ext cx="6468110" cy="21590"/>
    <xdr:sp macro="" textlink="">
      <xdr:nvSpPr>
        <xdr:cNvPr id="1081" name="Shape 95">
          <a:extLst>
            <a:ext uri="{FF2B5EF4-FFF2-40B4-BE49-F238E27FC236}">
              <a16:creationId xmlns="" xmlns:a16="http://schemas.microsoft.com/office/drawing/2014/main" id="{45517140-F219-4AEC-AF83-E0039E969B44}"/>
            </a:ext>
          </a:extLst>
        </xdr:cNvPr>
        <xdr:cNvSpPr/>
      </xdr:nvSpPr>
      <xdr:spPr>
        <a:xfrm>
          <a:off x="5333" y="53199145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2190</xdr:row>
      <xdr:rowOff>1516370</xdr:rowOff>
    </xdr:from>
    <xdr:ext cx="6468110" cy="0"/>
    <xdr:sp macro="" textlink="">
      <xdr:nvSpPr>
        <xdr:cNvPr id="1082" name="Shape 96">
          <a:extLst>
            <a:ext uri="{FF2B5EF4-FFF2-40B4-BE49-F238E27FC236}">
              <a16:creationId xmlns="" xmlns:a16="http://schemas.microsoft.com/office/drawing/2014/main" id="{D3478F3A-62FC-43E3-8990-1DD8F01D0C3A}"/>
            </a:ext>
          </a:extLst>
        </xdr:cNvPr>
        <xdr:cNvSpPr/>
      </xdr:nvSpPr>
      <xdr:spPr>
        <a:xfrm>
          <a:off x="5333" y="54313644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2190</xdr:row>
      <xdr:rowOff>2144275</xdr:rowOff>
    </xdr:from>
    <xdr:ext cx="6468110" cy="21590"/>
    <xdr:sp macro="" textlink="">
      <xdr:nvSpPr>
        <xdr:cNvPr id="1083" name="Shape 97">
          <a:extLst>
            <a:ext uri="{FF2B5EF4-FFF2-40B4-BE49-F238E27FC236}">
              <a16:creationId xmlns="" xmlns:a16="http://schemas.microsoft.com/office/drawing/2014/main" id="{34D6C9B9-B83A-40DA-BB2F-CD11D64A045B}"/>
            </a:ext>
          </a:extLst>
        </xdr:cNvPr>
        <xdr:cNvSpPr/>
      </xdr:nvSpPr>
      <xdr:spPr>
        <a:xfrm>
          <a:off x="5333" y="54313570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2240</xdr:row>
      <xdr:rowOff>1516360</xdr:rowOff>
    </xdr:from>
    <xdr:ext cx="6468110" cy="0"/>
    <xdr:sp macro="" textlink="">
      <xdr:nvSpPr>
        <xdr:cNvPr id="1084" name="Shape 98">
          <a:extLst>
            <a:ext uri="{FF2B5EF4-FFF2-40B4-BE49-F238E27FC236}">
              <a16:creationId xmlns="" xmlns:a16="http://schemas.microsoft.com/office/drawing/2014/main" id="{A0B08B3B-83E1-4479-8FF1-011A5DC2AF24}"/>
            </a:ext>
          </a:extLst>
        </xdr:cNvPr>
        <xdr:cNvSpPr/>
      </xdr:nvSpPr>
      <xdr:spPr>
        <a:xfrm>
          <a:off x="5333" y="5555189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2240</xdr:row>
      <xdr:rowOff>2144266</xdr:rowOff>
    </xdr:from>
    <xdr:ext cx="6468110" cy="21590"/>
    <xdr:sp macro="" textlink="">
      <xdr:nvSpPr>
        <xdr:cNvPr id="1085" name="Shape 99">
          <a:extLst>
            <a:ext uri="{FF2B5EF4-FFF2-40B4-BE49-F238E27FC236}">
              <a16:creationId xmlns="" xmlns:a16="http://schemas.microsoft.com/office/drawing/2014/main" id="{BE780323-2745-4F46-8B2B-2090B36197D6}"/>
            </a:ext>
          </a:extLst>
        </xdr:cNvPr>
        <xdr:cNvSpPr/>
      </xdr:nvSpPr>
      <xdr:spPr>
        <a:xfrm>
          <a:off x="5333" y="5555181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2291</xdr:row>
      <xdr:rowOff>1516360</xdr:rowOff>
    </xdr:from>
    <xdr:ext cx="6468110" cy="0"/>
    <xdr:sp macro="" textlink="">
      <xdr:nvSpPr>
        <xdr:cNvPr id="1086" name="Shape 100">
          <a:extLst>
            <a:ext uri="{FF2B5EF4-FFF2-40B4-BE49-F238E27FC236}">
              <a16:creationId xmlns="" xmlns:a16="http://schemas.microsoft.com/office/drawing/2014/main" id="{D553FCA7-D1F4-4A2B-B9A0-A6A3B824D0DE}"/>
            </a:ext>
          </a:extLst>
        </xdr:cNvPr>
        <xdr:cNvSpPr/>
      </xdr:nvSpPr>
      <xdr:spPr>
        <a:xfrm>
          <a:off x="5333" y="5681490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2291</xdr:row>
      <xdr:rowOff>2144266</xdr:rowOff>
    </xdr:from>
    <xdr:ext cx="6468110" cy="21590"/>
    <xdr:sp macro="" textlink="">
      <xdr:nvSpPr>
        <xdr:cNvPr id="1087" name="Shape 101">
          <a:extLst>
            <a:ext uri="{FF2B5EF4-FFF2-40B4-BE49-F238E27FC236}">
              <a16:creationId xmlns="" xmlns:a16="http://schemas.microsoft.com/office/drawing/2014/main" id="{DD988430-5EA9-42D2-A37E-AC312A66BB11}"/>
            </a:ext>
          </a:extLst>
        </xdr:cNvPr>
        <xdr:cNvSpPr/>
      </xdr:nvSpPr>
      <xdr:spPr>
        <a:xfrm>
          <a:off x="5333" y="5681483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2338</xdr:row>
      <xdr:rowOff>1516389</xdr:rowOff>
    </xdr:from>
    <xdr:ext cx="6468110" cy="0"/>
    <xdr:sp macro="" textlink="">
      <xdr:nvSpPr>
        <xdr:cNvPr id="1088" name="Shape 102">
          <a:extLst>
            <a:ext uri="{FF2B5EF4-FFF2-40B4-BE49-F238E27FC236}">
              <a16:creationId xmlns="" xmlns:a16="http://schemas.microsoft.com/office/drawing/2014/main" id="{F48E2839-57F7-455E-A68C-3DD25900AB47}"/>
            </a:ext>
          </a:extLst>
        </xdr:cNvPr>
        <xdr:cNvSpPr/>
      </xdr:nvSpPr>
      <xdr:spPr>
        <a:xfrm>
          <a:off x="5333" y="5797886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2338</xdr:row>
      <xdr:rowOff>2144246</xdr:rowOff>
    </xdr:from>
    <xdr:ext cx="6468110" cy="21590"/>
    <xdr:sp macro="" textlink="">
      <xdr:nvSpPr>
        <xdr:cNvPr id="1089" name="Shape 103">
          <a:extLst>
            <a:ext uri="{FF2B5EF4-FFF2-40B4-BE49-F238E27FC236}">
              <a16:creationId xmlns="" xmlns:a16="http://schemas.microsoft.com/office/drawing/2014/main" id="{F59A8F49-7F2E-4951-91F0-EB5ED12719F6}"/>
            </a:ext>
          </a:extLst>
        </xdr:cNvPr>
        <xdr:cNvSpPr/>
      </xdr:nvSpPr>
      <xdr:spPr>
        <a:xfrm>
          <a:off x="5333" y="57978787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2385</xdr:row>
      <xdr:rowOff>1516360</xdr:rowOff>
    </xdr:from>
    <xdr:ext cx="6468110" cy="0"/>
    <xdr:sp macro="" textlink="">
      <xdr:nvSpPr>
        <xdr:cNvPr id="1090" name="Shape 104">
          <a:extLst>
            <a:ext uri="{FF2B5EF4-FFF2-40B4-BE49-F238E27FC236}">
              <a16:creationId xmlns="" xmlns:a16="http://schemas.microsoft.com/office/drawing/2014/main" id="{5A82A9CD-53CC-4ED4-8BFC-46BFA4F830FB}"/>
            </a:ext>
          </a:extLst>
        </xdr:cNvPr>
        <xdr:cNvSpPr/>
      </xdr:nvSpPr>
      <xdr:spPr>
        <a:xfrm>
          <a:off x="5333" y="5914281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2385</xdr:row>
      <xdr:rowOff>2144266</xdr:rowOff>
    </xdr:from>
    <xdr:ext cx="6468110" cy="21590"/>
    <xdr:sp macro="" textlink="">
      <xdr:nvSpPr>
        <xdr:cNvPr id="1091" name="Shape 105">
          <a:extLst>
            <a:ext uri="{FF2B5EF4-FFF2-40B4-BE49-F238E27FC236}">
              <a16:creationId xmlns="" xmlns:a16="http://schemas.microsoft.com/office/drawing/2014/main" id="{D0AF1DFF-74D1-49EA-8D25-7241D36688EE}"/>
            </a:ext>
          </a:extLst>
        </xdr:cNvPr>
        <xdr:cNvSpPr/>
      </xdr:nvSpPr>
      <xdr:spPr>
        <a:xfrm>
          <a:off x="5333" y="5914274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2438</xdr:row>
      <xdr:rowOff>1516389</xdr:rowOff>
    </xdr:from>
    <xdr:ext cx="6468110" cy="0"/>
    <xdr:sp macro="" textlink="">
      <xdr:nvSpPr>
        <xdr:cNvPr id="1092" name="Shape 106">
          <a:extLst>
            <a:ext uri="{FF2B5EF4-FFF2-40B4-BE49-F238E27FC236}">
              <a16:creationId xmlns="" xmlns:a16="http://schemas.microsoft.com/office/drawing/2014/main" id="{2623D144-3DB2-4AC4-BB1C-F215F250297D}"/>
            </a:ext>
          </a:extLst>
        </xdr:cNvPr>
        <xdr:cNvSpPr/>
      </xdr:nvSpPr>
      <xdr:spPr>
        <a:xfrm>
          <a:off x="5333" y="6045536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2438</xdr:row>
      <xdr:rowOff>2144246</xdr:rowOff>
    </xdr:from>
    <xdr:ext cx="6468110" cy="21590"/>
    <xdr:sp macro="" textlink="">
      <xdr:nvSpPr>
        <xdr:cNvPr id="1093" name="Shape 107">
          <a:extLst>
            <a:ext uri="{FF2B5EF4-FFF2-40B4-BE49-F238E27FC236}">
              <a16:creationId xmlns="" xmlns:a16="http://schemas.microsoft.com/office/drawing/2014/main" id="{39434936-3815-4A5F-BF80-83D90EBA8D44}"/>
            </a:ext>
          </a:extLst>
        </xdr:cNvPr>
        <xdr:cNvSpPr/>
      </xdr:nvSpPr>
      <xdr:spPr>
        <a:xfrm>
          <a:off x="5333" y="60455287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2484</xdr:row>
      <xdr:rowOff>1516399</xdr:rowOff>
    </xdr:from>
    <xdr:ext cx="6468110" cy="0"/>
    <xdr:sp macro="" textlink="">
      <xdr:nvSpPr>
        <xdr:cNvPr id="1094" name="Shape 108">
          <a:extLst>
            <a:ext uri="{FF2B5EF4-FFF2-40B4-BE49-F238E27FC236}">
              <a16:creationId xmlns="" xmlns:a16="http://schemas.microsoft.com/office/drawing/2014/main" id="{C30C2C69-24BF-43F4-8226-D3A2FCB911E7}"/>
            </a:ext>
          </a:extLst>
        </xdr:cNvPr>
        <xdr:cNvSpPr/>
      </xdr:nvSpPr>
      <xdr:spPr>
        <a:xfrm>
          <a:off x="5333" y="61594557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2484</xdr:row>
      <xdr:rowOff>2144256</xdr:rowOff>
    </xdr:from>
    <xdr:ext cx="6468110" cy="21590"/>
    <xdr:sp macro="" textlink="">
      <xdr:nvSpPr>
        <xdr:cNvPr id="1095" name="Shape 109">
          <a:extLst>
            <a:ext uri="{FF2B5EF4-FFF2-40B4-BE49-F238E27FC236}">
              <a16:creationId xmlns="" xmlns:a16="http://schemas.microsoft.com/office/drawing/2014/main" id="{9BBD9F32-87C0-42D0-B445-35D6F5005BE2}"/>
            </a:ext>
          </a:extLst>
        </xdr:cNvPr>
        <xdr:cNvSpPr/>
      </xdr:nvSpPr>
      <xdr:spPr>
        <a:xfrm>
          <a:off x="5333" y="61594478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2532</xdr:row>
      <xdr:rowOff>1516389</xdr:rowOff>
    </xdr:from>
    <xdr:ext cx="6468110" cy="0"/>
    <xdr:sp macro="" textlink="">
      <xdr:nvSpPr>
        <xdr:cNvPr id="1096" name="Shape 110">
          <a:extLst>
            <a:ext uri="{FF2B5EF4-FFF2-40B4-BE49-F238E27FC236}">
              <a16:creationId xmlns="" xmlns:a16="http://schemas.microsoft.com/office/drawing/2014/main" id="{0ACCCDA8-7E3D-4A10-B282-5AD87219AB40}"/>
            </a:ext>
          </a:extLst>
        </xdr:cNvPr>
        <xdr:cNvSpPr/>
      </xdr:nvSpPr>
      <xdr:spPr>
        <a:xfrm>
          <a:off x="5333" y="6278327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2532</xdr:row>
      <xdr:rowOff>2144246</xdr:rowOff>
    </xdr:from>
    <xdr:ext cx="6468110" cy="21590"/>
    <xdr:sp macro="" textlink="">
      <xdr:nvSpPr>
        <xdr:cNvPr id="1097" name="Shape 111">
          <a:extLst>
            <a:ext uri="{FF2B5EF4-FFF2-40B4-BE49-F238E27FC236}">
              <a16:creationId xmlns="" xmlns:a16="http://schemas.microsoft.com/office/drawing/2014/main" id="{DB306535-3C98-44D9-A217-BCBDC9ED6D8C}"/>
            </a:ext>
          </a:extLst>
        </xdr:cNvPr>
        <xdr:cNvSpPr/>
      </xdr:nvSpPr>
      <xdr:spPr>
        <a:xfrm>
          <a:off x="5333" y="62783197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2577</xdr:row>
      <xdr:rowOff>1516389</xdr:rowOff>
    </xdr:from>
    <xdr:ext cx="6468110" cy="0"/>
    <xdr:sp macro="" textlink="">
      <xdr:nvSpPr>
        <xdr:cNvPr id="1098" name="Shape 112">
          <a:extLst>
            <a:ext uri="{FF2B5EF4-FFF2-40B4-BE49-F238E27FC236}">
              <a16:creationId xmlns="" xmlns:a16="http://schemas.microsoft.com/office/drawing/2014/main" id="{F9CD1662-BC1E-4EC8-810E-9ABD9CF5BC47}"/>
            </a:ext>
          </a:extLst>
        </xdr:cNvPr>
        <xdr:cNvSpPr/>
      </xdr:nvSpPr>
      <xdr:spPr>
        <a:xfrm>
          <a:off x="5333" y="63897701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2577</xdr:row>
      <xdr:rowOff>2144246</xdr:rowOff>
    </xdr:from>
    <xdr:ext cx="6468110" cy="21590"/>
    <xdr:sp macro="" textlink="">
      <xdr:nvSpPr>
        <xdr:cNvPr id="1099" name="Shape 113">
          <a:extLst>
            <a:ext uri="{FF2B5EF4-FFF2-40B4-BE49-F238E27FC236}">
              <a16:creationId xmlns="" xmlns:a16="http://schemas.microsoft.com/office/drawing/2014/main" id="{99074A42-441C-487C-B1F9-767B24D01A81}"/>
            </a:ext>
          </a:extLst>
        </xdr:cNvPr>
        <xdr:cNvSpPr/>
      </xdr:nvSpPr>
      <xdr:spPr>
        <a:xfrm>
          <a:off x="5333" y="63897622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2623</xdr:row>
      <xdr:rowOff>1516399</xdr:rowOff>
    </xdr:from>
    <xdr:ext cx="6468110" cy="0"/>
    <xdr:sp macro="" textlink="">
      <xdr:nvSpPr>
        <xdr:cNvPr id="1100" name="Shape 114">
          <a:extLst>
            <a:ext uri="{FF2B5EF4-FFF2-40B4-BE49-F238E27FC236}">
              <a16:creationId xmlns="" xmlns:a16="http://schemas.microsoft.com/office/drawing/2014/main" id="{EE2877F7-80D3-4139-9657-E21CE9CA7048}"/>
            </a:ext>
          </a:extLst>
        </xdr:cNvPr>
        <xdr:cNvSpPr/>
      </xdr:nvSpPr>
      <xdr:spPr>
        <a:xfrm>
          <a:off x="5333" y="6503689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2623</xdr:row>
      <xdr:rowOff>2144256</xdr:rowOff>
    </xdr:from>
    <xdr:ext cx="6468110" cy="21590"/>
    <xdr:sp macro="" textlink="">
      <xdr:nvSpPr>
        <xdr:cNvPr id="1101" name="Shape 115">
          <a:extLst>
            <a:ext uri="{FF2B5EF4-FFF2-40B4-BE49-F238E27FC236}">
              <a16:creationId xmlns="" xmlns:a16="http://schemas.microsoft.com/office/drawing/2014/main" id="{6AEEECE4-792C-465A-8880-D56BC3F45783}"/>
            </a:ext>
          </a:extLst>
        </xdr:cNvPr>
        <xdr:cNvSpPr/>
      </xdr:nvSpPr>
      <xdr:spPr>
        <a:xfrm>
          <a:off x="5333" y="6503681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2672</xdr:row>
      <xdr:rowOff>1516380</xdr:rowOff>
    </xdr:from>
    <xdr:ext cx="6468110" cy="0"/>
    <xdr:sp macro="" textlink="">
      <xdr:nvSpPr>
        <xdr:cNvPr id="1102" name="Shape 116">
          <a:extLst>
            <a:ext uri="{FF2B5EF4-FFF2-40B4-BE49-F238E27FC236}">
              <a16:creationId xmlns="" xmlns:a16="http://schemas.microsoft.com/office/drawing/2014/main" id="{37434304-DAA4-4780-881B-67D9B2041DAB}"/>
            </a:ext>
          </a:extLst>
        </xdr:cNvPr>
        <xdr:cNvSpPr/>
      </xdr:nvSpPr>
      <xdr:spPr>
        <a:xfrm>
          <a:off x="5333" y="6625037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2672</xdr:row>
      <xdr:rowOff>2144285</xdr:rowOff>
    </xdr:from>
    <xdr:ext cx="6468110" cy="21590"/>
    <xdr:sp macro="" textlink="">
      <xdr:nvSpPr>
        <xdr:cNvPr id="1103" name="Shape 117">
          <a:extLst>
            <a:ext uri="{FF2B5EF4-FFF2-40B4-BE49-F238E27FC236}">
              <a16:creationId xmlns="" xmlns:a16="http://schemas.microsoft.com/office/drawing/2014/main" id="{E6F1EDFB-B319-4CEB-8923-86645FEC3E34}"/>
            </a:ext>
          </a:extLst>
        </xdr:cNvPr>
        <xdr:cNvSpPr/>
      </xdr:nvSpPr>
      <xdr:spPr>
        <a:xfrm>
          <a:off x="5333" y="66250301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2714</xdr:row>
      <xdr:rowOff>1516380</xdr:rowOff>
    </xdr:from>
    <xdr:ext cx="6468110" cy="0"/>
    <xdr:sp macro="" textlink="">
      <xdr:nvSpPr>
        <xdr:cNvPr id="1104" name="Shape 118">
          <a:extLst>
            <a:ext uri="{FF2B5EF4-FFF2-40B4-BE49-F238E27FC236}">
              <a16:creationId xmlns="" xmlns:a16="http://schemas.microsoft.com/office/drawing/2014/main" id="{36806D25-1995-4EED-8B91-058438C71AE8}"/>
            </a:ext>
          </a:extLst>
        </xdr:cNvPr>
        <xdr:cNvSpPr/>
      </xdr:nvSpPr>
      <xdr:spPr>
        <a:xfrm>
          <a:off x="5333" y="67290505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2714</xdr:row>
      <xdr:rowOff>2144285</xdr:rowOff>
    </xdr:from>
    <xdr:ext cx="6468110" cy="21590"/>
    <xdr:sp macro="" textlink="">
      <xdr:nvSpPr>
        <xdr:cNvPr id="1105" name="Shape 119">
          <a:extLst>
            <a:ext uri="{FF2B5EF4-FFF2-40B4-BE49-F238E27FC236}">
              <a16:creationId xmlns="" xmlns:a16="http://schemas.microsoft.com/office/drawing/2014/main" id="{A90849C4-B782-418F-AA41-1645D85E6FFF}"/>
            </a:ext>
          </a:extLst>
        </xdr:cNvPr>
        <xdr:cNvSpPr/>
      </xdr:nvSpPr>
      <xdr:spPr>
        <a:xfrm>
          <a:off x="5333" y="67290431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2767</xdr:row>
      <xdr:rowOff>1516360</xdr:rowOff>
    </xdr:from>
    <xdr:ext cx="6468110" cy="0"/>
    <xdr:sp macro="" textlink="">
      <xdr:nvSpPr>
        <xdr:cNvPr id="1106" name="Shape 120">
          <a:extLst>
            <a:ext uri="{FF2B5EF4-FFF2-40B4-BE49-F238E27FC236}">
              <a16:creationId xmlns="" xmlns:a16="http://schemas.microsoft.com/office/drawing/2014/main" id="{EBF66C11-97C4-42C1-9F82-1D832D63ECE2}"/>
            </a:ext>
          </a:extLst>
        </xdr:cNvPr>
        <xdr:cNvSpPr/>
      </xdr:nvSpPr>
      <xdr:spPr>
        <a:xfrm>
          <a:off x="5333" y="6860304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2767</xdr:row>
      <xdr:rowOff>2144266</xdr:rowOff>
    </xdr:from>
    <xdr:ext cx="6468110" cy="21590"/>
    <xdr:sp macro="" textlink="">
      <xdr:nvSpPr>
        <xdr:cNvPr id="1107" name="Shape 121">
          <a:extLst>
            <a:ext uri="{FF2B5EF4-FFF2-40B4-BE49-F238E27FC236}">
              <a16:creationId xmlns="" xmlns:a16="http://schemas.microsoft.com/office/drawing/2014/main" id="{8833742E-D826-4355-B0FF-BBBDEAD4D224}"/>
            </a:ext>
          </a:extLst>
        </xdr:cNvPr>
        <xdr:cNvSpPr/>
      </xdr:nvSpPr>
      <xdr:spPr>
        <a:xfrm>
          <a:off x="5333" y="6860297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2820</xdr:row>
      <xdr:rowOff>1516389</xdr:rowOff>
    </xdr:from>
    <xdr:ext cx="6468110" cy="0"/>
    <xdr:sp macro="" textlink="">
      <xdr:nvSpPr>
        <xdr:cNvPr id="1108" name="Shape 122">
          <a:extLst>
            <a:ext uri="{FF2B5EF4-FFF2-40B4-BE49-F238E27FC236}">
              <a16:creationId xmlns="" xmlns:a16="http://schemas.microsoft.com/office/drawing/2014/main" id="{D24C3EA1-2AB7-470B-8B56-95F06D3524FD}"/>
            </a:ext>
          </a:extLst>
        </xdr:cNvPr>
        <xdr:cNvSpPr/>
      </xdr:nvSpPr>
      <xdr:spPr>
        <a:xfrm>
          <a:off x="5333" y="69915596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2820</xdr:row>
      <xdr:rowOff>2144246</xdr:rowOff>
    </xdr:from>
    <xdr:ext cx="6468110" cy="21590"/>
    <xdr:sp macro="" textlink="">
      <xdr:nvSpPr>
        <xdr:cNvPr id="1109" name="Shape 123">
          <a:extLst>
            <a:ext uri="{FF2B5EF4-FFF2-40B4-BE49-F238E27FC236}">
              <a16:creationId xmlns="" xmlns:a16="http://schemas.microsoft.com/office/drawing/2014/main" id="{7A87E46D-18B6-4035-8C35-906CF38EB4B1}"/>
            </a:ext>
          </a:extLst>
        </xdr:cNvPr>
        <xdr:cNvSpPr/>
      </xdr:nvSpPr>
      <xdr:spPr>
        <a:xfrm>
          <a:off x="5333" y="69915517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2868</xdr:row>
      <xdr:rowOff>1516399</xdr:rowOff>
    </xdr:from>
    <xdr:ext cx="6468110" cy="0"/>
    <xdr:sp macro="" textlink="">
      <xdr:nvSpPr>
        <xdr:cNvPr id="1110" name="Shape 124">
          <a:extLst>
            <a:ext uri="{FF2B5EF4-FFF2-40B4-BE49-F238E27FC236}">
              <a16:creationId xmlns="" xmlns:a16="http://schemas.microsoft.com/office/drawing/2014/main" id="{FF53B0A9-9765-45A4-94A0-A668C549494F}"/>
            </a:ext>
          </a:extLst>
        </xdr:cNvPr>
        <xdr:cNvSpPr/>
      </xdr:nvSpPr>
      <xdr:spPr>
        <a:xfrm>
          <a:off x="5333" y="7113670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2868</xdr:row>
      <xdr:rowOff>2144256</xdr:rowOff>
    </xdr:from>
    <xdr:ext cx="6468110" cy="21590"/>
    <xdr:sp macro="" textlink="">
      <xdr:nvSpPr>
        <xdr:cNvPr id="1111" name="Shape 125">
          <a:extLst>
            <a:ext uri="{FF2B5EF4-FFF2-40B4-BE49-F238E27FC236}">
              <a16:creationId xmlns="" xmlns:a16="http://schemas.microsoft.com/office/drawing/2014/main" id="{77D85D87-66DE-486A-8BF3-2916221E34A1}"/>
            </a:ext>
          </a:extLst>
        </xdr:cNvPr>
        <xdr:cNvSpPr/>
      </xdr:nvSpPr>
      <xdr:spPr>
        <a:xfrm>
          <a:off x="5333" y="7113662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2917</xdr:row>
      <xdr:rowOff>1516379</xdr:rowOff>
    </xdr:from>
    <xdr:ext cx="6468110" cy="0"/>
    <xdr:sp macro="" textlink="">
      <xdr:nvSpPr>
        <xdr:cNvPr id="1112" name="Shape 126">
          <a:extLst>
            <a:ext uri="{FF2B5EF4-FFF2-40B4-BE49-F238E27FC236}">
              <a16:creationId xmlns="" xmlns:a16="http://schemas.microsoft.com/office/drawing/2014/main" id="{4FA88A34-D377-4D74-90D2-AEB65D1D813F}"/>
            </a:ext>
          </a:extLst>
        </xdr:cNvPr>
        <xdr:cNvSpPr/>
      </xdr:nvSpPr>
      <xdr:spPr>
        <a:xfrm>
          <a:off x="5333" y="72350185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2917</xdr:row>
      <xdr:rowOff>2144285</xdr:rowOff>
    </xdr:from>
    <xdr:ext cx="6468110" cy="21590"/>
    <xdr:sp macro="" textlink="">
      <xdr:nvSpPr>
        <xdr:cNvPr id="1113" name="Shape 127">
          <a:extLst>
            <a:ext uri="{FF2B5EF4-FFF2-40B4-BE49-F238E27FC236}">
              <a16:creationId xmlns="" xmlns:a16="http://schemas.microsoft.com/office/drawing/2014/main" id="{CC802579-2417-4895-942C-BE44017A9AF2}"/>
            </a:ext>
          </a:extLst>
        </xdr:cNvPr>
        <xdr:cNvSpPr/>
      </xdr:nvSpPr>
      <xdr:spPr>
        <a:xfrm>
          <a:off x="5333" y="72350111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2954</xdr:row>
      <xdr:rowOff>1516370</xdr:rowOff>
    </xdr:from>
    <xdr:ext cx="6468110" cy="0"/>
    <xdr:sp macro="" textlink="">
      <xdr:nvSpPr>
        <xdr:cNvPr id="1114" name="Shape 128">
          <a:extLst>
            <a:ext uri="{FF2B5EF4-FFF2-40B4-BE49-F238E27FC236}">
              <a16:creationId xmlns="" xmlns:a16="http://schemas.microsoft.com/office/drawing/2014/main" id="{F25037F0-9A69-46D9-8EBC-00537A3C3ADA}"/>
            </a:ext>
          </a:extLst>
        </xdr:cNvPr>
        <xdr:cNvSpPr/>
      </xdr:nvSpPr>
      <xdr:spPr>
        <a:xfrm>
          <a:off x="5333" y="7326648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2954</xdr:row>
      <xdr:rowOff>2144275</xdr:rowOff>
    </xdr:from>
    <xdr:ext cx="6468110" cy="21590"/>
    <xdr:sp macro="" textlink="">
      <xdr:nvSpPr>
        <xdr:cNvPr id="1115" name="Shape 129">
          <a:extLst>
            <a:ext uri="{FF2B5EF4-FFF2-40B4-BE49-F238E27FC236}">
              <a16:creationId xmlns="" xmlns:a16="http://schemas.microsoft.com/office/drawing/2014/main" id="{9127E2AC-7CC5-4E9F-895F-036BEC774BA8}"/>
            </a:ext>
          </a:extLst>
        </xdr:cNvPr>
        <xdr:cNvSpPr/>
      </xdr:nvSpPr>
      <xdr:spPr>
        <a:xfrm>
          <a:off x="5333" y="73266415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2995</xdr:row>
      <xdr:rowOff>1516360</xdr:rowOff>
    </xdr:from>
    <xdr:ext cx="6468110" cy="0"/>
    <xdr:sp macro="" textlink="">
      <xdr:nvSpPr>
        <xdr:cNvPr id="1116" name="Shape 130">
          <a:extLst>
            <a:ext uri="{FF2B5EF4-FFF2-40B4-BE49-F238E27FC236}">
              <a16:creationId xmlns="" xmlns:a16="http://schemas.microsoft.com/office/drawing/2014/main" id="{1B3FC15F-06F4-48FC-927F-9EED1D256FC9}"/>
            </a:ext>
          </a:extLst>
        </xdr:cNvPr>
        <xdr:cNvSpPr/>
      </xdr:nvSpPr>
      <xdr:spPr>
        <a:xfrm>
          <a:off x="5333" y="7428185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2995</xdr:row>
      <xdr:rowOff>2144266</xdr:rowOff>
    </xdr:from>
    <xdr:ext cx="6468110" cy="21590"/>
    <xdr:sp macro="" textlink="">
      <xdr:nvSpPr>
        <xdr:cNvPr id="1117" name="Shape 131">
          <a:extLst>
            <a:ext uri="{FF2B5EF4-FFF2-40B4-BE49-F238E27FC236}">
              <a16:creationId xmlns="" xmlns:a16="http://schemas.microsoft.com/office/drawing/2014/main" id="{ADF655B4-8354-46ED-96E2-EE0DB8FC28CE}"/>
            </a:ext>
          </a:extLst>
        </xdr:cNvPr>
        <xdr:cNvSpPr/>
      </xdr:nvSpPr>
      <xdr:spPr>
        <a:xfrm>
          <a:off x="5333" y="7428177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3046</xdr:row>
      <xdr:rowOff>1516360</xdr:rowOff>
    </xdr:from>
    <xdr:ext cx="6468110" cy="0"/>
    <xdr:sp macro="" textlink="">
      <xdr:nvSpPr>
        <xdr:cNvPr id="1118" name="Shape 132">
          <a:extLst>
            <a:ext uri="{FF2B5EF4-FFF2-40B4-BE49-F238E27FC236}">
              <a16:creationId xmlns="" xmlns:a16="http://schemas.microsoft.com/office/drawing/2014/main" id="{F88B1B3F-291B-4501-AAAA-9F35BFF1FE1F}"/>
            </a:ext>
          </a:extLst>
        </xdr:cNvPr>
        <xdr:cNvSpPr/>
      </xdr:nvSpPr>
      <xdr:spPr>
        <a:xfrm>
          <a:off x="5333" y="7554486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3046</xdr:row>
      <xdr:rowOff>2144266</xdr:rowOff>
    </xdr:from>
    <xdr:ext cx="6468110" cy="21590"/>
    <xdr:sp macro="" textlink="">
      <xdr:nvSpPr>
        <xdr:cNvPr id="1119" name="Shape 133">
          <a:extLst>
            <a:ext uri="{FF2B5EF4-FFF2-40B4-BE49-F238E27FC236}">
              <a16:creationId xmlns="" xmlns:a16="http://schemas.microsoft.com/office/drawing/2014/main" id="{C0CD8DF7-2B95-4CFA-88EA-AAC24FDD7ECA}"/>
            </a:ext>
          </a:extLst>
        </xdr:cNvPr>
        <xdr:cNvSpPr/>
      </xdr:nvSpPr>
      <xdr:spPr>
        <a:xfrm>
          <a:off x="5333" y="7554479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3091</xdr:row>
      <xdr:rowOff>1516360</xdr:rowOff>
    </xdr:from>
    <xdr:ext cx="6468110" cy="0"/>
    <xdr:sp macro="" textlink="">
      <xdr:nvSpPr>
        <xdr:cNvPr id="1120" name="Shape 134">
          <a:extLst>
            <a:ext uri="{FF2B5EF4-FFF2-40B4-BE49-F238E27FC236}">
              <a16:creationId xmlns="" xmlns:a16="http://schemas.microsoft.com/office/drawing/2014/main" id="{5ACC14FA-8003-4125-B64E-AB8E01C9A874}"/>
            </a:ext>
          </a:extLst>
        </xdr:cNvPr>
        <xdr:cNvSpPr/>
      </xdr:nvSpPr>
      <xdr:spPr>
        <a:xfrm>
          <a:off x="5333" y="76659293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3091</xdr:row>
      <xdr:rowOff>2144266</xdr:rowOff>
    </xdr:from>
    <xdr:ext cx="6468110" cy="21590"/>
    <xdr:sp macro="" textlink="">
      <xdr:nvSpPr>
        <xdr:cNvPr id="1121" name="Shape 135">
          <a:extLst>
            <a:ext uri="{FF2B5EF4-FFF2-40B4-BE49-F238E27FC236}">
              <a16:creationId xmlns="" xmlns:a16="http://schemas.microsoft.com/office/drawing/2014/main" id="{5E50F152-5C6E-4221-94A2-A21156943E16}"/>
            </a:ext>
          </a:extLst>
        </xdr:cNvPr>
        <xdr:cNvSpPr/>
      </xdr:nvSpPr>
      <xdr:spPr>
        <a:xfrm>
          <a:off x="5333" y="76659219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3141</xdr:row>
      <xdr:rowOff>1516399</xdr:rowOff>
    </xdr:from>
    <xdr:ext cx="6468110" cy="0"/>
    <xdr:sp macro="" textlink="">
      <xdr:nvSpPr>
        <xdr:cNvPr id="1122" name="Shape 136">
          <a:extLst>
            <a:ext uri="{FF2B5EF4-FFF2-40B4-BE49-F238E27FC236}">
              <a16:creationId xmlns="" xmlns:a16="http://schemas.microsoft.com/office/drawing/2014/main" id="{EB4A08E1-F644-4809-84A0-837E15AC8A4E}"/>
            </a:ext>
          </a:extLst>
        </xdr:cNvPr>
        <xdr:cNvSpPr/>
      </xdr:nvSpPr>
      <xdr:spPr>
        <a:xfrm>
          <a:off x="5333" y="77897547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3141</xdr:row>
      <xdr:rowOff>2144256</xdr:rowOff>
    </xdr:from>
    <xdr:ext cx="6468110" cy="21590"/>
    <xdr:sp macro="" textlink="">
      <xdr:nvSpPr>
        <xdr:cNvPr id="1123" name="Shape 137">
          <a:extLst>
            <a:ext uri="{FF2B5EF4-FFF2-40B4-BE49-F238E27FC236}">
              <a16:creationId xmlns="" xmlns:a16="http://schemas.microsoft.com/office/drawing/2014/main" id="{581AE694-C70E-4666-B903-2E4CE6BEF3D4}"/>
            </a:ext>
          </a:extLst>
        </xdr:cNvPr>
        <xdr:cNvSpPr/>
      </xdr:nvSpPr>
      <xdr:spPr>
        <a:xfrm>
          <a:off x="5333" y="77897468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3186</xdr:row>
      <xdr:rowOff>1516399</xdr:rowOff>
    </xdr:from>
    <xdr:ext cx="6468110" cy="0"/>
    <xdr:sp macro="" textlink="">
      <xdr:nvSpPr>
        <xdr:cNvPr id="1124" name="Shape 138">
          <a:extLst>
            <a:ext uri="{FF2B5EF4-FFF2-40B4-BE49-F238E27FC236}">
              <a16:creationId xmlns="" xmlns:a16="http://schemas.microsoft.com/office/drawing/2014/main" id="{BEB3A9B5-0309-4C5D-ACAE-A27A9ADCA099}"/>
            </a:ext>
          </a:extLst>
        </xdr:cNvPr>
        <xdr:cNvSpPr/>
      </xdr:nvSpPr>
      <xdr:spPr>
        <a:xfrm>
          <a:off x="5333" y="790119724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3186</xdr:row>
      <xdr:rowOff>2144256</xdr:rowOff>
    </xdr:from>
    <xdr:ext cx="6468110" cy="21590"/>
    <xdr:sp macro="" textlink="">
      <xdr:nvSpPr>
        <xdr:cNvPr id="1125" name="Shape 139">
          <a:extLst>
            <a:ext uri="{FF2B5EF4-FFF2-40B4-BE49-F238E27FC236}">
              <a16:creationId xmlns="" xmlns:a16="http://schemas.microsoft.com/office/drawing/2014/main" id="{883D9672-EBD5-48F1-813C-4D471BBF5740}"/>
            </a:ext>
          </a:extLst>
        </xdr:cNvPr>
        <xdr:cNvSpPr/>
      </xdr:nvSpPr>
      <xdr:spPr>
        <a:xfrm>
          <a:off x="5333" y="79011893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3234</xdr:row>
      <xdr:rowOff>1516360</xdr:rowOff>
    </xdr:from>
    <xdr:ext cx="6468110" cy="0"/>
    <xdr:sp macro="" textlink="">
      <xdr:nvSpPr>
        <xdr:cNvPr id="1126" name="Shape 140">
          <a:extLst>
            <a:ext uri="{FF2B5EF4-FFF2-40B4-BE49-F238E27FC236}">
              <a16:creationId xmlns="" xmlns:a16="http://schemas.microsoft.com/office/drawing/2014/main" id="{227A4495-2F2C-4A50-9012-D7B0B0F39814}"/>
            </a:ext>
          </a:extLst>
        </xdr:cNvPr>
        <xdr:cNvSpPr/>
      </xdr:nvSpPr>
      <xdr:spPr>
        <a:xfrm>
          <a:off x="5333" y="8020068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3234</xdr:row>
      <xdr:rowOff>2144266</xdr:rowOff>
    </xdr:from>
    <xdr:ext cx="6468110" cy="21590"/>
    <xdr:sp macro="" textlink="">
      <xdr:nvSpPr>
        <xdr:cNvPr id="1127" name="Shape 141">
          <a:extLst>
            <a:ext uri="{FF2B5EF4-FFF2-40B4-BE49-F238E27FC236}">
              <a16:creationId xmlns="" xmlns:a16="http://schemas.microsoft.com/office/drawing/2014/main" id="{53868629-99FB-43DF-B956-ACDD98D0DDA8}"/>
            </a:ext>
          </a:extLst>
        </xdr:cNvPr>
        <xdr:cNvSpPr/>
      </xdr:nvSpPr>
      <xdr:spPr>
        <a:xfrm>
          <a:off x="5333" y="8020061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3284</xdr:row>
      <xdr:rowOff>1516360</xdr:rowOff>
    </xdr:from>
    <xdr:ext cx="6468110" cy="0"/>
    <xdr:sp macro="" textlink="">
      <xdr:nvSpPr>
        <xdr:cNvPr id="1128" name="Shape 142">
          <a:extLst>
            <a:ext uri="{FF2B5EF4-FFF2-40B4-BE49-F238E27FC236}">
              <a16:creationId xmlns="" xmlns:a16="http://schemas.microsoft.com/office/drawing/2014/main" id="{5682E64F-4D25-4797-ACE4-E796B60E718C}"/>
            </a:ext>
          </a:extLst>
        </xdr:cNvPr>
        <xdr:cNvSpPr/>
      </xdr:nvSpPr>
      <xdr:spPr>
        <a:xfrm>
          <a:off x="5333" y="81438938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3284</xdr:row>
      <xdr:rowOff>2144266</xdr:rowOff>
    </xdr:from>
    <xdr:ext cx="6468110" cy="21590"/>
    <xdr:sp macro="" textlink="">
      <xdr:nvSpPr>
        <xdr:cNvPr id="1129" name="Shape 143">
          <a:extLst>
            <a:ext uri="{FF2B5EF4-FFF2-40B4-BE49-F238E27FC236}">
              <a16:creationId xmlns="" xmlns:a16="http://schemas.microsoft.com/office/drawing/2014/main" id="{8AC944CA-7E1C-4B32-87D3-DA466210650F}"/>
            </a:ext>
          </a:extLst>
        </xdr:cNvPr>
        <xdr:cNvSpPr/>
      </xdr:nvSpPr>
      <xdr:spPr>
        <a:xfrm>
          <a:off x="5333" y="814388641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3326</xdr:row>
      <xdr:rowOff>1516370</xdr:rowOff>
    </xdr:from>
    <xdr:ext cx="6468110" cy="0"/>
    <xdr:sp macro="" textlink="">
      <xdr:nvSpPr>
        <xdr:cNvPr id="1130" name="Shape 144">
          <a:extLst>
            <a:ext uri="{FF2B5EF4-FFF2-40B4-BE49-F238E27FC236}">
              <a16:creationId xmlns="" xmlns:a16="http://schemas.microsoft.com/office/drawing/2014/main" id="{35618E39-9E9D-4DDB-9545-36DDB90EB51B}"/>
            </a:ext>
          </a:extLst>
        </xdr:cNvPr>
        <xdr:cNvSpPr/>
      </xdr:nvSpPr>
      <xdr:spPr>
        <a:xfrm>
          <a:off x="5333" y="824790695"/>
          <a:ext cx="6468110" cy="0"/>
        </a:xfrm>
        <a:custGeom>
          <a:avLst/>
          <a:gdLst/>
          <a:ahLst/>
          <a:cxnLst/>
          <a:rect l="0" t="0" r="0" b="0"/>
          <a:pathLst>
            <a:path w="6468110">
              <a:moveTo>
                <a:pt x="0" y="0"/>
              </a:moveTo>
              <a:lnTo>
                <a:pt x="6467855" y="0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  <xdr:oneCellAnchor>
    <xdr:from>
      <xdr:col>0</xdr:col>
      <xdr:colOff>5333</xdr:colOff>
      <xdr:row>3326</xdr:row>
      <xdr:rowOff>2144275</xdr:rowOff>
    </xdr:from>
    <xdr:ext cx="6468110" cy="21590"/>
    <xdr:sp macro="" textlink="">
      <xdr:nvSpPr>
        <xdr:cNvPr id="1131" name="Shape 145">
          <a:extLst>
            <a:ext uri="{FF2B5EF4-FFF2-40B4-BE49-F238E27FC236}">
              <a16:creationId xmlns="" xmlns:a16="http://schemas.microsoft.com/office/drawing/2014/main" id="{C14BDD87-8A27-4C1D-955B-47468E945DA1}"/>
            </a:ext>
          </a:extLst>
        </xdr:cNvPr>
        <xdr:cNvSpPr/>
      </xdr:nvSpPr>
      <xdr:spPr>
        <a:xfrm>
          <a:off x="5333" y="824789950"/>
          <a:ext cx="6468110" cy="21590"/>
        </a:xfrm>
        <a:custGeom>
          <a:avLst/>
          <a:gdLst/>
          <a:ahLst/>
          <a:cxnLst/>
          <a:rect l="0" t="0" r="0" b="0"/>
          <a:pathLst>
            <a:path w="6468110" h="21590">
              <a:moveTo>
                <a:pt x="0" y="0"/>
              </a:moveTo>
              <a:lnTo>
                <a:pt x="6467855" y="0"/>
              </a:lnTo>
            </a:path>
            <a:path w="6468110" h="21590">
              <a:moveTo>
                <a:pt x="0" y="21335"/>
              </a:moveTo>
              <a:lnTo>
                <a:pt x="6467855" y="21335"/>
              </a:lnTo>
            </a:path>
          </a:pathLst>
        </a:custGeom>
        <a:ln w="10667">
          <a:solidFill>
            <a:srgbClr val="000000"/>
          </a:solidFill>
        </a:ln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6918</xdr:colOff>
      <xdr:row>1</xdr:row>
      <xdr:rowOff>185862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2768" cy="43351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NGENHARIA/ESTAGIARIOS/PAULO/PLANILHAS%20DIVERSAS/PLANILHA%20OR&#199;AMENT&#193;RIA%20MODEL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NGENHARIA/ESTAGIARIOS/ESTAGIO%20DOCUMENTOS/RUAS%20E%20RECAPEAMENTO/MOC%20030/Planilha%20PRONTA%20MAGR&#195;O%20LICITADO%20EMPRESA%20JTR%20pronto%2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6">
          <cell r="F6" t="str">
            <v>Mococa/SP</v>
          </cell>
        </row>
        <row r="18">
          <cell r="F18" t="str">
            <v>(SELECIONAR)</v>
          </cell>
        </row>
        <row r="22">
          <cell r="F22" t="str">
            <v>Renan Augusto de Carvalho</v>
          </cell>
        </row>
        <row r="23">
          <cell r="F23" t="str">
            <v>5070103369</v>
          </cell>
        </row>
        <row r="24">
          <cell r="F24" t="str">
            <v>28027230211715651</v>
          </cell>
        </row>
      </sheetData>
      <sheetData sheetId="2"/>
      <sheetData sheetId="3">
        <row r="141">
          <cell r="A141" t="str">
            <v>(SELECIONAR)</v>
          </cell>
        </row>
        <row r="142">
          <cell r="A142" t="str">
            <v>Construção e Reforma de Edifícios</v>
          </cell>
        </row>
        <row r="143">
          <cell r="A143" t="str">
            <v>Construção de Praças Urbanas, Rodovias, Ferrovias e recapeamento e pavimentação de vias urbanas</v>
          </cell>
        </row>
        <row r="144">
          <cell r="A144" t="str">
            <v>Construção de Redes de Abastecimento de Água, Coleta de Esgoto</v>
          </cell>
        </row>
        <row r="145">
          <cell r="A145" t="str">
            <v>Construção e Manutenção de Estações e Redes de Distribuição de Energia Elétrica</v>
          </cell>
        </row>
        <row r="146">
          <cell r="A146" t="str">
            <v>Obras Portuárias, Marítimas e Fluviais</v>
          </cell>
        </row>
        <row r="147">
          <cell r="A147" t="str">
            <v>Fornecimento de Materiais e Equipamentos (aquisição indireta - em conjunto com licitação de obras)</v>
          </cell>
        </row>
        <row r="148">
          <cell r="A148" t="str">
            <v>Fornecimento de Materiais e Equipamentos (aquisição direta)</v>
          </cell>
        </row>
        <row r="149">
          <cell r="A149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zoomScaleNormal="100" workbookViewId="0">
      <selection activeCell="L15" sqref="L15"/>
    </sheetView>
  </sheetViews>
  <sheetFormatPr defaultRowHeight="15"/>
  <cols>
    <col min="1" max="1" width="1.140625" customWidth="1"/>
    <col min="2" max="2" width="4" customWidth="1"/>
    <col min="3" max="3" width="6.5703125" customWidth="1"/>
    <col min="4" max="4" width="14.7109375" customWidth="1"/>
    <col min="5" max="5" width="17.85546875" customWidth="1"/>
    <col min="6" max="6" width="13.28515625" customWidth="1"/>
    <col min="7" max="7" width="20.140625" customWidth="1"/>
    <col min="8" max="8" width="5.5703125" customWidth="1"/>
    <col min="9" max="9" width="3.85546875" customWidth="1"/>
    <col min="10" max="10" width="1.85546875" customWidth="1"/>
  </cols>
  <sheetData>
    <row r="1" spans="2:10" ht="8.25" customHeight="1"/>
    <row r="2" spans="2:10" ht="15.75">
      <c r="B2" s="214" t="s">
        <v>2</v>
      </c>
      <c r="C2" s="215"/>
      <c r="D2" s="215"/>
      <c r="E2" s="215"/>
      <c r="F2" s="215"/>
      <c r="G2" s="215"/>
      <c r="H2" s="215"/>
      <c r="I2" s="215"/>
      <c r="J2" s="216"/>
    </row>
    <row r="3" spans="2:10">
      <c r="B3" s="217" t="s">
        <v>79</v>
      </c>
      <c r="C3" s="218"/>
      <c r="D3" s="218"/>
      <c r="E3" s="218"/>
      <c r="F3" s="218"/>
      <c r="G3" s="218"/>
      <c r="H3" s="218"/>
      <c r="I3" s="218"/>
      <c r="J3" s="219"/>
    </row>
    <row r="4" spans="2:10">
      <c r="B4" s="220" t="s">
        <v>3</v>
      </c>
      <c r="C4" s="221"/>
      <c r="D4" s="221"/>
      <c r="E4" s="221"/>
      <c r="F4" s="221"/>
      <c r="G4" s="221"/>
      <c r="H4" s="221"/>
      <c r="I4" s="221"/>
      <c r="J4" s="222"/>
    </row>
    <row r="5" spans="2:10">
      <c r="B5" s="223" t="s">
        <v>5</v>
      </c>
      <c r="C5" s="224"/>
      <c r="D5" s="224"/>
      <c r="E5" s="224"/>
      <c r="F5" s="224"/>
      <c r="G5" s="224"/>
      <c r="H5" s="224"/>
      <c r="I5" s="224"/>
      <c r="J5" s="225"/>
    </row>
    <row r="6" spans="2:10" ht="15.75" thickBot="1">
      <c r="B6" s="226" t="s">
        <v>4</v>
      </c>
      <c r="C6" s="227"/>
      <c r="D6" s="227"/>
      <c r="E6" s="227"/>
      <c r="F6" s="227"/>
      <c r="G6" s="227"/>
      <c r="H6" s="227"/>
      <c r="I6" s="227"/>
      <c r="J6" s="228"/>
    </row>
    <row r="7" spans="2:10" ht="16.5" thickTop="1">
      <c r="B7" s="211" t="s">
        <v>47</v>
      </c>
      <c r="C7" s="212"/>
      <c r="D7" s="212"/>
      <c r="E7" s="212"/>
      <c r="F7" s="212"/>
      <c r="G7" s="212"/>
      <c r="H7" s="212"/>
      <c r="I7" s="212"/>
      <c r="J7" s="213"/>
    </row>
    <row r="8" spans="2:10">
      <c r="B8" s="178"/>
      <c r="C8" s="172"/>
      <c r="D8" s="181"/>
      <c r="E8" s="181"/>
      <c r="F8" s="181"/>
      <c r="G8" s="181"/>
      <c r="H8" s="172"/>
      <c r="I8" s="172"/>
      <c r="J8" s="173"/>
    </row>
    <row r="9" spans="2:10" ht="30" customHeight="1">
      <c r="B9" s="179"/>
      <c r="C9" s="174"/>
      <c r="D9" s="199" t="str">
        <f>ORÇAMENTO!B9</f>
        <v>EMPREENDIMENTO : REFORMA DOS BANHEIROS E REVITALIZAÇÃO DA EMEB CARLINDO PAROLI</v>
      </c>
      <c r="E9" s="200"/>
      <c r="F9" s="200"/>
      <c r="G9" s="201"/>
      <c r="H9" s="174"/>
      <c r="I9" s="174"/>
      <c r="J9" s="175"/>
    </row>
    <row r="10" spans="2:10" ht="33.75" customHeight="1">
      <c r="B10" s="179"/>
      <c r="C10" s="174"/>
      <c r="D10" s="202" t="str">
        <f>ORÇAMENTO!B10</f>
        <v>LOCAL: AV. FRANCISCO JOSÉ DIAS LIM, CONJ. HAB. FRANCISCO GARÓFALO, MOCOCA-SP, CEP 13.736-845</v>
      </c>
      <c r="E10" s="203"/>
      <c r="F10" s="203"/>
      <c r="G10" s="204"/>
      <c r="H10" s="174"/>
      <c r="I10" s="174"/>
      <c r="J10" s="175"/>
    </row>
    <row r="11" spans="2:10" ht="4.5" customHeight="1">
      <c r="B11" s="179"/>
      <c r="C11" s="174"/>
      <c r="D11" s="193"/>
      <c r="E11" s="194"/>
      <c r="F11" s="194"/>
      <c r="G11" s="195"/>
      <c r="H11" s="174"/>
      <c r="I11" s="174"/>
      <c r="J11" s="175"/>
    </row>
    <row r="12" spans="2:10">
      <c r="B12" s="179"/>
      <c r="C12" s="174"/>
      <c r="D12" s="189" t="s">
        <v>48</v>
      </c>
      <c r="E12" s="189"/>
      <c r="F12" s="205">
        <v>70000</v>
      </c>
      <c r="G12" s="206"/>
      <c r="H12" s="174"/>
      <c r="I12" s="174"/>
      <c r="J12" s="175"/>
    </row>
    <row r="13" spans="2:10" s="8" customFormat="1">
      <c r="B13" s="179"/>
      <c r="C13" s="174"/>
      <c r="D13" s="189" t="s">
        <v>50</v>
      </c>
      <c r="E13" s="189"/>
      <c r="F13" s="205">
        <v>0</v>
      </c>
      <c r="G13" s="206"/>
      <c r="H13" s="174"/>
      <c r="I13" s="174"/>
      <c r="J13" s="175"/>
    </row>
    <row r="14" spans="2:10" s="8" customFormat="1" ht="28.5" customHeight="1">
      <c r="B14" s="179"/>
      <c r="C14" s="174"/>
      <c r="D14" s="207" t="s">
        <v>53</v>
      </c>
      <c r="E14" s="208"/>
      <c r="F14" s="209" t="s">
        <v>9031</v>
      </c>
      <c r="G14" s="210"/>
      <c r="H14" s="174"/>
      <c r="I14" s="174"/>
      <c r="J14" s="175"/>
    </row>
    <row r="15" spans="2:10" ht="26.25" customHeight="1">
      <c r="B15" s="179"/>
      <c r="C15" s="174"/>
      <c r="D15" s="189" t="s">
        <v>54</v>
      </c>
      <c r="E15" s="189"/>
      <c r="F15" s="207" t="s">
        <v>17253</v>
      </c>
      <c r="G15" s="208"/>
      <c r="H15" s="174"/>
      <c r="I15" s="174"/>
      <c r="J15" s="175"/>
    </row>
    <row r="16" spans="2:10" ht="4.5" customHeight="1">
      <c r="B16" s="179"/>
      <c r="C16" s="174"/>
      <c r="D16" s="183"/>
      <c r="E16" s="184"/>
      <c r="F16" s="184"/>
      <c r="G16" s="185"/>
      <c r="H16" s="174"/>
      <c r="I16" s="174"/>
      <c r="J16" s="175"/>
    </row>
    <row r="17" spans="2:10">
      <c r="B17" s="179"/>
      <c r="C17" s="174"/>
      <c r="D17" s="189" t="s">
        <v>51</v>
      </c>
      <c r="E17" s="189"/>
      <c r="F17" s="189" t="s">
        <v>55</v>
      </c>
      <c r="G17" s="189"/>
      <c r="H17" s="174"/>
      <c r="I17" s="174"/>
      <c r="J17" s="175"/>
    </row>
    <row r="18" spans="2:10" s="8" customFormat="1">
      <c r="B18" s="179"/>
      <c r="C18" s="174"/>
      <c r="D18" s="190" t="s">
        <v>56</v>
      </c>
      <c r="E18" s="191"/>
      <c r="F18" s="190" t="s">
        <v>80</v>
      </c>
      <c r="G18" s="191"/>
      <c r="H18" s="174"/>
      <c r="I18" s="174"/>
      <c r="J18" s="175"/>
    </row>
    <row r="19" spans="2:10" s="8" customFormat="1">
      <c r="B19" s="179"/>
      <c r="C19" s="174"/>
      <c r="D19" s="189" t="s">
        <v>52</v>
      </c>
      <c r="E19" s="189"/>
      <c r="F19" s="190">
        <v>5070103369</v>
      </c>
      <c r="G19" s="191"/>
      <c r="H19" s="174"/>
      <c r="I19" s="174"/>
      <c r="J19" s="175"/>
    </row>
    <row r="20" spans="2:10">
      <c r="B20" s="179"/>
      <c r="C20" s="174"/>
      <c r="D20" s="189" t="s">
        <v>63</v>
      </c>
      <c r="E20" s="189"/>
      <c r="F20" s="190"/>
      <c r="G20" s="191"/>
      <c r="H20" s="174"/>
      <c r="I20" s="174"/>
      <c r="J20" s="175"/>
    </row>
    <row r="21" spans="2:10" ht="4.5" customHeight="1">
      <c r="B21" s="179"/>
      <c r="C21" s="174"/>
      <c r="D21" s="193"/>
      <c r="E21" s="194"/>
      <c r="F21" s="194"/>
      <c r="G21" s="195"/>
      <c r="H21" s="174"/>
      <c r="I21" s="174"/>
      <c r="J21" s="175"/>
    </row>
    <row r="22" spans="2:10">
      <c r="B22" s="179"/>
      <c r="C22" s="174"/>
      <c r="D22" s="181"/>
      <c r="E22" s="181"/>
      <c r="F22" s="181"/>
      <c r="G22" s="181"/>
      <c r="H22" s="174"/>
      <c r="I22" s="174"/>
      <c r="J22" s="175"/>
    </row>
    <row r="23" spans="2:10">
      <c r="B23" s="179"/>
      <c r="C23" s="174"/>
      <c r="D23" s="170" t="s">
        <v>57</v>
      </c>
      <c r="E23" s="192"/>
      <c r="F23" s="192"/>
      <c r="G23" s="171"/>
      <c r="H23" s="174"/>
      <c r="I23" s="174"/>
      <c r="J23" s="175"/>
    </row>
    <row r="24" spans="2:10">
      <c r="B24" s="179"/>
      <c r="C24" s="174"/>
      <c r="D24" s="196" t="s">
        <v>58</v>
      </c>
      <c r="E24" s="197"/>
      <c r="F24" s="197"/>
      <c r="G24" s="198"/>
      <c r="H24" s="174"/>
      <c r="I24" s="174"/>
      <c r="J24" s="175"/>
    </row>
    <row r="25" spans="2:10">
      <c r="B25" s="179"/>
      <c r="C25" s="174"/>
      <c r="D25" s="186" t="s">
        <v>59</v>
      </c>
      <c r="E25" s="187"/>
      <c r="F25" s="187"/>
      <c r="G25" s="188"/>
      <c r="H25" s="174"/>
      <c r="I25" s="174"/>
      <c r="J25" s="175"/>
    </row>
    <row r="26" spans="2:10">
      <c r="B26" s="179"/>
      <c r="C26" s="174"/>
      <c r="D26" s="186" t="s">
        <v>60</v>
      </c>
      <c r="E26" s="187"/>
      <c r="F26" s="187"/>
      <c r="G26" s="188"/>
      <c r="H26" s="174"/>
      <c r="I26" s="174"/>
      <c r="J26" s="175"/>
    </row>
    <row r="27" spans="2:10" s="8" customFormat="1">
      <c r="B27" s="179"/>
      <c r="C27" s="174"/>
      <c r="D27" s="186" t="s">
        <v>61</v>
      </c>
      <c r="E27" s="187"/>
      <c r="F27" s="187"/>
      <c r="G27" s="188"/>
      <c r="H27" s="174"/>
      <c r="I27" s="174"/>
      <c r="J27" s="175"/>
    </row>
    <row r="28" spans="2:10" s="8" customFormat="1">
      <c r="B28" s="179"/>
      <c r="C28" s="174"/>
      <c r="D28" s="186" t="s">
        <v>62</v>
      </c>
      <c r="E28" s="187"/>
      <c r="F28" s="187"/>
      <c r="G28" s="188"/>
      <c r="H28" s="174"/>
      <c r="I28" s="174"/>
      <c r="J28" s="175"/>
    </row>
    <row r="29" spans="2:10" ht="4.5" customHeight="1">
      <c r="B29" s="179"/>
      <c r="C29" s="174"/>
      <c r="D29" s="193"/>
      <c r="E29" s="194"/>
      <c r="F29" s="194"/>
      <c r="G29" s="195"/>
      <c r="H29" s="174"/>
      <c r="I29" s="174"/>
      <c r="J29" s="175"/>
    </row>
    <row r="30" spans="2:10">
      <c r="B30" s="179"/>
      <c r="C30" s="174"/>
      <c r="D30" s="181"/>
      <c r="E30" s="181"/>
      <c r="F30" s="181"/>
      <c r="G30" s="181"/>
      <c r="H30" s="174"/>
      <c r="I30" s="174"/>
      <c r="J30" s="175"/>
    </row>
    <row r="31" spans="2:10">
      <c r="B31" s="179"/>
      <c r="C31" s="174"/>
      <c r="D31" s="170" t="s">
        <v>64</v>
      </c>
      <c r="E31" s="192"/>
      <c r="F31" s="192"/>
      <c r="G31" s="171"/>
      <c r="H31" s="174"/>
      <c r="I31" s="174"/>
      <c r="J31" s="175"/>
    </row>
    <row r="32" spans="2:10" s="8" customFormat="1">
      <c r="B32" s="179"/>
      <c r="C32" s="174"/>
      <c r="D32" s="34" t="s">
        <v>69</v>
      </c>
      <c r="E32" s="170" t="s">
        <v>70</v>
      </c>
      <c r="F32" s="171"/>
      <c r="G32" s="34" t="s">
        <v>71</v>
      </c>
      <c r="H32" s="174"/>
      <c r="I32" s="174"/>
      <c r="J32" s="175"/>
    </row>
    <row r="33" spans="1:10">
      <c r="B33" s="179"/>
      <c r="C33" s="174"/>
      <c r="D33" s="35" t="s">
        <v>65</v>
      </c>
      <c r="E33" s="169" t="s">
        <v>49</v>
      </c>
      <c r="F33" s="169"/>
      <c r="G33" s="35" t="s">
        <v>72</v>
      </c>
      <c r="H33" s="174"/>
      <c r="I33" s="174"/>
      <c r="J33" s="175"/>
    </row>
    <row r="34" spans="1:10">
      <c r="B34" s="179"/>
      <c r="C34" s="174"/>
      <c r="D34" s="35" t="s">
        <v>66</v>
      </c>
      <c r="E34" s="169" t="s">
        <v>49</v>
      </c>
      <c r="F34" s="169"/>
      <c r="G34" s="35" t="s">
        <v>72</v>
      </c>
      <c r="H34" s="174"/>
      <c r="I34" s="174"/>
      <c r="J34" s="175"/>
    </row>
    <row r="35" spans="1:10" ht="15" customHeight="1">
      <c r="B35" s="179"/>
      <c r="C35" s="174"/>
      <c r="D35" s="35" t="s">
        <v>67</v>
      </c>
      <c r="E35" s="169" t="s">
        <v>49</v>
      </c>
      <c r="F35" s="169"/>
      <c r="G35" s="35" t="s">
        <v>72</v>
      </c>
      <c r="H35" s="174"/>
      <c r="I35" s="174"/>
      <c r="J35" s="175"/>
    </row>
    <row r="36" spans="1:10">
      <c r="B36" s="179"/>
      <c r="C36" s="174"/>
      <c r="D36" s="35" t="s">
        <v>68</v>
      </c>
      <c r="E36" s="169" t="s">
        <v>49</v>
      </c>
      <c r="F36" s="169"/>
      <c r="G36" s="35" t="s">
        <v>72</v>
      </c>
      <c r="H36" s="174"/>
      <c r="I36" s="174"/>
      <c r="J36" s="175"/>
    </row>
    <row r="37" spans="1:10" ht="5.25" customHeight="1">
      <c r="B37" s="179"/>
      <c r="C37" s="174"/>
      <c r="D37" s="183"/>
      <c r="E37" s="184"/>
      <c r="F37" s="184"/>
      <c r="G37" s="185"/>
      <c r="H37" s="174"/>
      <c r="I37" s="174"/>
      <c r="J37" s="175"/>
    </row>
    <row r="38" spans="1:10">
      <c r="B38" s="179"/>
      <c r="C38" s="174"/>
      <c r="D38" s="181"/>
      <c r="E38" s="181"/>
      <c r="F38" s="181"/>
      <c r="G38" s="181"/>
      <c r="H38" s="174"/>
      <c r="I38" s="174"/>
      <c r="J38" s="175"/>
    </row>
    <row r="39" spans="1:10">
      <c r="B39" s="179"/>
      <c r="C39" s="174"/>
      <c r="D39" s="182" t="s">
        <v>74</v>
      </c>
      <c r="E39" s="182"/>
      <c r="F39" s="182"/>
      <c r="G39" s="182"/>
      <c r="H39" s="174"/>
      <c r="I39" s="174"/>
      <c r="J39" s="175"/>
    </row>
    <row r="40" spans="1:10">
      <c r="B40" s="179"/>
      <c r="C40" s="174"/>
      <c r="D40" s="182"/>
      <c r="E40" s="182"/>
      <c r="F40" s="182"/>
      <c r="G40" s="182"/>
      <c r="H40" s="174"/>
      <c r="I40" s="174"/>
      <c r="J40" s="175"/>
    </row>
    <row r="41" spans="1:10">
      <c r="B41" s="179"/>
      <c r="C41" s="174"/>
      <c r="D41" s="182"/>
      <c r="E41" s="182"/>
      <c r="F41" s="182"/>
      <c r="G41" s="182"/>
      <c r="H41" s="174"/>
      <c r="I41" s="174"/>
      <c r="J41" s="175"/>
    </row>
    <row r="42" spans="1:10">
      <c r="B42" s="179"/>
      <c r="C42" s="174"/>
      <c r="D42" s="182"/>
      <c r="E42" s="182"/>
      <c r="F42" s="182"/>
      <c r="G42" s="182"/>
      <c r="H42" s="174"/>
      <c r="I42" s="174"/>
      <c r="J42" s="175"/>
    </row>
    <row r="43" spans="1:10">
      <c r="A43" s="26"/>
      <c r="B43" s="180"/>
      <c r="C43" s="176"/>
      <c r="D43" s="176"/>
      <c r="E43" s="176"/>
      <c r="F43" s="176"/>
      <c r="G43" s="176"/>
      <c r="H43" s="176"/>
      <c r="I43" s="176"/>
      <c r="J43" s="177"/>
    </row>
  </sheetData>
  <sheetProtection selectLockedCells="1" selectUnlockedCells="1"/>
  <mergeCells count="49">
    <mergeCell ref="B7:J7"/>
    <mergeCell ref="B2:J2"/>
    <mergeCell ref="B3:J3"/>
    <mergeCell ref="B4:J4"/>
    <mergeCell ref="B5:J5"/>
    <mergeCell ref="B6:J6"/>
    <mergeCell ref="D9:G9"/>
    <mergeCell ref="D10:G10"/>
    <mergeCell ref="D11:G11"/>
    <mergeCell ref="F12:G12"/>
    <mergeCell ref="F15:G15"/>
    <mergeCell ref="F13:G13"/>
    <mergeCell ref="D15:E15"/>
    <mergeCell ref="D12:E12"/>
    <mergeCell ref="D13:E13"/>
    <mergeCell ref="D14:E14"/>
    <mergeCell ref="F14:G14"/>
    <mergeCell ref="E33:F33"/>
    <mergeCell ref="E34:F34"/>
    <mergeCell ref="E35:F35"/>
    <mergeCell ref="D25:G25"/>
    <mergeCell ref="D26:G26"/>
    <mergeCell ref="D29:G29"/>
    <mergeCell ref="D16:G16"/>
    <mergeCell ref="D21:G21"/>
    <mergeCell ref="F20:G20"/>
    <mergeCell ref="D23:G23"/>
    <mergeCell ref="D24:G24"/>
    <mergeCell ref="D18:E18"/>
    <mergeCell ref="F18:G18"/>
    <mergeCell ref="D17:E17"/>
    <mergeCell ref="F17:G17"/>
    <mergeCell ref="D20:E20"/>
    <mergeCell ref="E36:F36"/>
    <mergeCell ref="E32:F32"/>
    <mergeCell ref="H8:J43"/>
    <mergeCell ref="B8:C42"/>
    <mergeCell ref="B43:G43"/>
    <mergeCell ref="D38:G38"/>
    <mergeCell ref="D30:G30"/>
    <mergeCell ref="D22:G22"/>
    <mergeCell ref="D8:G8"/>
    <mergeCell ref="D39:G42"/>
    <mergeCell ref="D37:G37"/>
    <mergeCell ref="D27:G27"/>
    <mergeCell ref="D28:G28"/>
    <mergeCell ref="D19:E19"/>
    <mergeCell ref="F19:G19"/>
    <mergeCell ref="D31:G31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8"/>
  <sheetViews>
    <sheetView zoomScale="115" zoomScaleNormal="115" workbookViewId="0">
      <selection activeCell="J13" sqref="J12:J13"/>
    </sheetView>
  </sheetViews>
  <sheetFormatPr defaultRowHeight="15"/>
  <cols>
    <col min="1" max="1" width="1.140625" style="7" customWidth="1"/>
    <col min="2" max="2" width="6.140625" customWidth="1"/>
    <col min="3" max="3" width="9" style="23" customWidth="1"/>
    <col min="4" max="4" width="8" style="7" customWidth="1"/>
    <col min="5" max="5" width="63.5703125" customWidth="1"/>
    <col min="6" max="6" width="7.140625" customWidth="1"/>
    <col min="7" max="7" width="13.28515625" style="20" customWidth="1"/>
    <col min="8" max="8" width="11.140625" customWidth="1"/>
    <col min="9" max="9" width="14.7109375" customWidth="1"/>
    <col min="11" max="11" width="14.28515625" bestFit="1" customWidth="1"/>
    <col min="12" max="12" width="14" bestFit="1" customWidth="1"/>
  </cols>
  <sheetData>
    <row r="1" spans="1:11" s="8" customFormat="1" ht="6.75" customHeight="1">
      <c r="C1" s="23"/>
      <c r="G1" s="20"/>
    </row>
    <row r="2" spans="1:11" s="2" customFormat="1" ht="18.75" customHeight="1">
      <c r="B2" s="214" t="s">
        <v>2</v>
      </c>
      <c r="C2" s="215"/>
      <c r="D2" s="215"/>
      <c r="E2" s="215"/>
      <c r="F2" s="215"/>
      <c r="G2" s="215"/>
      <c r="H2" s="215"/>
      <c r="I2" s="216"/>
    </row>
    <row r="3" spans="1:11" ht="15.75" customHeight="1">
      <c r="B3" s="246" t="s">
        <v>79</v>
      </c>
      <c r="C3" s="247"/>
      <c r="D3" s="247"/>
      <c r="E3" s="247"/>
      <c r="F3" s="247"/>
      <c r="G3" s="247"/>
      <c r="H3" s="247"/>
      <c r="I3" s="248"/>
    </row>
    <row r="4" spans="1:11" ht="14.25" customHeight="1">
      <c r="B4" s="220" t="s">
        <v>3</v>
      </c>
      <c r="C4" s="221"/>
      <c r="D4" s="221"/>
      <c r="E4" s="221"/>
      <c r="F4" s="221"/>
      <c r="G4" s="221"/>
      <c r="H4" s="221"/>
      <c r="I4" s="222"/>
    </row>
    <row r="5" spans="1:11" s="1" customFormat="1" ht="12.75" customHeight="1">
      <c r="B5" s="223" t="s">
        <v>5</v>
      </c>
      <c r="C5" s="224"/>
      <c r="D5" s="224"/>
      <c r="E5" s="224"/>
      <c r="F5" s="224"/>
      <c r="G5" s="224"/>
      <c r="H5" s="224"/>
      <c r="I5" s="225"/>
    </row>
    <row r="6" spans="1:11" s="1" customFormat="1" ht="14.25" customHeight="1" thickBot="1">
      <c r="B6" s="226" t="s">
        <v>4</v>
      </c>
      <c r="C6" s="227"/>
      <c r="D6" s="227"/>
      <c r="E6" s="227"/>
      <c r="F6" s="227"/>
      <c r="G6" s="227"/>
      <c r="H6" s="227"/>
      <c r="I6" s="228"/>
    </row>
    <row r="7" spans="1:11" ht="10.5" hidden="1" customHeight="1" thickBot="1">
      <c r="B7" s="230"/>
      <c r="C7" s="231"/>
      <c r="D7" s="231"/>
      <c r="E7" s="231"/>
      <c r="F7" s="231"/>
      <c r="G7" s="231"/>
      <c r="H7" s="231"/>
      <c r="I7" s="232"/>
    </row>
    <row r="8" spans="1:11" s="8" customFormat="1" ht="15" customHeight="1" thickTop="1" thickBot="1">
      <c r="B8" s="233" t="s">
        <v>73</v>
      </c>
      <c r="C8" s="234"/>
      <c r="D8" s="234"/>
      <c r="E8" s="234"/>
      <c r="F8" s="234"/>
      <c r="G8" s="234"/>
      <c r="H8" s="234"/>
      <c r="I8" s="235"/>
    </row>
    <row r="9" spans="1:11" ht="16.5" customHeight="1" thickTop="1">
      <c r="B9" s="236" t="s">
        <v>17258</v>
      </c>
      <c r="C9" s="237"/>
      <c r="D9" s="237"/>
      <c r="E9" s="237"/>
      <c r="F9" s="50"/>
      <c r="G9" s="240" t="s">
        <v>121</v>
      </c>
      <c r="H9" s="240"/>
      <c r="I9" s="241"/>
    </row>
    <row r="10" spans="1:11" ht="15" customHeight="1">
      <c r="B10" s="244" t="s">
        <v>120</v>
      </c>
      <c r="C10" s="245"/>
      <c r="D10" s="245"/>
      <c r="E10" s="245"/>
      <c r="F10" s="245"/>
      <c r="G10" s="242"/>
      <c r="H10" s="242"/>
      <c r="I10" s="243"/>
    </row>
    <row r="11" spans="1:11" ht="14.25" customHeight="1" thickBot="1">
      <c r="B11" s="238" t="s">
        <v>17216</v>
      </c>
      <c r="C11" s="239"/>
      <c r="D11" s="239"/>
      <c r="E11" s="239"/>
      <c r="F11" s="36"/>
      <c r="G11" s="51"/>
      <c r="H11" s="53"/>
      <c r="I11" s="56" t="s">
        <v>287</v>
      </c>
      <c r="K11" s="11"/>
    </row>
    <row r="12" spans="1:11" ht="3" customHeight="1" thickTop="1">
      <c r="B12" s="46"/>
      <c r="C12" s="21"/>
      <c r="D12" s="47"/>
      <c r="E12" s="47"/>
      <c r="F12" s="47"/>
      <c r="G12" s="17"/>
      <c r="H12" s="47"/>
      <c r="I12" s="48"/>
      <c r="K12" s="11"/>
    </row>
    <row r="13" spans="1:11" ht="32.25" customHeight="1">
      <c r="B13" s="37" t="s">
        <v>8</v>
      </c>
      <c r="C13" s="37" t="s">
        <v>7</v>
      </c>
      <c r="D13" s="37" t="s">
        <v>6</v>
      </c>
      <c r="E13" s="37" t="s">
        <v>0</v>
      </c>
      <c r="F13" s="37" t="s">
        <v>76</v>
      </c>
      <c r="G13" s="40" t="s">
        <v>75</v>
      </c>
      <c r="H13" s="37" t="s">
        <v>77</v>
      </c>
      <c r="I13" s="37" t="s">
        <v>78</v>
      </c>
      <c r="K13" s="11"/>
    </row>
    <row r="14" spans="1:11" s="3" customFormat="1" ht="3" customHeight="1">
      <c r="A14" s="7"/>
      <c r="B14" s="15"/>
      <c r="C14" s="22"/>
      <c r="D14" s="4"/>
      <c r="E14" s="4"/>
      <c r="F14" s="5"/>
      <c r="G14" s="18"/>
      <c r="H14" s="5"/>
      <c r="I14" s="16"/>
      <c r="K14" s="11"/>
    </row>
    <row r="15" spans="1:11" s="8" customFormat="1" ht="15.75" customHeight="1">
      <c r="B15" s="74">
        <v>1</v>
      </c>
      <c r="C15" s="229" t="s">
        <v>222</v>
      </c>
      <c r="D15" s="229"/>
      <c r="E15" s="229"/>
      <c r="F15" s="229"/>
      <c r="G15" s="229"/>
      <c r="H15" s="229"/>
      <c r="I15" s="76">
        <f>SUM(I16:I17)</f>
        <v>9291.42</v>
      </c>
      <c r="K15" s="54"/>
    </row>
    <row r="16" spans="1:11" s="6" customFormat="1" ht="15.75" customHeight="1">
      <c r="B16" s="43" t="s">
        <v>9</v>
      </c>
      <c r="C16" s="12" t="s">
        <v>267</v>
      </c>
      <c r="D16" s="41" t="s">
        <v>81</v>
      </c>
      <c r="E16" s="73" t="s">
        <v>266</v>
      </c>
      <c r="F16" s="42" t="s">
        <v>90</v>
      </c>
      <c r="G16" s="44">
        <v>891.72</v>
      </c>
      <c r="H16" s="70">
        <v>4.5</v>
      </c>
      <c r="I16" s="44">
        <f>H16*G16</f>
        <v>4012.7400000000002</v>
      </c>
      <c r="K16" s="45"/>
    </row>
    <row r="17" spans="2:11" s="6" customFormat="1" ht="15" customHeight="1">
      <c r="B17" s="79" t="s">
        <v>10</v>
      </c>
      <c r="C17" s="12" t="s">
        <v>269</v>
      </c>
      <c r="D17" s="41" t="s">
        <v>81</v>
      </c>
      <c r="E17" s="52" t="s">
        <v>268</v>
      </c>
      <c r="F17" s="42" t="s">
        <v>270</v>
      </c>
      <c r="G17" s="44">
        <v>879.78</v>
      </c>
      <c r="H17" s="70">
        <v>6</v>
      </c>
      <c r="I17" s="78">
        <f t="shared" ref="I17" si="0">H17*G17</f>
        <v>5278.68</v>
      </c>
      <c r="K17" s="45"/>
    </row>
    <row r="18" spans="2:11" s="6" customFormat="1" ht="15" customHeight="1">
      <c r="B18" s="74">
        <v>2</v>
      </c>
      <c r="C18" s="229" t="s">
        <v>97</v>
      </c>
      <c r="D18" s="229"/>
      <c r="E18" s="229"/>
      <c r="F18" s="229"/>
      <c r="G18" s="229"/>
      <c r="H18" s="229"/>
      <c r="I18" s="76">
        <f>SUM(I19:I20)</f>
        <v>14575.844999999999</v>
      </c>
      <c r="K18" s="45"/>
    </row>
    <row r="19" spans="2:11" s="6" customFormat="1" ht="30.75" customHeight="1">
      <c r="B19" s="43" t="s">
        <v>12</v>
      </c>
      <c r="C19" s="12" t="s">
        <v>98</v>
      </c>
      <c r="D19" s="41" t="s">
        <v>81</v>
      </c>
      <c r="E19" s="52" t="s">
        <v>117</v>
      </c>
      <c r="F19" s="42" t="s">
        <v>90</v>
      </c>
      <c r="G19" s="44">
        <v>16.53</v>
      </c>
      <c r="H19" s="70">
        <v>137.5</v>
      </c>
      <c r="I19" s="44">
        <f t="shared" ref="I19:I26" si="1">H19*G19</f>
        <v>2272.875</v>
      </c>
      <c r="K19" s="45"/>
    </row>
    <row r="20" spans="2:11" s="6" customFormat="1" ht="33.75" customHeight="1">
      <c r="B20" s="79" t="s">
        <v>13</v>
      </c>
      <c r="C20" s="12" t="s">
        <v>99</v>
      </c>
      <c r="D20" s="41" t="s">
        <v>81</v>
      </c>
      <c r="E20" s="52" t="s">
        <v>118</v>
      </c>
      <c r="F20" s="42" t="s">
        <v>90</v>
      </c>
      <c r="G20" s="44">
        <v>132.29</v>
      </c>
      <c r="H20" s="70">
        <v>93</v>
      </c>
      <c r="I20" s="78">
        <f t="shared" si="1"/>
        <v>12302.97</v>
      </c>
      <c r="K20" s="45"/>
    </row>
    <row r="21" spans="2:11" s="6" customFormat="1" ht="15" customHeight="1">
      <c r="B21" s="74">
        <v>3</v>
      </c>
      <c r="C21" s="229" t="s">
        <v>100</v>
      </c>
      <c r="D21" s="229"/>
      <c r="E21" s="229"/>
      <c r="F21" s="229"/>
      <c r="G21" s="229"/>
      <c r="H21" s="229"/>
      <c r="I21" s="76">
        <f>SUM(I22:I27)</f>
        <v>19687.528900000001</v>
      </c>
      <c r="K21" s="45"/>
    </row>
    <row r="22" spans="2:11" s="6" customFormat="1" ht="39" customHeight="1">
      <c r="B22" s="43" t="s">
        <v>11</v>
      </c>
      <c r="C22" s="12" t="s">
        <v>96</v>
      </c>
      <c r="D22" s="41" t="s">
        <v>81</v>
      </c>
      <c r="E22" s="52" t="s">
        <v>95</v>
      </c>
      <c r="F22" s="42" t="s">
        <v>90</v>
      </c>
      <c r="G22" s="44">
        <v>32.22</v>
      </c>
      <c r="H22" s="70">
        <v>108.52</v>
      </c>
      <c r="I22" s="44">
        <f t="shared" ref="I22" si="2">H22*G22</f>
        <v>3496.5143999999996</v>
      </c>
      <c r="K22" s="45"/>
    </row>
    <row r="23" spans="2:11" s="6" customFormat="1" ht="31.5" customHeight="1">
      <c r="B23" s="43" t="s">
        <v>14</v>
      </c>
      <c r="C23" s="12" t="s">
        <v>102</v>
      </c>
      <c r="D23" s="41" t="s">
        <v>81</v>
      </c>
      <c r="E23" s="52" t="s">
        <v>122</v>
      </c>
      <c r="F23" s="42" t="s">
        <v>90</v>
      </c>
      <c r="G23" s="44">
        <v>3.66</v>
      </c>
      <c r="H23" s="70">
        <v>224.35</v>
      </c>
      <c r="I23" s="44">
        <f t="shared" si="1"/>
        <v>821.12099999999998</v>
      </c>
      <c r="K23" s="45"/>
    </row>
    <row r="24" spans="2:11" s="6" customFormat="1" ht="15" customHeight="1">
      <c r="B24" s="43" t="s">
        <v>34</v>
      </c>
      <c r="C24" s="12" t="s">
        <v>104</v>
      </c>
      <c r="D24" s="41" t="s">
        <v>81</v>
      </c>
      <c r="E24" s="52" t="s">
        <v>103</v>
      </c>
      <c r="F24" s="42" t="s">
        <v>91</v>
      </c>
      <c r="G24" s="44">
        <v>245.68</v>
      </c>
      <c r="H24" s="72">
        <v>8.9700000000000006</v>
      </c>
      <c r="I24" s="44">
        <f t="shared" si="1"/>
        <v>2203.7496000000001</v>
      </c>
      <c r="K24" s="45"/>
    </row>
    <row r="25" spans="2:11" s="6" customFormat="1" ht="15" customHeight="1">
      <c r="B25" s="43" t="s">
        <v>101</v>
      </c>
      <c r="C25" s="12" t="s">
        <v>106</v>
      </c>
      <c r="D25" s="41" t="s">
        <v>81</v>
      </c>
      <c r="E25" s="52" t="s">
        <v>107</v>
      </c>
      <c r="F25" s="42" t="s">
        <v>105</v>
      </c>
      <c r="G25" s="44">
        <v>10.65</v>
      </c>
      <c r="H25" s="70">
        <v>159.28</v>
      </c>
      <c r="I25" s="44">
        <f t="shared" si="1"/>
        <v>1696.3320000000001</v>
      </c>
      <c r="K25" s="45"/>
    </row>
    <row r="26" spans="2:11" s="6" customFormat="1" ht="15" customHeight="1">
      <c r="B26" s="43" t="s">
        <v>220</v>
      </c>
      <c r="C26" s="12" t="s">
        <v>272</v>
      </c>
      <c r="D26" s="41" t="s">
        <v>81</v>
      </c>
      <c r="E26" s="52" t="s">
        <v>108</v>
      </c>
      <c r="F26" s="42" t="s">
        <v>91</v>
      </c>
      <c r="G26" s="44">
        <v>981.79</v>
      </c>
      <c r="H26" s="70">
        <v>11.21</v>
      </c>
      <c r="I26" s="44">
        <f t="shared" si="1"/>
        <v>11005.865900000001</v>
      </c>
      <c r="K26" s="45"/>
    </row>
    <row r="27" spans="2:11" s="6" customFormat="1" ht="40.5" customHeight="1">
      <c r="B27" s="79" t="s">
        <v>271</v>
      </c>
      <c r="C27" s="12" t="s">
        <v>92</v>
      </c>
      <c r="D27" s="41" t="s">
        <v>81</v>
      </c>
      <c r="E27" s="52" t="s">
        <v>221</v>
      </c>
      <c r="F27" s="42" t="s">
        <v>91</v>
      </c>
      <c r="G27" s="44">
        <v>106.9</v>
      </c>
      <c r="H27" s="70">
        <v>4.34</v>
      </c>
      <c r="I27" s="78">
        <f>H27*G27</f>
        <v>463.94600000000003</v>
      </c>
      <c r="K27" s="45"/>
    </row>
    <row r="28" spans="2:11" s="6" customFormat="1" ht="15" customHeight="1">
      <c r="B28" s="74">
        <v>4</v>
      </c>
      <c r="C28" s="229" t="s">
        <v>109</v>
      </c>
      <c r="D28" s="229"/>
      <c r="E28" s="229"/>
      <c r="F28" s="229"/>
      <c r="G28" s="229"/>
      <c r="H28" s="229"/>
      <c r="I28" s="76">
        <f>SUM(I29:I32)</f>
        <v>8194.616</v>
      </c>
      <c r="K28" s="45"/>
    </row>
    <row r="29" spans="2:11" s="6" customFormat="1" ht="32.25" customHeight="1">
      <c r="B29" s="43" t="s">
        <v>82</v>
      </c>
      <c r="C29" s="12" t="s">
        <v>93</v>
      </c>
      <c r="D29" s="41" t="s">
        <v>81</v>
      </c>
      <c r="E29" s="73" t="s">
        <v>116</v>
      </c>
      <c r="F29" s="42" t="s">
        <v>90</v>
      </c>
      <c r="G29" s="44">
        <v>12.22</v>
      </c>
      <c r="H29" s="70">
        <v>123.5</v>
      </c>
      <c r="I29" s="44">
        <f>H29*G29</f>
        <v>1509.17</v>
      </c>
      <c r="K29" s="45"/>
    </row>
    <row r="30" spans="2:11" s="6" customFormat="1" ht="30.75" customHeight="1">
      <c r="B30" s="43" t="s">
        <v>83</v>
      </c>
      <c r="C30" s="12" t="s">
        <v>111</v>
      </c>
      <c r="D30" s="41" t="s">
        <v>81</v>
      </c>
      <c r="E30" s="52" t="s">
        <v>110</v>
      </c>
      <c r="F30" s="42" t="s">
        <v>90</v>
      </c>
      <c r="G30" s="44">
        <v>33.380000000000003</v>
      </c>
      <c r="H30" s="70">
        <v>123.5</v>
      </c>
      <c r="I30" s="44">
        <f>H30*G30</f>
        <v>4122.43</v>
      </c>
      <c r="K30" s="45"/>
    </row>
    <row r="31" spans="2:11" s="6" customFormat="1" ht="41.25" customHeight="1">
      <c r="B31" s="43" t="s">
        <v>88</v>
      </c>
      <c r="C31" s="12" t="s">
        <v>112</v>
      </c>
      <c r="D31" s="41" t="s">
        <v>81</v>
      </c>
      <c r="E31" s="52" t="s">
        <v>119</v>
      </c>
      <c r="F31" s="42" t="s">
        <v>132</v>
      </c>
      <c r="G31" s="44">
        <v>98.63</v>
      </c>
      <c r="H31" s="70">
        <v>6</v>
      </c>
      <c r="I31" s="44">
        <f t="shared" ref="I31:I36" si="3">H31*G31</f>
        <v>591.78</v>
      </c>
      <c r="K31" s="45"/>
    </row>
    <row r="32" spans="2:11" s="6" customFormat="1" ht="41.25" customHeight="1">
      <c r="B32" s="79" t="s">
        <v>89</v>
      </c>
      <c r="C32" s="12" t="s">
        <v>92</v>
      </c>
      <c r="D32" s="41" t="s">
        <v>81</v>
      </c>
      <c r="E32" s="52" t="s">
        <v>219</v>
      </c>
      <c r="F32" s="42" t="s">
        <v>91</v>
      </c>
      <c r="G32" s="44">
        <v>106.9</v>
      </c>
      <c r="H32" s="70">
        <v>18.440000000000001</v>
      </c>
      <c r="I32" s="78">
        <f>H32*G32</f>
        <v>1971.2360000000003</v>
      </c>
      <c r="K32" s="45"/>
    </row>
    <row r="33" spans="2:11" s="6" customFormat="1" ht="15" customHeight="1">
      <c r="B33" s="74">
        <v>5</v>
      </c>
      <c r="C33" s="229" t="s">
        <v>113</v>
      </c>
      <c r="D33" s="229"/>
      <c r="E33" s="229"/>
      <c r="F33" s="229"/>
      <c r="G33" s="229"/>
      <c r="H33" s="229"/>
      <c r="I33" s="76">
        <f>SUM(I34:I36)</f>
        <v>9102.8207999999995</v>
      </c>
      <c r="K33" s="45"/>
    </row>
    <row r="34" spans="2:11" s="6" customFormat="1" ht="15" customHeight="1">
      <c r="B34" s="43" t="s">
        <v>84</v>
      </c>
      <c r="C34" s="12" t="s">
        <v>192</v>
      </c>
      <c r="D34" s="41" t="s">
        <v>81</v>
      </c>
      <c r="E34" s="52" t="s">
        <v>193</v>
      </c>
      <c r="F34" s="42" t="s">
        <v>132</v>
      </c>
      <c r="G34" s="44">
        <v>22.58</v>
      </c>
      <c r="H34" s="70">
        <v>4</v>
      </c>
      <c r="I34" s="44">
        <f>H34*G34</f>
        <v>90.32</v>
      </c>
      <c r="K34" s="45"/>
    </row>
    <row r="35" spans="2:11" s="6" customFormat="1" ht="15" customHeight="1">
      <c r="B35" s="43" t="s">
        <v>85</v>
      </c>
      <c r="C35" s="12" t="s">
        <v>200</v>
      </c>
      <c r="D35" s="41" t="s">
        <v>81</v>
      </c>
      <c r="E35" s="52" t="s">
        <v>199</v>
      </c>
      <c r="F35" s="42" t="s">
        <v>132</v>
      </c>
      <c r="G35" s="44">
        <v>19.54</v>
      </c>
      <c r="H35" s="70">
        <v>4</v>
      </c>
      <c r="I35" s="44">
        <f>H35*G35</f>
        <v>78.16</v>
      </c>
      <c r="K35" s="45"/>
    </row>
    <row r="36" spans="2:11" s="6" customFormat="1" ht="15" customHeight="1">
      <c r="B36" s="79" t="s">
        <v>86</v>
      </c>
      <c r="C36" s="12" t="s">
        <v>115</v>
      </c>
      <c r="D36" s="41" t="s">
        <v>81</v>
      </c>
      <c r="E36" s="52" t="s">
        <v>114</v>
      </c>
      <c r="F36" s="42" t="s">
        <v>90</v>
      </c>
      <c r="G36" s="44">
        <v>966.92</v>
      </c>
      <c r="H36" s="70">
        <v>9.24</v>
      </c>
      <c r="I36" s="78">
        <f t="shared" si="3"/>
        <v>8934.3407999999999</v>
      </c>
      <c r="K36" s="45"/>
    </row>
    <row r="37" spans="2:11" s="6" customFormat="1" ht="15" customHeight="1">
      <c r="B37" s="74">
        <v>6</v>
      </c>
      <c r="C37" s="229" t="s">
        <v>123</v>
      </c>
      <c r="D37" s="229"/>
      <c r="E37" s="229"/>
      <c r="F37" s="229"/>
      <c r="G37" s="229"/>
      <c r="H37" s="229"/>
      <c r="I37" s="76">
        <f>SUM(I38:I50)</f>
        <v>31564.52</v>
      </c>
      <c r="K37" s="45"/>
    </row>
    <row r="38" spans="2:11" s="6" customFormat="1" ht="19.5" customHeight="1">
      <c r="B38" s="43" t="s">
        <v>124</v>
      </c>
      <c r="C38" s="75" t="s">
        <v>166</v>
      </c>
      <c r="D38" s="41" t="s">
        <v>81</v>
      </c>
      <c r="E38" s="52" t="s">
        <v>223</v>
      </c>
      <c r="F38" s="42" t="s">
        <v>132</v>
      </c>
      <c r="G38" s="44">
        <v>75.08</v>
      </c>
      <c r="H38" s="70">
        <v>17</v>
      </c>
      <c r="I38" s="44">
        <f>H38*G38</f>
        <v>1276.3599999999999</v>
      </c>
      <c r="K38" s="45"/>
    </row>
    <row r="39" spans="2:11" s="6" customFormat="1" ht="15" customHeight="1">
      <c r="B39" s="43" t="s">
        <v>125</v>
      </c>
      <c r="C39" s="12" t="s">
        <v>305</v>
      </c>
      <c r="D39" s="41" t="s">
        <v>81</v>
      </c>
      <c r="E39" s="52" t="s">
        <v>304</v>
      </c>
      <c r="F39" s="42" t="s">
        <v>132</v>
      </c>
      <c r="G39" s="44">
        <v>98.85</v>
      </c>
      <c r="H39" s="70">
        <v>16</v>
      </c>
      <c r="I39" s="44">
        <f>H39*G39</f>
        <v>1581.6</v>
      </c>
      <c r="K39" s="45"/>
    </row>
    <row r="40" spans="2:11" s="6" customFormat="1" ht="27" customHeight="1">
      <c r="B40" s="43" t="s">
        <v>126</v>
      </c>
      <c r="C40" s="12">
        <v>101657</v>
      </c>
      <c r="D40" s="41" t="s">
        <v>81</v>
      </c>
      <c r="E40" s="52" t="s">
        <v>17217</v>
      </c>
      <c r="F40" s="42" t="s">
        <v>132</v>
      </c>
      <c r="G40" s="44">
        <v>464.08</v>
      </c>
      <c r="H40" s="70">
        <v>16</v>
      </c>
      <c r="I40" s="44">
        <f t="shared" ref="I40:I50" si="4">H40*G40</f>
        <v>7425.28</v>
      </c>
      <c r="K40" s="45"/>
    </row>
    <row r="41" spans="2:11" s="6" customFormat="1" ht="18.75" customHeight="1">
      <c r="B41" s="43" t="s">
        <v>127</v>
      </c>
      <c r="C41" s="12" t="s">
        <v>303</v>
      </c>
      <c r="D41" s="41" t="s">
        <v>81</v>
      </c>
      <c r="E41" s="52" t="s">
        <v>302</v>
      </c>
      <c r="F41" s="42" t="s">
        <v>132</v>
      </c>
      <c r="G41" s="44">
        <v>574.16</v>
      </c>
      <c r="H41" s="70">
        <v>4</v>
      </c>
      <c r="I41" s="44">
        <f t="shared" si="4"/>
        <v>2296.64</v>
      </c>
      <c r="K41" s="45"/>
    </row>
    <row r="42" spans="2:11" s="6" customFormat="1" ht="15" customHeight="1">
      <c r="B42" s="43" t="s">
        <v>128</v>
      </c>
      <c r="C42" s="12">
        <v>39391</v>
      </c>
      <c r="D42" s="41" t="s">
        <v>135</v>
      </c>
      <c r="E42" s="52" t="s">
        <v>136</v>
      </c>
      <c r="F42" s="42" t="s">
        <v>132</v>
      </c>
      <c r="G42" s="44">
        <v>35.14</v>
      </c>
      <c r="H42" s="70">
        <v>8</v>
      </c>
      <c r="I42" s="44">
        <f t="shared" si="4"/>
        <v>281.12</v>
      </c>
      <c r="K42" s="45"/>
    </row>
    <row r="43" spans="2:11" s="6" customFormat="1" ht="15" customHeight="1">
      <c r="B43" s="43" t="s">
        <v>129</v>
      </c>
      <c r="C43" s="12" t="s">
        <v>138</v>
      </c>
      <c r="D43" s="41" t="s">
        <v>81</v>
      </c>
      <c r="E43" s="52" t="s">
        <v>137</v>
      </c>
      <c r="F43" s="42" t="s">
        <v>141</v>
      </c>
      <c r="G43" s="44">
        <v>4.0199999999999996</v>
      </c>
      <c r="H43" s="70">
        <v>500</v>
      </c>
      <c r="I43" s="44">
        <f t="shared" si="4"/>
        <v>2009.9999999999998</v>
      </c>
      <c r="K43" s="45"/>
    </row>
    <row r="44" spans="2:11" s="6" customFormat="1" ht="15" customHeight="1">
      <c r="B44" s="43" t="s">
        <v>130</v>
      </c>
      <c r="C44" s="12" t="s">
        <v>140</v>
      </c>
      <c r="D44" s="41" t="s">
        <v>81</v>
      </c>
      <c r="E44" s="52" t="s">
        <v>139</v>
      </c>
      <c r="F44" s="42" t="s">
        <v>141</v>
      </c>
      <c r="G44" s="44">
        <v>8.36</v>
      </c>
      <c r="H44" s="70">
        <v>1000</v>
      </c>
      <c r="I44" s="44">
        <f t="shared" si="4"/>
        <v>8360</v>
      </c>
      <c r="K44" s="45"/>
    </row>
    <row r="45" spans="2:11" s="6" customFormat="1" ht="27" customHeight="1">
      <c r="B45" s="43" t="s">
        <v>131</v>
      </c>
      <c r="C45" s="12" t="s">
        <v>143</v>
      </c>
      <c r="D45" s="41" t="s">
        <v>81</v>
      </c>
      <c r="E45" s="52" t="s">
        <v>142</v>
      </c>
      <c r="F45" s="42" t="s">
        <v>141</v>
      </c>
      <c r="G45" s="44">
        <v>10.43</v>
      </c>
      <c r="H45" s="70">
        <v>500</v>
      </c>
      <c r="I45" s="44">
        <f t="shared" si="4"/>
        <v>5215</v>
      </c>
      <c r="K45" s="45"/>
    </row>
    <row r="46" spans="2:11" s="6" customFormat="1" ht="15" customHeight="1">
      <c r="B46" s="43" t="s">
        <v>144</v>
      </c>
      <c r="C46" s="12" t="s">
        <v>147</v>
      </c>
      <c r="D46" s="41" t="s">
        <v>81</v>
      </c>
      <c r="E46" s="52" t="s">
        <v>146</v>
      </c>
      <c r="F46" s="42" t="s">
        <v>132</v>
      </c>
      <c r="G46" s="44">
        <v>571.11</v>
      </c>
      <c r="H46" s="70">
        <v>2</v>
      </c>
      <c r="I46" s="44">
        <f t="shared" si="4"/>
        <v>1142.22</v>
      </c>
      <c r="K46" s="45"/>
    </row>
    <row r="47" spans="2:11" s="6" customFormat="1" ht="15" customHeight="1">
      <c r="B47" s="43" t="s">
        <v>145</v>
      </c>
      <c r="C47" s="12" t="s">
        <v>149</v>
      </c>
      <c r="D47" s="41" t="s">
        <v>81</v>
      </c>
      <c r="E47" s="52" t="s">
        <v>148</v>
      </c>
      <c r="F47" s="42" t="s">
        <v>132</v>
      </c>
      <c r="G47" s="44">
        <v>89.33</v>
      </c>
      <c r="H47" s="70">
        <v>2</v>
      </c>
      <c r="I47" s="44">
        <f t="shared" si="4"/>
        <v>178.66</v>
      </c>
      <c r="K47" s="45"/>
    </row>
    <row r="48" spans="2:11" s="6" customFormat="1" ht="27" customHeight="1">
      <c r="B48" s="43" t="s">
        <v>150</v>
      </c>
      <c r="C48" s="12">
        <v>41628</v>
      </c>
      <c r="D48" s="41" t="s">
        <v>162</v>
      </c>
      <c r="E48" s="52" t="s">
        <v>177</v>
      </c>
      <c r="F48" s="42" t="s">
        <v>132</v>
      </c>
      <c r="G48" s="44">
        <v>349.52</v>
      </c>
      <c r="H48" s="70">
        <v>2</v>
      </c>
      <c r="I48" s="44">
        <f t="shared" si="4"/>
        <v>699.04</v>
      </c>
      <c r="K48" s="45"/>
    </row>
    <row r="49" spans="2:11" s="6" customFormat="1" ht="14.25" customHeight="1">
      <c r="B49" s="43" t="s">
        <v>300</v>
      </c>
      <c r="C49" s="12" t="s">
        <v>179</v>
      </c>
      <c r="D49" s="41" t="s">
        <v>81</v>
      </c>
      <c r="E49" s="52" t="s">
        <v>178</v>
      </c>
      <c r="F49" s="42" t="s">
        <v>91</v>
      </c>
      <c r="G49" s="44">
        <v>50.9</v>
      </c>
      <c r="H49" s="70">
        <v>15</v>
      </c>
      <c r="I49" s="44">
        <f t="shared" si="4"/>
        <v>763.5</v>
      </c>
      <c r="K49" s="45"/>
    </row>
    <row r="50" spans="2:11" s="6" customFormat="1" ht="14.25" customHeight="1">
      <c r="B50" s="43" t="s">
        <v>301</v>
      </c>
      <c r="C50" s="12" t="s">
        <v>299</v>
      </c>
      <c r="D50" s="41" t="s">
        <v>81</v>
      </c>
      <c r="E50" s="52" t="s">
        <v>298</v>
      </c>
      <c r="F50" s="42" t="s">
        <v>91</v>
      </c>
      <c r="G50" s="44">
        <v>11.17</v>
      </c>
      <c r="H50" s="70">
        <v>30</v>
      </c>
      <c r="I50" s="44">
        <f t="shared" si="4"/>
        <v>335.1</v>
      </c>
      <c r="K50" s="45"/>
    </row>
    <row r="51" spans="2:11" s="6" customFormat="1" ht="15" customHeight="1">
      <c r="B51" s="74">
        <v>7</v>
      </c>
      <c r="C51" s="229" t="s">
        <v>168</v>
      </c>
      <c r="D51" s="229"/>
      <c r="E51" s="229"/>
      <c r="F51" s="229"/>
      <c r="G51" s="229"/>
      <c r="H51" s="229"/>
      <c r="I51" s="76">
        <f>SUM(I52:I61)</f>
        <v>10259.220000000001</v>
      </c>
      <c r="K51" s="45"/>
    </row>
    <row r="52" spans="2:11" s="6" customFormat="1" ht="15" customHeight="1">
      <c r="B52" s="43" t="s">
        <v>151</v>
      </c>
      <c r="C52" s="12" t="s">
        <v>160</v>
      </c>
      <c r="D52" s="41" t="s">
        <v>81</v>
      </c>
      <c r="E52" s="52" t="s">
        <v>167</v>
      </c>
      <c r="F52" s="42" t="s">
        <v>132</v>
      </c>
      <c r="G52" s="44">
        <v>7.5</v>
      </c>
      <c r="H52" s="70">
        <v>13</v>
      </c>
      <c r="I52" s="44">
        <f>H52*G52</f>
        <v>97.5</v>
      </c>
      <c r="K52" s="45"/>
    </row>
    <row r="53" spans="2:11" s="6" customFormat="1" ht="15" customHeight="1">
      <c r="B53" s="43" t="s">
        <v>152</v>
      </c>
      <c r="C53" s="12" t="s">
        <v>165</v>
      </c>
      <c r="D53" s="41" t="s">
        <v>81</v>
      </c>
      <c r="E53" s="52" t="s">
        <v>164</v>
      </c>
      <c r="F53" s="42" t="s">
        <v>141</v>
      </c>
      <c r="G53" s="44">
        <v>20.02</v>
      </c>
      <c r="H53" s="70">
        <v>1</v>
      </c>
      <c r="I53" s="44">
        <f t="shared" ref="I53:I61" si="5">H53*G53</f>
        <v>20.02</v>
      </c>
      <c r="K53" s="45"/>
    </row>
    <row r="54" spans="2:11" s="6" customFormat="1" ht="15" customHeight="1">
      <c r="B54" s="43" t="s">
        <v>153</v>
      </c>
      <c r="C54" s="12" t="s">
        <v>183</v>
      </c>
      <c r="D54" s="41" t="s">
        <v>81</v>
      </c>
      <c r="E54" s="52" t="s">
        <v>182</v>
      </c>
      <c r="F54" s="42" t="s">
        <v>132</v>
      </c>
      <c r="G54" s="44">
        <v>4.07</v>
      </c>
      <c r="H54" s="70">
        <v>50</v>
      </c>
      <c r="I54" s="44">
        <f t="shared" si="5"/>
        <v>203.5</v>
      </c>
      <c r="K54" s="45"/>
    </row>
    <row r="55" spans="2:11" s="6" customFormat="1" ht="15" customHeight="1">
      <c r="B55" s="43" t="s">
        <v>154</v>
      </c>
      <c r="C55" s="12" t="s">
        <v>175</v>
      </c>
      <c r="D55" s="41" t="s">
        <v>81</v>
      </c>
      <c r="E55" s="52" t="s">
        <v>173</v>
      </c>
      <c r="F55" s="42" t="s">
        <v>132</v>
      </c>
      <c r="G55" s="44">
        <v>34.65</v>
      </c>
      <c r="H55" s="70">
        <v>6</v>
      </c>
      <c r="I55" s="44">
        <f t="shared" si="5"/>
        <v>207.89999999999998</v>
      </c>
      <c r="K55" s="45"/>
    </row>
    <row r="56" spans="2:11" s="6" customFormat="1" ht="15" customHeight="1">
      <c r="B56" s="43" t="s">
        <v>155</v>
      </c>
      <c r="C56" s="12" t="s">
        <v>176</v>
      </c>
      <c r="D56" s="41" t="s">
        <v>81</v>
      </c>
      <c r="E56" s="52" t="s">
        <v>174</v>
      </c>
      <c r="F56" s="42" t="s">
        <v>132</v>
      </c>
      <c r="G56" s="44">
        <v>136.16</v>
      </c>
      <c r="H56" s="70">
        <v>7</v>
      </c>
      <c r="I56" s="44">
        <f t="shared" si="5"/>
        <v>953.12</v>
      </c>
      <c r="K56" s="45"/>
    </row>
    <row r="57" spans="2:11" s="6" customFormat="1" ht="15" customHeight="1">
      <c r="B57" s="43" t="s">
        <v>156</v>
      </c>
      <c r="C57" s="12" t="s">
        <v>181</v>
      </c>
      <c r="D57" s="41" t="s">
        <v>81</v>
      </c>
      <c r="E57" s="52" t="s">
        <v>180</v>
      </c>
      <c r="F57" s="42" t="s">
        <v>132</v>
      </c>
      <c r="G57" s="44">
        <v>250.97</v>
      </c>
      <c r="H57" s="70">
        <v>1</v>
      </c>
      <c r="I57" s="44">
        <f t="shared" si="5"/>
        <v>250.97</v>
      </c>
      <c r="K57" s="45"/>
    </row>
    <row r="58" spans="2:11" s="6" customFormat="1" ht="29.25" customHeight="1">
      <c r="B58" s="43" t="s">
        <v>157</v>
      </c>
      <c r="C58" s="12" t="s">
        <v>172</v>
      </c>
      <c r="D58" s="41" t="s">
        <v>81</v>
      </c>
      <c r="E58" s="52" t="s">
        <v>171</v>
      </c>
      <c r="F58" s="42" t="s">
        <v>132</v>
      </c>
      <c r="G58" s="44">
        <v>65.430000000000007</v>
      </c>
      <c r="H58" s="70">
        <v>15</v>
      </c>
      <c r="I58" s="44">
        <f t="shared" si="5"/>
        <v>981.45</v>
      </c>
      <c r="K58" s="45"/>
    </row>
    <row r="59" spans="2:11" s="6" customFormat="1" ht="15" customHeight="1">
      <c r="B59" s="43" t="s">
        <v>158</v>
      </c>
      <c r="C59" s="12" t="s">
        <v>170</v>
      </c>
      <c r="D59" s="41" t="s">
        <v>81</v>
      </c>
      <c r="E59" s="52" t="s">
        <v>169</v>
      </c>
      <c r="F59" s="42" t="s">
        <v>132</v>
      </c>
      <c r="G59" s="44">
        <v>77.22</v>
      </c>
      <c r="H59" s="70">
        <v>50</v>
      </c>
      <c r="I59" s="44">
        <f t="shared" si="5"/>
        <v>3861</v>
      </c>
      <c r="K59" s="45"/>
    </row>
    <row r="60" spans="2:11" s="6" customFormat="1" ht="28.5" customHeight="1">
      <c r="B60" s="43" t="s">
        <v>159</v>
      </c>
      <c r="C60" s="12">
        <v>88247</v>
      </c>
      <c r="D60" s="41" t="s">
        <v>162</v>
      </c>
      <c r="E60" s="52" t="s">
        <v>185</v>
      </c>
      <c r="F60" s="42" t="s">
        <v>161</v>
      </c>
      <c r="G60" s="44">
        <v>30.93</v>
      </c>
      <c r="H60" s="70">
        <v>56</v>
      </c>
      <c r="I60" s="44">
        <f t="shared" si="5"/>
        <v>1732.08</v>
      </c>
      <c r="K60" s="45"/>
    </row>
    <row r="61" spans="2:11" s="6" customFormat="1" ht="15" customHeight="1">
      <c r="B61" s="79" t="s">
        <v>184</v>
      </c>
      <c r="C61" s="12">
        <v>88264</v>
      </c>
      <c r="D61" s="41" t="s">
        <v>81</v>
      </c>
      <c r="E61" s="52" t="s">
        <v>163</v>
      </c>
      <c r="F61" s="42" t="s">
        <v>161</v>
      </c>
      <c r="G61" s="44">
        <v>40.659999999999997</v>
      </c>
      <c r="H61" s="70">
        <v>48</v>
      </c>
      <c r="I61" s="44">
        <f t="shared" si="5"/>
        <v>1951.6799999999998</v>
      </c>
      <c r="K61" s="45"/>
    </row>
    <row r="62" spans="2:11" s="6" customFormat="1" ht="15" customHeight="1">
      <c r="B62" s="74">
        <v>8</v>
      </c>
      <c r="C62" s="253" t="s">
        <v>186</v>
      </c>
      <c r="D62" s="253"/>
      <c r="E62" s="253"/>
      <c r="F62" s="253"/>
      <c r="G62" s="253"/>
      <c r="H62" s="253"/>
      <c r="I62" s="76">
        <f>I63+I71</f>
        <v>49434.262299999995</v>
      </c>
      <c r="K62" s="45"/>
    </row>
    <row r="63" spans="2:11" s="6" customFormat="1" ht="15" customHeight="1">
      <c r="B63" s="80" t="s">
        <v>187</v>
      </c>
      <c r="C63" s="254" t="s">
        <v>94</v>
      </c>
      <c r="D63" s="254"/>
      <c r="E63" s="254"/>
      <c r="F63" s="254"/>
      <c r="G63" s="254"/>
      <c r="H63" s="254"/>
      <c r="I63" s="77">
        <f>SUM(I64:I70)</f>
        <v>4718.6376</v>
      </c>
      <c r="K63" s="45"/>
    </row>
    <row r="64" spans="2:11" s="6" customFormat="1" ht="29.25" customHeight="1">
      <c r="B64" s="43" t="s">
        <v>201</v>
      </c>
      <c r="C64" s="12" t="s">
        <v>93</v>
      </c>
      <c r="D64" s="41" t="s">
        <v>81</v>
      </c>
      <c r="E64" s="52" t="s">
        <v>190</v>
      </c>
      <c r="F64" s="42" t="s">
        <v>90</v>
      </c>
      <c r="G64" s="44">
        <v>12.22</v>
      </c>
      <c r="H64" s="70">
        <v>160.88</v>
      </c>
      <c r="I64" s="44">
        <f>H64*G64</f>
        <v>1965.9536000000001</v>
      </c>
      <c r="K64" s="45"/>
    </row>
    <row r="65" spans="2:11" s="6" customFormat="1" ht="25.5" customHeight="1">
      <c r="B65" s="43" t="s">
        <v>202</v>
      </c>
      <c r="C65" s="12" t="s">
        <v>191</v>
      </c>
      <c r="D65" s="41" t="s">
        <v>81</v>
      </c>
      <c r="E65" s="52" t="s">
        <v>194</v>
      </c>
      <c r="F65" s="42" t="s">
        <v>91</v>
      </c>
      <c r="G65" s="44">
        <v>81.44</v>
      </c>
      <c r="H65" s="70">
        <v>4.2</v>
      </c>
      <c r="I65" s="44">
        <f t="shared" ref="I65:I70" si="6">H65*G65</f>
        <v>342.048</v>
      </c>
      <c r="K65" s="45"/>
    </row>
    <row r="66" spans="2:11" s="6" customFormat="1" ht="15" customHeight="1">
      <c r="B66" s="43" t="s">
        <v>203</v>
      </c>
      <c r="C66" s="12" t="s">
        <v>192</v>
      </c>
      <c r="D66" s="41" t="s">
        <v>81</v>
      </c>
      <c r="E66" s="52" t="s">
        <v>193</v>
      </c>
      <c r="F66" s="42" t="s">
        <v>132</v>
      </c>
      <c r="G66" s="44">
        <v>22.58</v>
      </c>
      <c r="H66" s="70">
        <v>13</v>
      </c>
      <c r="I66" s="44">
        <f t="shared" si="6"/>
        <v>293.53999999999996</v>
      </c>
      <c r="K66" s="45"/>
    </row>
    <row r="67" spans="2:11" s="6" customFormat="1" ht="15" customHeight="1">
      <c r="B67" s="43" t="s">
        <v>204</v>
      </c>
      <c r="C67" s="12" t="s">
        <v>200</v>
      </c>
      <c r="D67" s="41" t="s">
        <v>81</v>
      </c>
      <c r="E67" s="52" t="s">
        <v>199</v>
      </c>
      <c r="F67" s="42" t="s">
        <v>132</v>
      </c>
      <c r="G67" s="44">
        <v>19.54</v>
      </c>
      <c r="H67" s="70">
        <v>13</v>
      </c>
      <c r="I67" s="44">
        <f t="shared" si="6"/>
        <v>254.01999999999998</v>
      </c>
      <c r="K67" s="45"/>
    </row>
    <row r="68" spans="2:11" s="6" customFormat="1" ht="15" customHeight="1">
      <c r="B68" s="43" t="s">
        <v>205</v>
      </c>
      <c r="C68" s="12" t="s">
        <v>196</v>
      </c>
      <c r="D68" s="41" t="s">
        <v>81</v>
      </c>
      <c r="E68" s="52" t="s">
        <v>195</v>
      </c>
      <c r="F68" s="42" t="s">
        <v>132</v>
      </c>
      <c r="G68" s="44">
        <v>44.54</v>
      </c>
      <c r="H68" s="70">
        <v>13</v>
      </c>
      <c r="I68" s="44">
        <f t="shared" si="6"/>
        <v>579.02</v>
      </c>
      <c r="K68" s="45"/>
    </row>
    <row r="69" spans="2:11" s="6" customFormat="1" ht="15" customHeight="1">
      <c r="B69" s="43" t="s">
        <v>206</v>
      </c>
      <c r="C69" s="12" t="s">
        <v>198</v>
      </c>
      <c r="D69" s="41" t="s">
        <v>81</v>
      </c>
      <c r="E69" s="52" t="s">
        <v>197</v>
      </c>
      <c r="F69" s="42" t="s">
        <v>132</v>
      </c>
      <c r="G69" s="44">
        <v>32.659999999999997</v>
      </c>
      <c r="H69" s="70">
        <v>13</v>
      </c>
      <c r="I69" s="44">
        <f t="shared" si="6"/>
        <v>424.57999999999993</v>
      </c>
      <c r="K69" s="45"/>
    </row>
    <row r="70" spans="2:11" s="6" customFormat="1" ht="30.75" customHeight="1">
      <c r="B70" s="79" t="s">
        <v>189</v>
      </c>
      <c r="C70" s="12" t="s">
        <v>92</v>
      </c>
      <c r="D70" s="41" t="s">
        <v>81</v>
      </c>
      <c r="E70" s="52" t="s">
        <v>207</v>
      </c>
      <c r="F70" s="42" t="s">
        <v>91</v>
      </c>
      <c r="G70" s="44">
        <v>106.9</v>
      </c>
      <c r="H70" s="70">
        <v>8.0399999999999991</v>
      </c>
      <c r="I70" s="44">
        <f t="shared" si="6"/>
        <v>859.476</v>
      </c>
      <c r="K70" s="45"/>
    </row>
    <row r="71" spans="2:11" s="6" customFormat="1" ht="15" customHeight="1">
      <c r="B71" s="80" t="s">
        <v>188</v>
      </c>
      <c r="C71" s="254" t="s">
        <v>208</v>
      </c>
      <c r="D71" s="254"/>
      <c r="E71" s="254"/>
      <c r="F71" s="254"/>
      <c r="G71" s="254"/>
      <c r="H71" s="254"/>
      <c r="I71" s="77">
        <f>SUM(I72:I90)</f>
        <v>44715.624699999993</v>
      </c>
      <c r="K71" s="45"/>
    </row>
    <row r="72" spans="2:11" s="6" customFormat="1" ht="40.5" customHeight="1">
      <c r="B72" s="43" t="s">
        <v>209</v>
      </c>
      <c r="C72" s="12">
        <v>87640</v>
      </c>
      <c r="D72" s="41" t="s">
        <v>162</v>
      </c>
      <c r="E72" s="52" t="s">
        <v>232</v>
      </c>
      <c r="F72" s="42" t="s">
        <v>90</v>
      </c>
      <c r="G72" s="44">
        <v>43.68</v>
      </c>
      <c r="H72" s="70">
        <v>46.07</v>
      </c>
      <c r="I72" s="44">
        <f>H72*G72</f>
        <v>2012.3376000000001</v>
      </c>
      <c r="K72" s="45"/>
    </row>
    <row r="73" spans="2:11" s="6" customFormat="1" ht="30.75" customHeight="1">
      <c r="B73" s="43" t="s">
        <v>210</v>
      </c>
      <c r="C73" s="12" t="s">
        <v>224</v>
      </c>
      <c r="D73" s="41" t="s">
        <v>81</v>
      </c>
      <c r="E73" s="52" t="s">
        <v>228</v>
      </c>
      <c r="F73" s="42" t="s">
        <v>90</v>
      </c>
      <c r="G73" s="44">
        <v>47.7</v>
      </c>
      <c r="H73" s="70">
        <v>46.07</v>
      </c>
      <c r="I73" s="44">
        <f t="shared" ref="I73:I104" si="7">H73*G73</f>
        <v>2197.5390000000002</v>
      </c>
      <c r="K73" s="45"/>
    </row>
    <row r="74" spans="2:11" s="6" customFormat="1" ht="37.5" customHeight="1">
      <c r="B74" s="43" t="s">
        <v>211</v>
      </c>
      <c r="C74" s="12" t="s">
        <v>225</v>
      </c>
      <c r="D74" s="41" t="s">
        <v>81</v>
      </c>
      <c r="E74" s="52" t="s">
        <v>229</v>
      </c>
      <c r="F74" s="42" t="s">
        <v>141</v>
      </c>
      <c r="G74" s="44">
        <v>6.55</v>
      </c>
      <c r="H74" s="70">
        <v>50.4</v>
      </c>
      <c r="I74" s="44">
        <f t="shared" si="7"/>
        <v>330.12</v>
      </c>
      <c r="K74" s="45"/>
    </row>
    <row r="75" spans="2:11" s="6" customFormat="1" ht="29.25" customHeight="1">
      <c r="B75" s="43" t="s">
        <v>212</v>
      </c>
      <c r="C75" s="12" t="s">
        <v>226</v>
      </c>
      <c r="D75" s="41" t="s">
        <v>81</v>
      </c>
      <c r="E75" s="52" t="s">
        <v>227</v>
      </c>
      <c r="F75" s="42" t="s">
        <v>90</v>
      </c>
      <c r="G75" s="44">
        <v>12.93</v>
      </c>
      <c r="H75" s="70">
        <v>46.07</v>
      </c>
      <c r="I75" s="44">
        <f t="shared" si="7"/>
        <v>595.68510000000003</v>
      </c>
      <c r="K75" s="45"/>
    </row>
    <row r="76" spans="2:11" s="6" customFormat="1" ht="26.25" customHeight="1">
      <c r="B76" s="43" t="s">
        <v>213</v>
      </c>
      <c r="C76" s="12" t="s">
        <v>230</v>
      </c>
      <c r="D76" s="41" t="s">
        <v>81</v>
      </c>
      <c r="E76" s="52" t="s">
        <v>231</v>
      </c>
      <c r="F76" s="42" t="s">
        <v>90</v>
      </c>
      <c r="G76" s="44">
        <v>85.72</v>
      </c>
      <c r="H76" s="70">
        <v>105.84</v>
      </c>
      <c r="I76" s="44">
        <f t="shared" si="7"/>
        <v>9072.604800000001</v>
      </c>
      <c r="K76" s="45"/>
    </row>
    <row r="77" spans="2:11" s="6" customFormat="1" ht="15.75" customHeight="1">
      <c r="B77" s="43" t="s">
        <v>214</v>
      </c>
      <c r="C77" s="12" t="s">
        <v>297</v>
      </c>
      <c r="D77" s="41" t="s">
        <v>81</v>
      </c>
      <c r="E77" s="52" t="s">
        <v>296</v>
      </c>
      <c r="F77" s="42" t="s">
        <v>90</v>
      </c>
      <c r="G77" s="44">
        <v>265.83</v>
      </c>
      <c r="H77" s="70">
        <v>31.14</v>
      </c>
      <c r="I77" s="44">
        <f t="shared" si="7"/>
        <v>8277.9462000000003</v>
      </c>
      <c r="K77" s="45"/>
    </row>
    <row r="78" spans="2:11" s="6" customFormat="1" ht="30.75" customHeight="1">
      <c r="B78" s="43" t="s">
        <v>215</v>
      </c>
      <c r="C78" s="12">
        <v>91338</v>
      </c>
      <c r="D78" s="41" t="s">
        <v>162</v>
      </c>
      <c r="E78" s="52" t="s">
        <v>238</v>
      </c>
      <c r="F78" s="42" t="s">
        <v>90</v>
      </c>
      <c r="G78" s="44">
        <v>838.05</v>
      </c>
      <c r="H78" s="70">
        <v>11.2</v>
      </c>
      <c r="I78" s="44">
        <f t="shared" si="7"/>
        <v>9386.159999999998</v>
      </c>
      <c r="K78" s="45"/>
    </row>
    <row r="79" spans="2:11" s="6" customFormat="1" ht="17.25" customHeight="1">
      <c r="B79" s="43" t="s">
        <v>216</v>
      </c>
      <c r="C79" s="12">
        <v>100705</v>
      </c>
      <c r="D79" s="41" t="s">
        <v>162</v>
      </c>
      <c r="E79" s="52" t="s">
        <v>239</v>
      </c>
      <c r="F79" s="42" t="s">
        <v>132</v>
      </c>
      <c r="G79" s="44">
        <v>83.56</v>
      </c>
      <c r="H79" s="70">
        <v>10</v>
      </c>
      <c r="I79" s="44">
        <f t="shared" si="7"/>
        <v>835.6</v>
      </c>
      <c r="K79" s="45"/>
    </row>
    <row r="80" spans="2:11" s="6" customFormat="1" ht="31.5" customHeight="1">
      <c r="B80" s="43" t="s">
        <v>217</v>
      </c>
      <c r="C80" s="12" t="s">
        <v>241</v>
      </c>
      <c r="D80" s="41" t="s">
        <v>81</v>
      </c>
      <c r="E80" s="52" t="s">
        <v>240</v>
      </c>
      <c r="F80" s="42" t="s">
        <v>132</v>
      </c>
      <c r="G80" s="44">
        <v>1260.29</v>
      </c>
      <c r="H80" s="70">
        <v>2</v>
      </c>
      <c r="I80" s="44">
        <f t="shared" si="7"/>
        <v>2520.58</v>
      </c>
      <c r="K80" s="45"/>
    </row>
    <row r="81" spans="2:11" s="6" customFormat="1" ht="29.25" customHeight="1">
      <c r="B81" s="43" t="s">
        <v>218</v>
      </c>
      <c r="C81" s="12" t="s">
        <v>242</v>
      </c>
      <c r="D81" s="41" t="s">
        <v>81</v>
      </c>
      <c r="E81" s="52" t="s">
        <v>243</v>
      </c>
      <c r="F81" s="42" t="s">
        <v>132</v>
      </c>
      <c r="G81" s="44">
        <v>1771.89</v>
      </c>
      <c r="H81" s="70">
        <v>2</v>
      </c>
      <c r="I81" s="44">
        <f t="shared" si="7"/>
        <v>3543.78</v>
      </c>
      <c r="K81" s="45"/>
    </row>
    <row r="82" spans="2:11" s="6" customFormat="1" ht="29.25" customHeight="1">
      <c r="B82" s="43" t="s">
        <v>233</v>
      </c>
      <c r="C82" s="12" t="s">
        <v>245</v>
      </c>
      <c r="D82" s="41" t="s">
        <v>81</v>
      </c>
      <c r="E82" s="52" t="s">
        <v>244</v>
      </c>
      <c r="F82" s="42" t="s">
        <v>132</v>
      </c>
      <c r="G82" s="44">
        <v>33.49</v>
      </c>
      <c r="H82" s="70">
        <v>2</v>
      </c>
      <c r="I82" s="44">
        <f t="shared" si="7"/>
        <v>66.98</v>
      </c>
      <c r="K82" s="45"/>
    </row>
    <row r="83" spans="2:11" s="6" customFormat="1" ht="15" customHeight="1">
      <c r="B83" s="43" t="s">
        <v>234</v>
      </c>
      <c r="C83" s="12" t="s">
        <v>247</v>
      </c>
      <c r="D83" s="41" t="s">
        <v>81</v>
      </c>
      <c r="E83" s="52" t="s">
        <v>246</v>
      </c>
      <c r="F83" s="42" t="s">
        <v>141</v>
      </c>
      <c r="G83" s="44">
        <v>256</v>
      </c>
      <c r="H83" s="70">
        <v>2</v>
      </c>
      <c r="I83" s="44">
        <f t="shared" si="7"/>
        <v>512</v>
      </c>
      <c r="K83" s="45"/>
    </row>
    <row r="84" spans="2:11" s="6" customFormat="1" ht="15" customHeight="1">
      <c r="B84" s="43" t="s">
        <v>235</v>
      </c>
      <c r="C84" s="12" t="s">
        <v>248</v>
      </c>
      <c r="D84" s="41" t="s">
        <v>81</v>
      </c>
      <c r="E84" s="52" t="s">
        <v>265</v>
      </c>
      <c r="F84" s="42" t="s">
        <v>90</v>
      </c>
      <c r="G84" s="44">
        <v>146.36000000000001</v>
      </c>
      <c r="H84" s="70">
        <v>4.2</v>
      </c>
      <c r="I84" s="44">
        <f t="shared" si="7"/>
        <v>614.7120000000001</v>
      </c>
      <c r="K84" s="45"/>
    </row>
    <row r="85" spans="2:11" s="6" customFormat="1" ht="29.25" customHeight="1">
      <c r="B85" s="43" t="s">
        <v>236</v>
      </c>
      <c r="C85" s="12" t="s">
        <v>254</v>
      </c>
      <c r="D85" s="41" t="s">
        <v>81</v>
      </c>
      <c r="E85" s="52" t="s">
        <v>253</v>
      </c>
      <c r="F85" s="42" t="s">
        <v>132</v>
      </c>
      <c r="G85" s="44">
        <v>128.30000000000001</v>
      </c>
      <c r="H85" s="70">
        <v>4</v>
      </c>
      <c r="I85" s="44">
        <f t="shared" si="7"/>
        <v>513.20000000000005</v>
      </c>
      <c r="K85" s="45"/>
    </row>
    <row r="86" spans="2:11" s="6" customFormat="1" ht="15" customHeight="1">
      <c r="B86" s="43" t="s">
        <v>237</v>
      </c>
      <c r="C86" s="12" t="s">
        <v>256</v>
      </c>
      <c r="D86" s="41" t="s">
        <v>81</v>
      </c>
      <c r="E86" s="52" t="s">
        <v>255</v>
      </c>
      <c r="F86" s="42" t="s">
        <v>132</v>
      </c>
      <c r="G86" s="44">
        <v>114.61</v>
      </c>
      <c r="H86" s="70">
        <v>4</v>
      </c>
      <c r="I86" s="44">
        <f t="shared" si="7"/>
        <v>458.44</v>
      </c>
      <c r="K86" s="45"/>
    </row>
    <row r="87" spans="2:11" s="6" customFormat="1" ht="15" customHeight="1">
      <c r="B87" s="43" t="s">
        <v>249</v>
      </c>
      <c r="C87" s="12" t="s">
        <v>258</v>
      </c>
      <c r="D87" s="41" t="s">
        <v>81</v>
      </c>
      <c r="E87" s="52" t="s">
        <v>257</v>
      </c>
      <c r="F87" s="42" t="s">
        <v>132</v>
      </c>
      <c r="G87" s="44">
        <v>296.56</v>
      </c>
      <c r="H87" s="70">
        <v>10</v>
      </c>
      <c r="I87" s="44">
        <f t="shared" si="7"/>
        <v>2965.6</v>
      </c>
      <c r="K87" s="45"/>
    </row>
    <row r="88" spans="2:11" s="6" customFormat="1" ht="15" customHeight="1">
      <c r="B88" s="43" t="s">
        <v>250</v>
      </c>
      <c r="C88" s="12" t="s">
        <v>260</v>
      </c>
      <c r="D88" s="41" t="s">
        <v>81</v>
      </c>
      <c r="E88" s="52" t="s">
        <v>259</v>
      </c>
      <c r="F88" s="42" t="s">
        <v>132</v>
      </c>
      <c r="G88" s="44">
        <v>47.53</v>
      </c>
      <c r="H88" s="70">
        <v>10</v>
      </c>
      <c r="I88" s="44">
        <f t="shared" si="7"/>
        <v>475.3</v>
      </c>
      <c r="K88" s="45"/>
    </row>
    <row r="89" spans="2:11" s="6" customFormat="1" ht="15" customHeight="1">
      <c r="B89" s="43" t="s">
        <v>251</v>
      </c>
      <c r="C89" s="12" t="s">
        <v>262</v>
      </c>
      <c r="D89" s="41" t="s">
        <v>81</v>
      </c>
      <c r="E89" s="52" t="s">
        <v>261</v>
      </c>
      <c r="F89" s="42" t="s">
        <v>132</v>
      </c>
      <c r="G89" s="44">
        <v>17.12</v>
      </c>
      <c r="H89" s="70">
        <v>10</v>
      </c>
      <c r="I89" s="44">
        <f t="shared" si="7"/>
        <v>171.20000000000002</v>
      </c>
      <c r="K89" s="45"/>
    </row>
    <row r="90" spans="2:11" s="6" customFormat="1" ht="15" customHeight="1">
      <c r="B90" s="79" t="s">
        <v>252</v>
      </c>
      <c r="C90" s="12" t="s">
        <v>264</v>
      </c>
      <c r="D90" s="41" t="s">
        <v>81</v>
      </c>
      <c r="E90" s="52" t="s">
        <v>263</v>
      </c>
      <c r="F90" s="42" t="s">
        <v>132</v>
      </c>
      <c r="G90" s="44">
        <v>82.92</v>
      </c>
      <c r="H90" s="70">
        <v>2</v>
      </c>
      <c r="I90" s="44">
        <f t="shared" si="7"/>
        <v>165.84</v>
      </c>
      <c r="K90" s="45"/>
    </row>
    <row r="91" spans="2:11" s="6" customFormat="1" ht="15" customHeight="1">
      <c r="B91" s="74">
        <v>9</v>
      </c>
      <c r="C91" s="253" t="s">
        <v>277</v>
      </c>
      <c r="D91" s="253"/>
      <c r="E91" s="253"/>
      <c r="F91" s="253"/>
      <c r="G91" s="253"/>
      <c r="H91" s="253"/>
      <c r="I91" s="76">
        <f>I92+I93+I94</f>
        <v>699.69</v>
      </c>
      <c r="K91" s="45"/>
    </row>
    <row r="92" spans="2:11" s="6" customFormat="1" ht="15" customHeight="1">
      <c r="B92" s="43" t="s">
        <v>273</v>
      </c>
      <c r="C92" s="12" t="s">
        <v>285</v>
      </c>
      <c r="D92" s="41" t="s">
        <v>81</v>
      </c>
      <c r="E92" s="52" t="s">
        <v>295</v>
      </c>
      <c r="F92" s="42" t="s">
        <v>90</v>
      </c>
      <c r="G92" s="44">
        <v>9.26</v>
      </c>
      <c r="H92" s="70">
        <v>15</v>
      </c>
      <c r="I92" s="44">
        <f>H92*G92</f>
        <v>138.9</v>
      </c>
      <c r="K92" s="45"/>
    </row>
    <row r="93" spans="2:11" s="6" customFormat="1" ht="15" customHeight="1">
      <c r="B93" s="43" t="s">
        <v>281</v>
      </c>
      <c r="C93" s="12" t="s">
        <v>284</v>
      </c>
      <c r="D93" s="41" t="s">
        <v>81</v>
      </c>
      <c r="E93" s="52" t="s">
        <v>283</v>
      </c>
      <c r="F93" s="42" t="s">
        <v>90</v>
      </c>
      <c r="G93" s="44">
        <v>17.850000000000001</v>
      </c>
      <c r="H93" s="70">
        <v>15</v>
      </c>
      <c r="I93" s="44">
        <f t="shared" ref="I93:I94" si="8">H93*G93</f>
        <v>267.75</v>
      </c>
      <c r="K93" s="45"/>
    </row>
    <row r="94" spans="2:11" s="6" customFormat="1" ht="15" customHeight="1">
      <c r="B94" s="79" t="s">
        <v>282</v>
      </c>
      <c r="C94" s="12" t="s">
        <v>280</v>
      </c>
      <c r="D94" s="41" t="s">
        <v>81</v>
      </c>
      <c r="E94" s="52" t="s">
        <v>279</v>
      </c>
      <c r="F94" s="42" t="s">
        <v>105</v>
      </c>
      <c r="G94" s="44">
        <v>4.07</v>
      </c>
      <c r="H94" s="70">
        <v>72</v>
      </c>
      <c r="I94" s="44">
        <f t="shared" si="8"/>
        <v>293.04000000000002</v>
      </c>
      <c r="K94" s="45"/>
    </row>
    <row r="95" spans="2:11" s="6" customFormat="1" ht="15" customHeight="1">
      <c r="B95" s="74">
        <v>10</v>
      </c>
      <c r="C95" s="253" t="s">
        <v>292</v>
      </c>
      <c r="D95" s="253"/>
      <c r="E95" s="253"/>
      <c r="F95" s="253"/>
      <c r="G95" s="253"/>
      <c r="H95" s="253"/>
      <c r="I95" s="76">
        <f>SUM(I96:I99)</f>
        <v>6927.1620000000003</v>
      </c>
      <c r="K95" s="45"/>
    </row>
    <row r="96" spans="2:11" s="6" customFormat="1" ht="30.75" customHeight="1">
      <c r="B96" s="81" t="s">
        <v>278</v>
      </c>
      <c r="C96" s="12" t="s">
        <v>93</v>
      </c>
      <c r="D96" s="41" t="s">
        <v>81</v>
      </c>
      <c r="E96" s="52" t="s">
        <v>190</v>
      </c>
      <c r="F96" s="42" t="s">
        <v>90</v>
      </c>
      <c r="G96" s="44">
        <v>12.22</v>
      </c>
      <c r="H96" s="70">
        <v>63.3</v>
      </c>
      <c r="I96" s="44">
        <f>H96*G96</f>
        <v>773.52599999999995</v>
      </c>
      <c r="K96" s="45"/>
    </row>
    <row r="97" spans="1:12" s="6" customFormat="1" ht="25.5" customHeight="1">
      <c r="B97" s="81" t="s">
        <v>288</v>
      </c>
      <c r="C97" s="12" t="s">
        <v>224</v>
      </c>
      <c r="D97" s="41" t="s">
        <v>81</v>
      </c>
      <c r="E97" s="52" t="s">
        <v>293</v>
      </c>
      <c r="F97" s="42" t="s">
        <v>90</v>
      </c>
      <c r="G97" s="44">
        <v>47.7</v>
      </c>
      <c r="H97" s="70">
        <v>12</v>
      </c>
      <c r="I97" s="44">
        <f t="shared" ref="I97:I99" si="9">H97*G97</f>
        <v>572.40000000000009</v>
      </c>
      <c r="K97" s="45"/>
    </row>
    <row r="98" spans="1:12" s="6" customFormat="1" ht="27.75" customHeight="1">
      <c r="B98" s="81" t="s">
        <v>289</v>
      </c>
      <c r="C98" s="12" t="s">
        <v>230</v>
      </c>
      <c r="D98" s="41" t="s">
        <v>81</v>
      </c>
      <c r="E98" s="52" t="s">
        <v>294</v>
      </c>
      <c r="F98" s="42" t="s">
        <v>90</v>
      </c>
      <c r="G98" s="44">
        <v>85.72</v>
      </c>
      <c r="H98" s="70">
        <v>63.3</v>
      </c>
      <c r="I98" s="44">
        <f t="shared" si="9"/>
        <v>5426.076</v>
      </c>
      <c r="K98" s="45"/>
    </row>
    <row r="99" spans="1:12" s="6" customFormat="1" ht="15" customHeight="1">
      <c r="B99" s="81" t="s">
        <v>290</v>
      </c>
      <c r="C99" s="12" t="s">
        <v>226</v>
      </c>
      <c r="D99" s="41" t="s">
        <v>81</v>
      </c>
      <c r="E99" s="52" t="s">
        <v>227</v>
      </c>
      <c r="F99" s="42" t="s">
        <v>90</v>
      </c>
      <c r="G99" s="44">
        <v>12.93</v>
      </c>
      <c r="H99" s="70">
        <v>12</v>
      </c>
      <c r="I99" s="44">
        <f t="shared" si="9"/>
        <v>155.16</v>
      </c>
      <c r="K99" s="45"/>
    </row>
    <row r="100" spans="1:12" s="6" customFormat="1" ht="15" customHeight="1">
      <c r="B100" s="83">
        <v>11</v>
      </c>
      <c r="C100" s="253" t="s">
        <v>17200</v>
      </c>
      <c r="D100" s="253"/>
      <c r="E100" s="253"/>
      <c r="F100" s="253"/>
      <c r="G100" s="253"/>
      <c r="H100" s="253"/>
      <c r="I100" s="76">
        <f>I101+I102</f>
        <v>3808.52</v>
      </c>
      <c r="K100" s="45"/>
    </row>
    <row r="101" spans="1:12" s="6" customFormat="1" ht="15" customHeight="1">
      <c r="B101" s="81" t="s">
        <v>291</v>
      </c>
      <c r="C101" s="12" t="s">
        <v>312</v>
      </c>
      <c r="D101" s="41" t="s">
        <v>81</v>
      </c>
      <c r="E101" s="52" t="s">
        <v>311</v>
      </c>
      <c r="F101" s="42" t="s">
        <v>132</v>
      </c>
      <c r="G101" s="44">
        <v>32.659999999999997</v>
      </c>
      <c r="H101" s="70">
        <v>2</v>
      </c>
      <c r="I101" s="44">
        <f>H101*G101</f>
        <v>65.319999999999993</v>
      </c>
      <c r="K101" s="45"/>
    </row>
    <row r="102" spans="1:12" s="6" customFormat="1" ht="15" customHeight="1">
      <c r="B102" s="81" t="s">
        <v>310</v>
      </c>
      <c r="C102" s="12" t="s">
        <v>307</v>
      </c>
      <c r="D102" s="41" t="s">
        <v>308</v>
      </c>
      <c r="E102" s="52" t="s">
        <v>306</v>
      </c>
      <c r="F102" s="42" t="s">
        <v>141</v>
      </c>
      <c r="G102" s="44">
        <v>1871.6</v>
      </c>
      <c r="H102" s="70">
        <v>2</v>
      </c>
      <c r="I102" s="44">
        <f>H102*G102</f>
        <v>3743.2</v>
      </c>
      <c r="K102" s="45"/>
    </row>
    <row r="103" spans="1:12" s="6" customFormat="1" ht="15" customHeight="1">
      <c r="B103" s="74">
        <v>12</v>
      </c>
      <c r="C103" s="253" t="s">
        <v>274</v>
      </c>
      <c r="D103" s="253"/>
      <c r="E103" s="253"/>
      <c r="F103" s="253"/>
      <c r="G103" s="253"/>
      <c r="H103" s="253"/>
      <c r="I103" s="76">
        <f>I104</f>
        <v>787.3125</v>
      </c>
      <c r="K103" s="45"/>
    </row>
    <row r="104" spans="1:12" s="6" customFormat="1" ht="15" customHeight="1">
      <c r="B104" s="43" t="s">
        <v>309</v>
      </c>
      <c r="C104" s="12" t="s">
        <v>276</v>
      </c>
      <c r="D104" s="41" t="s">
        <v>81</v>
      </c>
      <c r="E104" s="52" t="s">
        <v>275</v>
      </c>
      <c r="F104" s="42" t="s">
        <v>90</v>
      </c>
      <c r="G104" s="44">
        <v>14.25</v>
      </c>
      <c r="H104" s="70">
        <v>55.25</v>
      </c>
      <c r="I104" s="44">
        <f t="shared" si="7"/>
        <v>787.3125</v>
      </c>
      <c r="K104" s="45"/>
    </row>
    <row r="105" spans="1:12" s="8" customFormat="1" ht="6" customHeight="1" thickBot="1">
      <c r="B105" s="71"/>
      <c r="C105" s="71"/>
      <c r="D105" s="71"/>
      <c r="E105" s="71"/>
      <c r="F105" s="9"/>
      <c r="G105" s="19"/>
      <c r="H105" s="13"/>
      <c r="I105" s="14"/>
    </row>
    <row r="106" spans="1:12" s="8" customFormat="1" ht="12.75" customHeight="1" thickBot="1">
      <c r="B106" s="250"/>
      <c r="C106" s="250"/>
      <c r="D106" s="250"/>
      <c r="E106" s="250"/>
      <c r="F106" s="255" t="s">
        <v>30</v>
      </c>
      <c r="G106" s="256"/>
      <c r="H106" s="251">
        <f>SUM(I103,I100,I95,I91,I62,I51,I37,I33,I28,I21,I18,I15)</f>
        <v>164332.91750000001</v>
      </c>
      <c r="I106" s="252"/>
      <c r="K106" s="24"/>
    </row>
    <row r="107" spans="1:12" s="8" customFormat="1" ht="5.25" customHeight="1" thickBot="1">
      <c r="B107" s="250"/>
      <c r="C107" s="250"/>
      <c r="D107" s="250"/>
      <c r="E107" s="250"/>
      <c r="F107" s="257"/>
      <c r="G107" s="257"/>
      <c r="H107" s="258"/>
      <c r="I107" s="258"/>
    </row>
    <row r="108" spans="1:12" s="8" customFormat="1" ht="15.75" customHeight="1" thickBot="1">
      <c r="B108" s="49"/>
      <c r="C108" s="49"/>
      <c r="D108" s="49"/>
      <c r="E108" s="49"/>
      <c r="F108" s="255" t="s">
        <v>17254</v>
      </c>
      <c r="G108" s="256"/>
      <c r="H108" s="251">
        <f>H106*19.16%+(H106)</f>
        <v>195819.10449300002</v>
      </c>
      <c r="I108" s="252"/>
      <c r="L108" s="24"/>
    </row>
    <row r="109" spans="1:12" ht="15" customHeight="1">
      <c r="A109"/>
      <c r="B109" s="25"/>
      <c r="C109" s="25"/>
      <c r="D109" s="25"/>
      <c r="E109" s="25"/>
      <c r="F109" s="8"/>
      <c r="H109" s="8"/>
      <c r="I109" s="8"/>
    </row>
    <row r="110" spans="1:12" s="8" customFormat="1" ht="15" customHeight="1">
      <c r="B110" s="25"/>
      <c r="C110" s="25"/>
      <c r="D110" s="25"/>
      <c r="E110" s="25"/>
      <c r="G110" s="20"/>
    </row>
    <row r="111" spans="1:12" s="8" customFormat="1" ht="15" customHeight="1">
      <c r="B111" s="25"/>
      <c r="C111" s="25"/>
      <c r="D111" s="25"/>
      <c r="E111" s="25"/>
      <c r="G111" s="20"/>
    </row>
    <row r="112" spans="1:12">
      <c r="A112"/>
      <c r="B112" s="10"/>
      <c r="C112" s="10"/>
      <c r="D112" s="10"/>
      <c r="E112" s="10"/>
      <c r="F112" s="8"/>
      <c r="H112" s="8"/>
      <c r="I112" s="8"/>
    </row>
    <row r="113" spans="2:9">
      <c r="B113" s="8"/>
      <c r="D113" s="8"/>
      <c r="E113" s="27"/>
      <c r="F113" s="8"/>
      <c r="H113" s="8"/>
      <c r="I113" s="8"/>
    </row>
    <row r="114" spans="2:9">
      <c r="B114" s="8"/>
      <c r="D114" s="8"/>
      <c r="E114" s="82"/>
      <c r="F114" s="8"/>
      <c r="H114" s="8"/>
      <c r="I114" s="8"/>
    </row>
    <row r="115" spans="2:9">
      <c r="B115" s="8"/>
      <c r="D115" s="8"/>
      <c r="E115" s="27"/>
      <c r="F115" s="8"/>
      <c r="H115" s="249"/>
      <c r="I115" s="249"/>
    </row>
    <row r="116" spans="2:9">
      <c r="B116" s="8"/>
      <c r="D116" s="8"/>
      <c r="E116" s="8"/>
      <c r="F116" s="8"/>
      <c r="H116" s="8"/>
      <c r="I116" s="8"/>
    </row>
    <row r="117" spans="2:9">
      <c r="B117" s="8"/>
      <c r="D117" s="8"/>
      <c r="E117" s="8"/>
    </row>
    <row r="118" spans="2:9" ht="15" customHeight="1">
      <c r="B118" s="8"/>
      <c r="D118" s="8"/>
      <c r="E118" s="8"/>
    </row>
  </sheetData>
  <mergeCells count="34">
    <mergeCell ref="C18:H18"/>
    <mergeCell ref="C21:H21"/>
    <mergeCell ref="C28:H28"/>
    <mergeCell ref="C33:H33"/>
    <mergeCell ref="C100:H100"/>
    <mergeCell ref="H115:I115"/>
    <mergeCell ref="B106:E107"/>
    <mergeCell ref="H106:I106"/>
    <mergeCell ref="C37:H37"/>
    <mergeCell ref="C51:H51"/>
    <mergeCell ref="C62:H62"/>
    <mergeCell ref="C63:H63"/>
    <mergeCell ref="C71:H71"/>
    <mergeCell ref="F108:G108"/>
    <mergeCell ref="H108:I108"/>
    <mergeCell ref="F106:G106"/>
    <mergeCell ref="F107:G107"/>
    <mergeCell ref="H107:I107"/>
    <mergeCell ref="C103:H103"/>
    <mergeCell ref="C91:H91"/>
    <mergeCell ref="C95:H95"/>
    <mergeCell ref="B2:I2"/>
    <mergeCell ref="B3:I3"/>
    <mergeCell ref="B4:I4"/>
    <mergeCell ref="B5:I5"/>
    <mergeCell ref="B6:I6"/>
    <mergeCell ref="C15:H15"/>
    <mergeCell ref="B7:I7"/>
    <mergeCell ref="B8:I8"/>
    <mergeCell ref="B9:E9"/>
    <mergeCell ref="B11:E11"/>
    <mergeCell ref="G9:I9"/>
    <mergeCell ref="G10:I10"/>
    <mergeCell ref="B10:F10"/>
  </mergeCells>
  <pageMargins left="0.51181102362204722" right="0.51181102362204722" top="0" bottom="0" header="0" footer="0"/>
  <pageSetup paperSize="9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F51701A-2AD2-4605-83BB-C3EAE32F4E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#REF!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R54"/>
  <sheetViews>
    <sheetView workbookViewId="0">
      <selection activeCell="B8" sqref="B8:H8"/>
    </sheetView>
  </sheetViews>
  <sheetFormatPr defaultRowHeight="15"/>
  <cols>
    <col min="1" max="1" width="1" style="8" customWidth="1"/>
    <col min="2" max="2" width="2.85546875" customWidth="1"/>
    <col min="3" max="3" width="20.85546875" customWidth="1"/>
    <col min="4" max="4" width="12" customWidth="1"/>
    <col min="5" max="5" width="6.140625" customWidth="1"/>
    <col min="6" max="6" width="11" customWidth="1"/>
    <col min="7" max="7" width="11.28515625" customWidth="1"/>
    <col min="8" max="8" width="11.5703125" customWidth="1"/>
    <col min="9" max="9" width="11.28515625" customWidth="1"/>
    <col min="10" max="10" width="11.5703125" style="8" customWidth="1"/>
    <col min="11" max="11" width="11.28515625" style="8" customWidth="1"/>
    <col min="12" max="12" width="11.5703125" style="8" customWidth="1"/>
    <col min="13" max="13" width="11.5703125" customWidth="1"/>
  </cols>
  <sheetData>
    <row r="1" spans="2:18" s="8" customFormat="1" ht="5.25" customHeight="1"/>
    <row r="2" spans="2:18" s="11" customFormat="1" ht="15" customHeight="1">
      <c r="B2" s="214" t="s">
        <v>2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6"/>
      <c r="N2" s="29"/>
      <c r="O2" s="29"/>
      <c r="P2" s="29"/>
      <c r="Q2" s="29"/>
      <c r="R2" s="29"/>
    </row>
    <row r="3" spans="2:18" s="11" customFormat="1" ht="15" customHeight="1">
      <c r="B3" s="246" t="s">
        <v>79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8"/>
      <c r="N3" s="29"/>
      <c r="O3" s="29"/>
      <c r="P3" s="29"/>
      <c r="Q3" s="29"/>
      <c r="R3" s="29"/>
    </row>
    <row r="4" spans="2:18" s="11" customFormat="1" ht="15" customHeight="1">
      <c r="B4" s="226" t="s">
        <v>3</v>
      </c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8"/>
      <c r="N4" s="29"/>
      <c r="O4" s="29"/>
      <c r="P4" s="29"/>
      <c r="Q4" s="29"/>
      <c r="R4" s="29"/>
    </row>
    <row r="5" spans="2:18" s="11" customFormat="1" ht="15" customHeight="1">
      <c r="B5" s="226" t="s">
        <v>5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8"/>
      <c r="N5" s="29"/>
      <c r="O5" s="29"/>
      <c r="P5" s="29"/>
      <c r="Q5" s="29"/>
      <c r="R5" s="29"/>
    </row>
    <row r="6" spans="2:18" s="11" customFormat="1" ht="15" customHeight="1" thickBot="1">
      <c r="B6" s="265" t="s">
        <v>4</v>
      </c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7"/>
      <c r="N6" s="29"/>
      <c r="O6" s="29"/>
      <c r="P6" s="29"/>
      <c r="Q6" s="29"/>
      <c r="R6" s="29"/>
    </row>
    <row r="7" spans="2:18" s="11" customFormat="1" ht="18" customHeight="1" thickTop="1" thickBot="1">
      <c r="B7" s="233" t="s">
        <v>31</v>
      </c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5"/>
      <c r="N7" s="29"/>
      <c r="O7" s="29"/>
      <c r="P7" s="29"/>
      <c r="Q7" s="29"/>
      <c r="R7" s="29"/>
    </row>
    <row r="8" spans="2:18" s="11" customFormat="1" ht="26.25" customHeight="1" thickTop="1">
      <c r="B8" s="270" t="str">
        <f>ORÇAMENTO!B9</f>
        <v>EMPREENDIMENTO : REFORMA DOS BANHEIROS E REVITALIZAÇÃO DA EMEB CARLINDO PAROLI</v>
      </c>
      <c r="C8" s="271"/>
      <c r="D8" s="271"/>
      <c r="E8" s="271"/>
      <c r="F8" s="271"/>
      <c r="G8" s="271"/>
      <c r="H8" s="271"/>
      <c r="I8" s="268" t="str">
        <f>ORÇAMENTO!G9</f>
        <v>Mococa, 15 de Maio de 2024</v>
      </c>
      <c r="J8" s="268"/>
      <c r="K8" s="268"/>
      <c r="L8" s="268"/>
      <c r="M8" s="269"/>
      <c r="N8" s="29"/>
      <c r="O8" s="29"/>
      <c r="P8" s="29"/>
      <c r="Q8" s="29"/>
      <c r="R8" s="29"/>
    </row>
    <row r="9" spans="2:18" s="11" customFormat="1" ht="15" customHeight="1">
      <c r="B9" s="272" t="str">
        <f>ORÇAMENTO!B10</f>
        <v>LOCAL: AV. FRANCISCO JOSÉ DIAS LIM, CONJ. HAB. FRANCISCO GARÓFALO, MOCOCA-SP, CEP 13.736-845</v>
      </c>
      <c r="C9" s="273"/>
      <c r="D9" s="273"/>
      <c r="E9" s="273"/>
      <c r="F9" s="273"/>
      <c r="G9" s="273"/>
      <c r="H9" s="273"/>
      <c r="I9" s="242"/>
      <c r="J9" s="242"/>
      <c r="K9" s="242"/>
      <c r="L9" s="242"/>
      <c r="M9" s="243"/>
      <c r="N9" s="29"/>
      <c r="O9" s="29"/>
      <c r="P9" s="29"/>
      <c r="Q9" s="29"/>
      <c r="R9" s="29"/>
    </row>
    <row r="10" spans="2:18" ht="15.75" thickBot="1">
      <c r="B10" s="274" t="str">
        <f>ORÇAMENTO!B11</f>
        <v xml:space="preserve">FONTE/DATA BASE: CDHU 193 sem desoneração, SINAPI 03-2024 sem desoneração e FDE 01/2024                                      </v>
      </c>
      <c r="C10" s="275"/>
      <c r="D10" s="275"/>
      <c r="E10" s="275"/>
      <c r="F10" s="275"/>
      <c r="G10" s="275"/>
      <c r="H10" s="275"/>
      <c r="I10" s="55"/>
      <c r="J10" s="55"/>
      <c r="K10" s="87"/>
      <c r="L10" s="55"/>
      <c r="M10" s="57" t="str">
        <f>ORÇAMENTO!I11</f>
        <v>BDI = 19,16%</v>
      </c>
      <c r="N10" s="30"/>
      <c r="O10" s="30"/>
      <c r="P10" s="30"/>
      <c r="Q10" s="30"/>
      <c r="R10" s="30"/>
    </row>
    <row r="11" spans="2:18" ht="5.25" customHeight="1" thickTop="1" thickBot="1"/>
    <row r="12" spans="2:18" ht="18" customHeight="1" thickBot="1">
      <c r="B12" s="276" t="s">
        <v>17202</v>
      </c>
      <c r="C12" s="278" t="s">
        <v>16</v>
      </c>
      <c r="D12" s="280" t="s">
        <v>28</v>
      </c>
      <c r="E12" s="276" t="s">
        <v>17</v>
      </c>
      <c r="F12" s="259" t="s">
        <v>29</v>
      </c>
      <c r="G12" s="260"/>
      <c r="H12" s="260"/>
      <c r="I12" s="260"/>
      <c r="J12" s="260"/>
      <c r="K12" s="260"/>
      <c r="L12" s="260"/>
      <c r="M12" s="261"/>
    </row>
    <row r="13" spans="2:18" ht="12.75" customHeight="1" thickBot="1">
      <c r="B13" s="277"/>
      <c r="C13" s="279"/>
      <c r="D13" s="281"/>
      <c r="E13" s="277"/>
      <c r="F13" s="38" t="s">
        <v>18</v>
      </c>
      <c r="G13" s="38" t="s">
        <v>19</v>
      </c>
      <c r="H13" s="38" t="s">
        <v>20</v>
      </c>
      <c r="I13" s="38" t="s">
        <v>21</v>
      </c>
      <c r="J13" s="38" t="s">
        <v>22</v>
      </c>
      <c r="K13" s="38" t="s">
        <v>87</v>
      </c>
      <c r="L13" s="38" t="s">
        <v>17201</v>
      </c>
      <c r="M13" s="38" t="s">
        <v>1</v>
      </c>
    </row>
    <row r="14" spans="2:18">
      <c r="B14" s="148">
        <v>1</v>
      </c>
      <c r="C14" s="149" t="str">
        <f>ORÇAMENTO!C15</f>
        <v>SERVIÇOS PRELIMINARES</v>
      </c>
      <c r="D14" s="150">
        <f>ORÇAMENTO!I15</f>
        <v>9291.42</v>
      </c>
      <c r="E14" s="151">
        <f>D14/D26</f>
        <v>5.6540224206753947E-2</v>
      </c>
      <c r="F14" s="147">
        <v>1</v>
      </c>
      <c r="G14" s="58"/>
      <c r="H14" s="58"/>
      <c r="I14" s="58"/>
      <c r="J14" s="58"/>
      <c r="K14" s="58"/>
      <c r="L14" s="58"/>
      <c r="M14" s="59">
        <f>D14</f>
        <v>9291.42</v>
      </c>
    </row>
    <row r="15" spans="2:18">
      <c r="B15" s="148">
        <v>2</v>
      </c>
      <c r="C15" s="152" t="str">
        <f>ORÇAMENTO!C18</f>
        <v xml:space="preserve">FECHAMENTO DOS TELHADOS </v>
      </c>
      <c r="D15" s="153">
        <f>ORÇAMENTO!I18</f>
        <v>14575.844999999999</v>
      </c>
      <c r="E15" s="151">
        <f>D15/D26</f>
        <v>8.8697049999127517E-2</v>
      </c>
      <c r="F15" s="146">
        <v>1</v>
      </c>
      <c r="G15" s="60"/>
      <c r="H15" s="60"/>
      <c r="I15" s="60"/>
      <c r="J15" s="60"/>
      <c r="K15" s="60"/>
      <c r="L15" s="60"/>
      <c r="M15" s="59">
        <f t="shared" ref="M15:M25" si="0">D15</f>
        <v>14575.844999999999</v>
      </c>
    </row>
    <row r="16" spans="2:18" s="8" customFormat="1" ht="22.5">
      <c r="B16" s="148">
        <v>3</v>
      </c>
      <c r="C16" s="152" t="str">
        <f>ORÇAMENTO!C21</f>
        <v>RAMPA DE ACESSO A QUADRA</v>
      </c>
      <c r="D16" s="153">
        <f>ORÇAMENTO!I21</f>
        <v>19687.528900000001</v>
      </c>
      <c r="E16" s="151">
        <f>D16/D26</f>
        <v>0.11980271025127999</v>
      </c>
      <c r="F16" s="60"/>
      <c r="G16" s="60"/>
      <c r="H16" s="60"/>
      <c r="I16" s="146">
        <v>0.5</v>
      </c>
      <c r="J16" s="146">
        <v>0.1</v>
      </c>
      <c r="K16" s="146">
        <v>0.4</v>
      </c>
      <c r="L16" s="60"/>
      <c r="M16" s="59">
        <f t="shared" si="0"/>
        <v>19687.528900000001</v>
      </c>
    </row>
    <row r="17" spans="2:14" s="8" customFormat="1" ht="22.5">
      <c r="B17" s="148">
        <v>4</v>
      </c>
      <c r="C17" s="152" t="str">
        <f>ORÇAMENTO!C28</f>
        <v>REGULARIZAÇÃO DAS CANALETAS</v>
      </c>
      <c r="D17" s="153">
        <f>ORÇAMENTO!I28</f>
        <v>8194.616</v>
      </c>
      <c r="E17" s="151">
        <f>D17/D26</f>
        <v>4.986594362629751E-2</v>
      </c>
      <c r="F17" s="60"/>
      <c r="G17" s="60"/>
      <c r="H17" s="146">
        <v>1</v>
      </c>
      <c r="I17" s="60"/>
      <c r="J17" s="60"/>
      <c r="K17" s="60"/>
      <c r="L17" s="60"/>
      <c r="M17" s="59">
        <f t="shared" si="0"/>
        <v>8194.616</v>
      </c>
    </row>
    <row r="18" spans="2:14" s="8" customFormat="1">
      <c r="B18" s="148">
        <v>5</v>
      </c>
      <c r="C18" s="152" t="str">
        <f>ORÇAMENTO!C33</f>
        <v xml:space="preserve">TROCA DAS PORTAS </v>
      </c>
      <c r="D18" s="153">
        <f>ORÇAMENTO!I33</f>
        <v>9102.8207999999995</v>
      </c>
      <c r="E18" s="151">
        <f>D18/D26</f>
        <v>5.5392558828026642E-2</v>
      </c>
      <c r="F18" s="60"/>
      <c r="G18" s="146">
        <v>1</v>
      </c>
      <c r="H18" s="60"/>
      <c r="I18" s="60"/>
      <c r="J18" s="60"/>
      <c r="K18" s="60"/>
      <c r="L18" s="60"/>
      <c r="M18" s="59">
        <f t="shared" si="0"/>
        <v>9102.8207999999995</v>
      </c>
    </row>
    <row r="19" spans="2:14" s="8" customFormat="1">
      <c r="B19" s="148">
        <v>6</v>
      </c>
      <c r="C19" s="152" t="str">
        <f>ORÇAMENTO!C37</f>
        <v xml:space="preserve">ILUMINAÇÃO </v>
      </c>
      <c r="D19" s="153">
        <f>ORÇAMENTO!I37</f>
        <v>31564.52</v>
      </c>
      <c r="E19" s="151">
        <f>D19/D26</f>
        <v>0.1920766726483755</v>
      </c>
      <c r="F19" s="60"/>
      <c r="G19" s="60"/>
      <c r="H19" s="60"/>
      <c r="I19" s="60"/>
      <c r="J19" s="146">
        <v>0.3</v>
      </c>
      <c r="K19" s="146">
        <v>0.35</v>
      </c>
      <c r="L19" s="146">
        <v>0.35</v>
      </c>
      <c r="M19" s="59">
        <f t="shared" si="0"/>
        <v>31564.52</v>
      </c>
    </row>
    <row r="20" spans="2:14">
      <c r="B20" s="148">
        <v>7</v>
      </c>
      <c r="C20" s="152" t="str">
        <f>ORÇAMENTO!C51</f>
        <v xml:space="preserve">REPAROS NA REDE ELÉTRICA </v>
      </c>
      <c r="D20" s="153">
        <f>ORÇAMENTO!I51</f>
        <v>10259.220000000001</v>
      </c>
      <c r="E20" s="151">
        <f>D20/D26</f>
        <v>6.2429488602002092E-2</v>
      </c>
      <c r="F20" s="60"/>
      <c r="G20" s="60"/>
      <c r="H20" s="60"/>
      <c r="I20" s="60"/>
      <c r="J20" s="146">
        <v>1</v>
      </c>
      <c r="K20" s="60"/>
      <c r="L20" s="60"/>
      <c r="M20" s="59">
        <f t="shared" si="0"/>
        <v>10259.220000000001</v>
      </c>
    </row>
    <row r="21" spans="2:14" ht="15" customHeight="1">
      <c r="B21" s="148">
        <v>8</v>
      </c>
      <c r="C21" s="152" t="str">
        <f>ORÇAMENTO!C62</f>
        <v>REFORMA DOS BANHEIROS</v>
      </c>
      <c r="D21" s="153">
        <f>ORÇAMENTO!I62</f>
        <v>49434.262299999995</v>
      </c>
      <c r="E21" s="151">
        <f>D21/D26</f>
        <v>0.30081777316464908</v>
      </c>
      <c r="F21" s="146">
        <v>0.3</v>
      </c>
      <c r="G21" s="146">
        <v>0.3</v>
      </c>
      <c r="H21" s="146">
        <v>0.4</v>
      </c>
      <c r="I21" s="60"/>
      <c r="J21" s="60"/>
      <c r="K21" s="60"/>
      <c r="L21" s="60"/>
      <c r="M21" s="59">
        <f t="shared" si="0"/>
        <v>49434.262299999995</v>
      </c>
    </row>
    <row r="22" spans="2:14" s="8" customFormat="1" ht="15" customHeight="1">
      <c r="B22" s="148">
        <v>9</v>
      </c>
      <c r="C22" s="152" t="str">
        <f>ORÇAMENTO!C91</f>
        <v xml:space="preserve">PINTURA DOS POSTES </v>
      </c>
      <c r="D22" s="153">
        <f>ORÇAMENTO!I91</f>
        <v>699.69</v>
      </c>
      <c r="E22" s="151">
        <f>D22/D26</f>
        <v>4.2577592526463846E-3</v>
      </c>
      <c r="F22" s="60"/>
      <c r="G22" s="60"/>
      <c r="H22" s="60"/>
      <c r="I22" s="60"/>
      <c r="J22" s="60"/>
      <c r="K22" s="60"/>
      <c r="L22" s="146">
        <v>1</v>
      </c>
      <c r="M22" s="59">
        <f t="shared" si="0"/>
        <v>699.69</v>
      </c>
    </row>
    <row r="23" spans="2:14" s="8" customFormat="1" ht="30" customHeight="1">
      <c r="B23" s="148">
        <v>10</v>
      </c>
      <c r="C23" s="152" t="str">
        <f>ORÇAMENTO!C95</f>
        <v xml:space="preserve">TROCA DOS AZULEJOS E PISOS DANIFICADOS </v>
      </c>
      <c r="D23" s="153">
        <f>ORÇAMENTO!I95</f>
        <v>6927.1620000000003</v>
      </c>
      <c r="E23" s="151">
        <f>D23/D26</f>
        <v>4.2153222284269369E-2</v>
      </c>
      <c r="F23" s="60"/>
      <c r="G23" s="60"/>
      <c r="H23" s="60"/>
      <c r="I23" s="146">
        <v>1</v>
      </c>
      <c r="J23" s="60"/>
      <c r="K23" s="60"/>
      <c r="L23" s="60"/>
      <c r="M23" s="59">
        <f t="shared" si="0"/>
        <v>6927.1620000000003</v>
      </c>
      <c r="N23" s="145"/>
    </row>
    <row r="24" spans="2:14" ht="26.25" customHeight="1">
      <c r="B24" s="148">
        <v>11</v>
      </c>
      <c r="C24" s="152" t="str">
        <f>ORÇAMENTO!C100</f>
        <v>SUBSTITUIÇÃO DOS BEBEDOUROS</v>
      </c>
      <c r="D24" s="153">
        <f>ORÇAMENTO!I100</f>
        <v>3808.52</v>
      </c>
      <c r="E24" s="151">
        <f>D24/D26</f>
        <v>2.3175636737539206E-2</v>
      </c>
      <c r="F24" s="60"/>
      <c r="G24" s="60"/>
      <c r="H24" s="146">
        <v>1</v>
      </c>
      <c r="I24" s="60"/>
      <c r="J24" s="60"/>
      <c r="K24" s="60"/>
      <c r="L24" s="60"/>
      <c r="M24" s="59">
        <f t="shared" si="0"/>
        <v>3808.52</v>
      </c>
    </row>
    <row r="25" spans="2:14" s="8" customFormat="1" ht="23.25" thickBot="1">
      <c r="B25" s="148">
        <v>12</v>
      </c>
      <c r="C25" s="152" t="str">
        <f>ORÇAMENTO!C103</f>
        <v xml:space="preserve">LIMPEZA E ARREMATES FINAIS </v>
      </c>
      <c r="D25" s="153">
        <f>ORÇAMENTO!I103</f>
        <v>787.3125</v>
      </c>
      <c r="E25" s="151">
        <f>D25/D26</f>
        <v>4.7909603990326528E-3</v>
      </c>
      <c r="F25" s="60"/>
      <c r="G25" s="60"/>
      <c r="H25" s="60"/>
      <c r="I25" s="60"/>
      <c r="J25" s="60"/>
      <c r="K25" s="60"/>
      <c r="L25" s="146">
        <v>1</v>
      </c>
      <c r="M25" s="59">
        <f t="shared" si="0"/>
        <v>787.3125</v>
      </c>
    </row>
    <row r="26" spans="2:14" ht="15.75" thickBot="1">
      <c r="B26" s="262" t="s">
        <v>23</v>
      </c>
      <c r="C26" s="263"/>
      <c r="D26" s="154">
        <f>SUM(D14:D25)</f>
        <v>164332.91750000001</v>
      </c>
      <c r="E26" s="61">
        <f>SUM(E14:E25)</f>
        <v>0.99999999999999989</v>
      </c>
      <c r="F26" s="62">
        <f>D21*30%+(D15+D14)</f>
        <v>38697.543689999999</v>
      </c>
      <c r="G26" s="62">
        <f>D21*30%+(D18)</f>
        <v>23933.099489999997</v>
      </c>
      <c r="H26" s="62">
        <f>D17+(D21*0.4)+D24</f>
        <v>31776.840919999999</v>
      </c>
      <c r="I26" s="62">
        <f>D16/2+(D23)</f>
        <v>16770.926449999999</v>
      </c>
      <c r="J26" s="62">
        <f>D20+(D19*30%)+(D16*10%)</f>
        <v>21697.328890000001</v>
      </c>
      <c r="K26" s="62">
        <f>D19*35%+(D16*40%)</f>
        <v>18922.593560000001</v>
      </c>
      <c r="L26" s="62">
        <f>D19*35%+(D22+D25)</f>
        <v>12534.584500000001</v>
      </c>
      <c r="M26" s="63">
        <f>D26</f>
        <v>164332.91750000001</v>
      </c>
    </row>
    <row r="27" spans="2:14" ht="15.75" thickBot="1">
      <c r="B27" s="262" t="s">
        <v>24</v>
      </c>
      <c r="C27" s="263"/>
      <c r="D27" s="263"/>
      <c r="E27" s="264"/>
      <c r="F27" s="64">
        <f>F26/D26</f>
        <v>0.23548260615527619</v>
      </c>
      <c r="G27" s="64">
        <f>G26/D26</f>
        <v>0.14563789077742137</v>
      </c>
      <c r="H27" s="64">
        <f>H26/D26</f>
        <v>0.19336868962969636</v>
      </c>
      <c r="I27" s="64">
        <f>I26/D26</f>
        <v>0.10205457740990935</v>
      </c>
      <c r="J27" s="64">
        <f>J26/D26</f>
        <v>0.13203276142164275</v>
      </c>
      <c r="K27" s="64">
        <f>K26/D26</f>
        <v>0.11514791952744342</v>
      </c>
      <c r="L27" s="64">
        <f>L26/D26</f>
        <v>7.6275555078610474E-2</v>
      </c>
      <c r="M27" s="65">
        <f>SUM(F27:L27)</f>
        <v>0.99999999999999989</v>
      </c>
    </row>
    <row r="28" spans="2:14" ht="15.75" thickBot="1">
      <c r="B28" s="262" t="s">
        <v>25</v>
      </c>
      <c r="C28" s="263"/>
      <c r="D28" s="263"/>
      <c r="E28" s="264"/>
      <c r="F28" s="62">
        <f>F26</f>
        <v>38697.543689999999</v>
      </c>
      <c r="G28" s="62">
        <f>G26+F28</f>
        <v>62630.643179999999</v>
      </c>
      <c r="H28" s="62">
        <f t="shared" ref="H28:L29" si="1">H26+G28</f>
        <v>94407.484100000001</v>
      </c>
      <c r="I28" s="62">
        <f t="shared" si="1"/>
        <v>111178.41055</v>
      </c>
      <c r="J28" s="62">
        <f t="shared" si="1"/>
        <v>132875.73944</v>
      </c>
      <c r="K28" s="62">
        <f t="shared" si="1"/>
        <v>151798.33300000001</v>
      </c>
      <c r="L28" s="66">
        <f t="shared" si="1"/>
        <v>164332.91750000001</v>
      </c>
      <c r="M28" s="63">
        <f>L28</f>
        <v>164332.91750000001</v>
      </c>
    </row>
    <row r="29" spans="2:14" ht="15.75" thickBot="1">
      <c r="B29" s="262" t="s">
        <v>26</v>
      </c>
      <c r="C29" s="263"/>
      <c r="D29" s="263"/>
      <c r="E29" s="264"/>
      <c r="F29" s="67">
        <f>F27</f>
        <v>0.23548260615527619</v>
      </c>
      <c r="G29" s="67">
        <f>G27+F29</f>
        <v>0.38112049693269756</v>
      </c>
      <c r="H29" s="67">
        <f t="shared" ref="H29:J29" si="2">H27+G29</f>
        <v>0.57448918656239389</v>
      </c>
      <c r="I29" s="67">
        <f t="shared" si="2"/>
        <v>0.6765437639723032</v>
      </c>
      <c r="J29" s="67">
        <f t="shared" si="2"/>
        <v>0.80857652539394598</v>
      </c>
      <c r="K29" s="67">
        <f t="shared" si="1"/>
        <v>0.92372444492138939</v>
      </c>
      <c r="L29" s="67">
        <f t="shared" si="1"/>
        <v>0.99999999999999989</v>
      </c>
      <c r="M29" s="68">
        <f>L29</f>
        <v>0.99999999999999989</v>
      </c>
      <c r="N29" s="11"/>
    </row>
    <row r="30" spans="2:14" ht="15.75" thickBot="1">
      <c r="B30" s="262" t="s">
        <v>17256</v>
      </c>
      <c r="C30" s="263"/>
      <c r="D30" s="263"/>
      <c r="E30" s="264"/>
      <c r="F30" s="69">
        <f>F26*19.16%</f>
        <v>7414.4493710039997</v>
      </c>
      <c r="G30" s="69">
        <f t="shared" ref="G30:M30" si="3">G26*19.16%</f>
        <v>4585.5818622839988</v>
      </c>
      <c r="H30" s="69">
        <f t="shared" si="3"/>
        <v>6088.4427202719999</v>
      </c>
      <c r="I30" s="69">
        <f t="shared" si="3"/>
        <v>3213.3095078199999</v>
      </c>
      <c r="J30" s="69">
        <f t="shared" si="3"/>
        <v>4157.2082153239999</v>
      </c>
      <c r="K30" s="69">
        <f t="shared" si="3"/>
        <v>3625.5689260960003</v>
      </c>
      <c r="L30" s="69">
        <f t="shared" si="3"/>
        <v>2401.6263902000001</v>
      </c>
      <c r="M30" s="69">
        <f t="shared" si="3"/>
        <v>31486.186992999999</v>
      </c>
    </row>
    <row r="31" spans="2:14" ht="15.75" thickBot="1">
      <c r="B31" s="262" t="s">
        <v>17255</v>
      </c>
      <c r="C31" s="263"/>
      <c r="D31" s="263"/>
      <c r="E31" s="264"/>
      <c r="F31" s="62">
        <f>F28+F30</f>
        <v>46111.993061003996</v>
      </c>
      <c r="G31" s="62">
        <f t="shared" ref="G31:M31" si="4">G28+G30</f>
        <v>67216.225042284001</v>
      </c>
      <c r="H31" s="62">
        <f t="shared" si="4"/>
        <v>100495.926820272</v>
      </c>
      <c r="I31" s="62">
        <f t="shared" si="4"/>
        <v>114391.72005782</v>
      </c>
      <c r="J31" s="62">
        <f t="shared" si="4"/>
        <v>137032.94765532401</v>
      </c>
      <c r="K31" s="62">
        <f t="shared" si="4"/>
        <v>155423.901926096</v>
      </c>
      <c r="L31" s="62">
        <f t="shared" si="4"/>
        <v>166734.5438902</v>
      </c>
      <c r="M31" s="62">
        <f t="shared" si="4"/>
        <v>195819.10449300002</v>
      </c>
    </row>
    <row r="33" spans="7:13" s="8" customFormat="1"/>
    <row r="34" spans="7:13">
      <c r="G34" s="28"/>
      <c r="H34" s="28"/>
      <c r="I34" s="28"/>
      <c r="J34" s="28"/>
      <c r="K34" s="85"/>
      <c r="L34" s="54"/>
      <c r="M34" s="54"/>
    </row>
    <row r="35" spans="7:13">
      <c r="L35" s="54"/>
      <c r="M35" s="54"/>
    </row>
    <row r="36" spans="7:13">
      <c r="G36" s="8"/>
    </row>
    <row r="37" spans="7:13">
      <c r="G37" s="8"/>
    </row>
    <row r="52" spans="8:8">
      <c r="H52" s="8"/>
    </row>
    <row r="53" spans="8:8">
      <c r="H53" s="8"/>
    </row>
    <row r="54" spans="8:8">
      <c r="H54" s="8"/>
    </row>
  </sheetData>
  <mergeCells count="22">
    <mergeCell ref="B29:E29"/>
    <mergeCell ref="B30:E30"/>
    <mergeCell ref="B31:E31"/>
    <mergeCell ref="B26:C26"/>
    <mergeCell ref="B12:B13"/>
    <mergeCell ref="C12:C13"/>
    <mergeCell ref="D12:D13"/>
    <mergeCell ref="E12:E13"/>
    <mergeCell ref="F12:M12"/>
    <mergeCell ref="B27:E27"/>
    <mergeCell ref="B28:E28"/>
    <mergeCell ref="B2:M2"/>
    <mergeCell ref="B3:M3"/>
    <mergeCell ref="B4:M4"/>
    <mergeCell ref="B5:M5"/>
    <mergeCell ref="B6:M6"/>
    <mergeCell ref="B7:M7"/>
    <mergeCell ref="I8:M8"/>
    <mergeCell ref="I9:M9"/>
    <mergeCell ref="B8:H8"/>
    <mergeCell ref="B9:H9"/>
    <mergeCell ref="B10:H10"/>
  </mergeCells>
  <pageMargins left="0.511811024" right="0.511811024" top="0.78740157499999996" bottom="0.78740157499999996" header="0.31496062000000002" footer="0.31496062000000002"/>
  <pageSetup paperSize="9" orientation="landscape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I28"/>
  <sheetViews>
    <sheetView tabSelected="1" zoomScale="115" zoomScaleNormal="115" workbookViewId="0">
      <selection activeCell="B8" sqref="B8:F8"/>
    </sheetView>
  </sheetViews>
  <sheetFormatPr defaultRowHeight="15"/>
  <cols>
    <col min="1" max="1" width="9" customWidth="1"/>
    <col min="8" max="9" width="9.85546875" bestFit="1" customWidth="1"/>
  </cols>
  <sheetData>
    <row r="1" spans="2:9" ht="8.25" customHeight="1"/>
    <row r="2" spans="2:9">
      <c r="B2" s="282" t="s">
        <v>2</v>
      </c>
      <c r="C2" s="283"/>
      <c r="D2" s="283"/>
      <c r="E2" s="283"/>
      <c r="F2" s="283"/>
      <c r="G2" s="283"/>
      <c r="H2" s="283"/>
      <c r="I2" s="284"/>
    </row>
    <row r="3" spans="2:9">
      <c r="B3" s="285" t="s">
        <v>79</v>
      </c>
      <c r="C3" s="286"/>
      <c r="D3" s="286"/>
      <c r="E3" s="286"/>
      <c r="F3" s="286"/>
      <c r="G3" s="286"/>
      <c r="H3" s="286"/>
      <c r="I3" s="287"/>
    </row>
    <row r="4" spans="2:9">
      <c r="B4" s="288" t="s">
        <v>3</v>
      </c>
      <c r="C4" s="289"/>
      <c r="D4" s="289"/>
      <c r="E4" s="289"/>
      <c r="F4" s="289"/>
      <c r="G4" s="289"/>
      <c r="H4" s="289"/>
      <c r="I4" s="290"/>
    </row>
    <row r="5" spans="2:9">
      <c r="B5" s="288" t="s">
        <v>5</v>
      </c>
      <c r="C5" s="289"/>
      <c r="D5" s="289"/>
      <c r="E5" s="289"/>
      <c r="F5" s="289"/>
      <c r="G5" s="289"/>
      <c r="H5" s="289"/>
      <c r="I5" s="290"/>
    </row>
    <row r="6" spans="2:9" ht="15.75" thickBot="1">
      <c r="B6" s="291" t="s">
        <v>4</v>
      </c>
      <c r="C6" s="292"/>
      <c r="D6" s="292"/>
      <c r="E6" s="292"/>
      <c r="F6" s="292"/>
      <c r="G6" s="292"/>
      <c r="H6" s="292"/>
      <c r="I6" s="293"/>
    </row>
    <row r="7" spans="2:9" ht="17.25" thickTop="1" thickBot="1">
      <c r="B7" s="233" t="s">
        <v>32</v>
      </c>
      <c r="C7" s="234"/>
      <c r="D7" s="234"/>
      <c r="E7" s="234"/>
      <c r="F7" s="234"/>
      <c r="G7" s="234"/>
      <c r="H7" s="234"/>
      <c r="I7" s="235"/>
    </row>
    <row r="8" spans="2:9" ht="41.25" customHeight="1" thickTop="1">
      <c r="B8" s="296" t="str">
        <f>ORÇAMENTO!B9</f>
        <v>EMPREENDIMENTO : REFORMA DOS BANHEIROS E REVITALIZAÇÃO DA EMEB CARLINDO PAROLI</v>
      </c>
      <c r="C8" s="297"/>
      <c r="D8" s="297"/>
      <c r="E8" s="297"/>
      <c r="F8" s="297"/>
      <c r="G8" s="268" t="str">
        <f>ORÇAMENTO!G9</f>
        <v>Mococa, 15 de Maio de 2024</v>
      </c>
      <c r="H8" s="268"/>
      <c r="I8" s="269"/>
    </row>
    <row r="9" spans="2:9" ht="30.75" customHeight="1">
      <c r="B9" s="298" t="str">
        <f>ORÇAMENTO!B10</f>
        <v>LOCAL: AV. FRANCISCO JOSÉ DIAS LIM, CONJ. HAB. FRANCISCO GARÓFALO, MOCOCA-SP, CEP 13.736-845</v>
      </c>
      <c r="C9" s="299"/>
      <c r="D9" s="299"/>
      <c r="E9" s="299"/>
      <c r="F9" s="299"/>
      <c r="G9" s="299"/>
      <c r="H9" s="299"/>
      <c r="I9" s="300"/>
    </row>
    <row r="10" spans="2:9" ht="12" customHeight="1" thickBot="1">
      <c r="B10" s="301" t="str">
        <f>ORÇAMENTO!B11</f>
        <v xml:space="preserve">FONTE/DATA BASE: CDHU 193 sem desoneração, SINAPI 03-2024 sem desoneração e FDE 01/2024                                      </v>
      </c>
      <c r="C10" s="302"/>
      <c r="D10" s="302"/>
      <c r="E10" s="302"/>
      <c r="F10" s="302"/>
      <c r="G10" s="294"/>
      <c r="H10" s="294"/>
      <c r="I10" s="295"/>
    </row>
    <row r="11" spans="2:9" ht="3.75" customHeight="1" thickTop="1"/>
    <row r="12" spans="2:9" ht="13.5" customHeight="1">
      <c r="B12" s="39" t="s">
        <v>33</v>
      </c>
      <c r="C12" s="311" t="s">
        <v>0</v>
      </c>
      <c r="D12" s="311"/>
      <c r="E12" s="311"/>
      <c r="F12" s="311"/>
      <c r="G12" s="311"/>
      <c r="H12" s="39" t="s">
        <v>17</v>
      </c>
      <c r="I12" s="39" t="s">
        <v>1</v>
      </c>
    </row>
    <row r="13" spans="2:9">
      <c r="B13" s="31">
        <v>1</v>
      </c>
      <c r="C13" s="305" t="s">
        <v>35</v>
      </c>
      <c r="D13" s="306"/>
      <c r="E13" s="306"/>
      <c r="F13" s="306"/>
      <c r="G13" s="307"/>
      <c r="H13" s="32"/>
      <c r="I13" s="32">
        <v>0.04</v>
      </c>
    </row>
    <row r="14" spans="2:9">
      <c r="B14" s="31">
        <v>2</v>
      </c>
      <c r="C14" s="305" t="s">
        <v>36</v>
      </c>
      <c r="D14" s="306"/>
      <c r="E14" s="306"/>
      <c r="F14" s="306"/>
      <c r="G14" s="307"/>
      <c r="H14" s="32"/>
      <c r="I14" s="32">
        <f>H15+H16+H17</f>
        <v>6.6500000000000004E-2</v>
      </c>
    </row>
    <row r="15" spans="2:9">
      <c r="B15" s="12" t="s">
        <v>12</v>
      </c>
      <c r="C15" s="308" t="s">
        <v>27</v>
      </c>
      <c r="D15" s="309"/>
      <c r="E15" s="309"/>
      <c r="F15" s="309"/>
      <c r="G15" s="310"/>
      <c r="H15" s="33">
        <v>0.03</v>
      </c>
      <c r="I15" s="33"/>
    </row>
    <row r="16" spans="2:9">
      <c r="B16" s="12" t="s">
        <v>13</v>
      </c>
      <c r="C16" s="308" t="s">
        <v>37</v>
      </c>
      <c r="D16" s="309"/>
      <c r="E16" s="309"/>
      <c r="F16" s="309"/>
      <c r="G16" s="310"/>
      <c r="H16" s="33">
        <v>6.4999999999999997E-3</v>
      </c>
      <c r="I16" s="33"/>
    </row>
    <row r="17" spans="2:9">
      <c r="B17" s="12" t="s">
        <v>15</v>
      </c>
      <c r="C17" s="308" t="s">
        <v>38</v>
      </c>
      <c r="D17" s="309"/>
      <c r="E17" s="309"/>
      <c r="F17" s="309"/>
      <c r="G17" s="310"/>
      <c r="H17" s="33">
        <v>0.03</v>
      </c>
      <c r="I17" s="33"/>
    </row>
    <row r="18" spans="2:9">
      <c r="B18" s="31">
        <v>3</v>
      </c>
      <c r="C18" s="305" t="s">
        <v>39</v>
      </c>
      <c r="D18" s="306"/>
      <c r="E18" s="306"/>
      <c r="F18" s="306"/>
      <c r="G18" s="307"/>
      <c r="H18" s="32"/>
      <c r="I18" s="32">
        <f>H19+H20+H21</f>
        <v>2.2699999999999998E-2</v>
      </c>
    </row>
    <row r="19" spans="2:9">
      <c r="B19" s="12" t="s">
        <v>11</v>
      </c>
      <c r="C19" s="308" t="s">
        <v>40</v>
      </c>
      <c r="D19" s="309"/>
      <c r="E19" s="309"/>
      <c r="F19" s="309"/>
      <c r="G19" s="310"/>
      <c r="H19" s="33">
        <v>6.7999999999999996E-3</v>
      </c>
      <c r="I19" s="33"/>
    </row>
    <row r="20" spans="2:9">
      <c r="B20" s="12" t="s">
        <v>14</v>
      </c>
      <c r="C20" s="308" t="s">
        <v>41</v>
      </c>
      <c r="D20" s="309"/>
      <c r="E20" s="309"/>
      <c r="F20" s="309"/>
      <c r="G20" s="310"/>
      <c r="H20" s="33">
        <v>9.2999999999999992E-3</v>
      </c>
      <c r="I20" s="33"/>
    </row>
    <row r="21" spans="2:9">
      <c r="B21" s="12" t="s">
        <v>34</v>
      </c>
      <c r="C21" s="308" t="s">
        <v>42</v>
      </c>
      <c r="D21" s="309"/>
      <c r="E21" s="309"/>
      <c r="F21" s="309"/>
      <c r="G21" s="310"/>
      <c r="H21" s="33">
        <v>6.6E-3</v>
      </c>
      <c r="I21" s="33"/>
    </row>
    <row r="22" spans="2:9">
      <c r="B22" s="31">
        <v>4</v>
      </c>
      <c r="C22" s="305" t="s">
        <v>43</v>
      </c>
      <c r="D22" s="306"/>
      <c r="E22" s="306"/>
      <c r="F22" s="306"/>
      <c r="G22" s="307"/>
      <c r="H22" s="32"/>
      <c r="I22" s="32">
        <v>1.8200000000000001E-2</v>
      </c>
    </row>
    <row r="23" spans="2:9">
      <c r="B23" s="31">
        <v>5</v>
      </c>
      <c r="C23" s="305" t="s">
        <v>44</v>
      </c>
      <c r="D23" s="306"/>
      <c r="E23" s="306"/>
      <c r="F23" s="306"/>
      <c r="G23" s="307"/>
      <c r="H23" s="32"/>
      <c r="I23" s="32">
        <v>4.4200000000000003E-2</v>
      </c>
    </row>
    <row r="24" spans="2:9">
      <c r="F24" s="303" t="s">
        <v>45</v>
      </c>
      <c r="G24" s="303"/>
      <c r="H24" s="304">
        <f>I23+I22+I18+I14+I13</f>
        <v>0.19160000000000002</v>
      </c>
      <c r="I24" s="304"/>
    </row>
    <row r="28" spans="2:9">
      <c r="E28" s="28"/>
      <c r="F28" s="28"/>
      <c r="G28" s="28"/>
      <c r="H28" s="28"/>
      <c r="I28" s="28"/>
    </row>
  </sheetData>
  <mergeCells count="25">
    <mergeCell ref="C17:G17"/>
    <mergeCell ref="C12:G12"/>
    <mergeCell ref="C13:G13"/>
    <mergeCell ref="C14:G14"/>
    <mergeCell ref="C15:G15"/>
    <mergeCell ref="C16:G16"/>
    <mergeCell ref="F24:G24"/>
    <mergeCell ref="H24:I24"/>
    <mergeCell ref="C18:G18"/>
    <mergeCell ref="C19:G19"/>
    <mergeCell ref="C20:G20"/>
    <mergeCell ref="C21:G21"/>
    <mergeCell ref="C22:G22"/>
    <mergeCell ref="C23:G23"/>
    <mergeCell ref="G8:I8"/>
    <mergeCell ref="G10:I10"/>
    <mergeCell ref="B8:F8"/>
    <mergeCell ref="B7:I7"/>
    <mergeCell ref="B9:I9"/>
    <mergeCell ref="B10:F10"/>
    <mergeCell ref="B2:I2"/>
    <mergeCell ref="B3:I3"/>
    <mergeCell ref="B4:I4"/>
    <mergeCell ref="B5:I5"/>
    <mergeCell ref="B6:I6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0"/>
  <sheetViews>
    <sheetView zoomScaleNormal="100" workbookViewId="0">
      <selection activeCell="C16" sqref="C16"/>
    </sheetView>
  </sheetViews>
  <sheetFormatPr defaultRowHeight="15"/>
  <cols>
    <col min="1" max="1" width="1.42578125" customWidth="1"/>
    <col min="2" max="2" width="7.5703125" customWidth="1"/>
    <col min="3" max="3" width="60.5703125" style="8" customWidth="1"/>
    <col min="4" max="5" width="8.42578125" customWidth="1"/>
    <col min="6" max="6" width="42.28515625" customWidth="1"/>
  </cols>
  <sheetData>
    <row r="1" spans="1:6">
      <c r="A1" s="8"/>
      <c r="B1" s="8"/>
      <c r="D1" s="8"/>
      <c r="E1" s="8"/>
      <c r="F1" s="8"/>
    </row>
    <row r="2" spans="1:6" ht="15.75">
      <c r="A2" s="2"/>
      <c r="B2" s="214" t="s">
        <v>2</v>
      </c>
      <c r="C2" s="215"/>
      <c r="D2" s="215"/>
      <c r="E2" s="215"/>
      <c r="F2" s="216"/>
    </row>
    <row r="3" spans="1:6" ht="15.75">
      <c r="A3" s="8"/>
      <c r="B3" s="246" t="s">
        <v>79</v>
      </c>
      <c r="C3" s="247"/>
      <c r="D3" s="247"/>
      <c r="E3" s="247"/>
      <c r="F3" s="248"/>
    </row>
    <row r="4" spans="1:6">
      <c r="A4" s="8"/>
      <c r="B4" s="220" t="s">
        <v>3</v>
      </c>
      <c r="C4" s="221"/>
      <c r="D4" s="221"/>
      <c r="E4" s="221"/>
      <c r="F4" s="222"/>
    </row>
    <row r="5" spans="1:6">
      <c r="A5" s="1"/>
      <c r="B5" s="223" t="s">
        <v>5</v>
      </c>
      <c r="C5" s="224"/>
      <c r="D5" s="224"/>
      <c r="E5" s="224"/>
      <c r="F5" s="225"/>
    </row>
    <row r="6" spans="1:6">
      <c r="A6" s="1"/>
      <c r="B6" s="226" t="s">
        <v>4</v>
      </c>
      <c r="C6" s="227"/>
      <c r="D6" s="227"/>
      <c r="E6" s="227"/>
      <c r="F6" s="228"/>
    </row>
    <row r="7" spans="1:6" ht="15.75" thickBot="1">
      <c r="A7" s="8"/>
      <c r="B7" s="230"/>
      <c r="C7" s="231"/>
      <c r="D7" s="231"/>
      <c r="E7" s="231"/>
      <c r="F7" s="232"/>
    </row>
    <row r="8" spans="1:6" ht="17.25" thickTop="1" thickBot="1">
      <c r="A8" s="8"/>
      <c r="B8" s="233" t="s">
        <v>17257</v>
      </c>
      <c r="C8" s="234"/>
      <c r="D8" s="234"/>
      <c r="E8" s="234"/>
      <c r="F8" s="235"/>
    </row>
    <row r="9" spans="1:6" ht="31.5" customHeight="1" thickTop="1">
      <c r="A9" s="8"/>
      <c r="B9" s="236" t="str">
        <f>ORÇAMENTO!B9</f>
        <v>EMPREENDIMENTO : REFORMA DOS BANHEIROS E REVITALIZAÇÃO DA EMEB CARLINDO PAROLI</v>
      </c>
      <c r="C9" s="237"/>
      <c r="D9" s="50"/>
      <c r="E9" s="240"/>
      <c r="F9" s="241"/>
    </row>
    <row r="10" spans="1:6">
      <c r="A10" s="8"/>
      <c r="B10" s="244" t="s">
        <v>120</v>
      </c>
      <c r="C10" s="245"/>
      <c r="D10" s="245"/>
      <c r="E10" s="242"/>
      <c r="F10" s="243"/>
    </row>
    <row r="11" spans="1:6" ht="15.75" thickBot="1">
      <c r="A11" s="8"/>
      <c r="B11" s="238" t="s">
        <v>286</v>
      </c>
      <c r="C11" s="239"/>
      <c r="D11" s="36"/>
      <c r="E11" s="53"/>
      <c r="F11" s="56" t="s">
        <v>287</v>
      </c>
    </row>
    <row r="12" spans="1:6" ht="4.5" customHeight="1" thickTop="1">
      <c r="A12" s="8"/>
      <c r="B12" s="84"/>
      <c r="C12" s="85"/>
      <c r="D12" s="85"/>
      <c r="E12" s="85"/>
      <c r="F12" s="86"/>
    </row>
    <row r="13" spans="1:6" ht="25.5">
      <c r="A13" s="8"/>
      <c r="B13" s="37" t="s">
        <v>8</v>
      </c>
      <c r="C13" s="37" t="s">
        <v>0</v>
      </c>
      <c r="D13" s="37" t="s">
        <v>76</v>
      </c>
      <c r="E13" s="37" t="s">
        <v>77</v>
      </c>
      <c r="F13" s="37" t="s">
        <v>46</v>
      </c>
    </row>
    <row r="14" spans="1:6" ht="2.25" customHeight="1">
      <c r="A14" s="8"/>
      <c r="B14" s="15"/>
      <c r="C14" s="4"/>
      <c r="D14" s="5"/>
      <c r="E14" s="5"/>
      <c r="F14" s="155"/>
    </row>
    <row r="15" spans="1:6">
      <c r="A15" s="8"/>
      <c r="B15" s="91">
        <v>1</v>
      </c>
      <c r="C15" s="162" t="str">
        <f>ORÇAMENTO!C15</f>
        <v>SERVIÇOS PRELIMINARES</v>
      </c>
      <c r="D15" s="160"/>
      <c r="E15" s="161"/>
      <c r="F15" s="156"/>
    </row>
    <row r="16" spans="1:6" ht="25.5">
      <c r="A16" s="6"/>
      <c r="B16" s="43" t="s">
        <v>9</v>
      </c>
      <c r="C16" s="73" t="s">
        <v>266</v>
      </c>
      <c r="D16" s="42" t="s">
        <v>90</v>
      </c>
      <c r="E16" s="70">
        <v>4.5</v>
      </c>
      <c r="F16" s="157" t="s">
        <v>17206</v>
      </c>
    </row>
    <row r="17" spans="1:6">
      <c r="A17" s="6"/>
      <c r="B17" s="79" t="s">
        <v>10</v>
      </c>
      <c r="C17" s="52" t="s">
        <v>268</v>
      </c>
      <c r="D17" s="42" t="s">
        <v>270</v>
      </c>
      <c r="E17" s="70">
        <v>7</v>
      </c>
      <c r="F17" s="158" t="s">
        <v>17207</v>
      </c>
    </row>
    <row r="18" spans="1:6">
      <c r="A18" s="6"/>
      <c r="B18" s="91">
        <v>2</v>
      </c>
      <c r="C18" s="165" t="str">
        <f>ORÇAMENTO!C18</f>
        <v xml:space="preserve">FECHAMENTO DOS TELHADOS </v>
      </c>
      <c r="D18" s="163"/>
      <c r="E18" s="164"/>
      <c r="F18" s="156"/>
    </row>
    <row r="19" spans="1:6" ht="25.5">
      <c r="A19" s="6"/>
      <c r="B19" s="43" t="s">
        <v>12</v>
      </c>
      <c r="C19" s="52" t="s">
        <v>117</v>
      </c>
      <c r="D19" s="42" t="s">
        <v>90</v>
      </c>
      <c r="E19" s="70">
        <v>137.5</v>
      </c>
      <c r="F19" s="157" t="s">
        <v>17208</v>
      </c>
    </row>
    <row r="20" spans="1:6" ht="38.25">
      <c r="A20" s="6"/>
      <c r="B20" s="79" t="s">
        <v>13</v>
      </c>
      <c r="C20" s="52" t="s">
        <v>118</v>
      </c>
      <c r="D20" s="42" t="s">
        <v>90</v>
      </c>
      <c r="E20" s="70">
        <v>93</v>
      </c>
      <c r="F20" s="158" t="s">
        <v>17209</v>
      </c>
    </row>
    <row r="21" spans="1:6">
      <c r="A21" s="6"/>
      <c r="B21" s="91">
        <v>3</v>
      </c>
      <c r="C21" s="165" t="str">
        <f>ORÇAMENTO!C21</f>
        <v>RAMPA DE ACESSO A QUADRA</v>
      </c>
      <c r="D21" s="163"/>
      <c r="E21" s="164"/>
      <c r="F21" s="156"/>
    </row>
    <row r="22" spans="1:6" ht="38.25">
      <c r="A22" s="6"/>
      <c r="B22" s="43" t="s">
        <v>11</v>
      </c>
      <c r="C22" s="52" t="s">
        <v>95</v>
      </c>
      <c r="D22" s="42" t="s">
        <v>90</v>
      </c>
      <c r="E22" s="70">
        <v>108.52</v>
      </c>
      <c r="F22" s="157" t="s">
        <v>17210</v>
      </c>
    </row>
    <row r="23" spans="1:6" ht="38.25">
      <c r="A23" s="6"/>
      <c r="B23" s="43" t="s">
        <v>14</v>
      </c>
      <c r="C23" s="52" t="s">
        <v>122</v>
      </c>
      <c r="D23" s="42" t="s">
        <v>90</v>
      </c>
      <c r="E23" s="70">
        <v>224.35</v>
      </c>
      <c r="F23" s="157" t="s">
        <v>17211</v>
      </c>
    </row>
    <row r="24" spans="1:6" ht="25.5">
      <c r="A24" s="6"/>
      <c r="B24" s="43" t="s">
        <v>34</v>
      </c>
      <c r="C24" s="52" t="s">
        <v>103</v>
      </c>
      <c r="D24" s="42" t="s">
        <v>91</v>
      </c>
      <c r="E24" s="72">
        <v>8.9700000000000006</v>
      </c>
      <c r="F24" s="157" t="s">
        <v>17212</v>
      </c>
    </row>
    <row r="25" spans="1:6">
      <c r="A25" s="6"/>
      <c r="B25" s="43" t="s">
        <v>101</v>
      </c>
      <c r="C25" s="52" t="s">
        <v>107</v>
      </c>
      <c r="D25" s="42" t="s">
        <v>105</v>
      </c>
      <c r="E25" s="70">
        <v>159.28</v>
      </c>
      <c r="F25" s="157" t="s">
        <v>17213</v>
      </c>
    </row>
    <row r="26" spans="1:6" ht="25.5">
      <c r="A26" s="6"/>
      <c r="B26" s="43" t="s">
        <v>220</v>
      </c>
      <c r="C26" s="52" t="s">
        <v>108</v>
      </c>
      <c r="D26" s="42" t="s">
        <v>91</v>
      </c>
      <c r="E26" s="70">
        <v>11.21</v>
      </c>
      <c r="F26" s="157" t="s">
        <v>17214</v>
      </c>
    </row>
    <row r="27" spans="1:6" ht="25.5">
      <c r="A27" s="6"/>
      <c r="B27" s="79" t="s">
        <v>271</v>
      </c>
      <c r="C27" s="52" t="s">
        <v>221</v>
      </c>
      <c r="D27" s="42" t="s">
        <v>91</v>
      </c>
      <c r="E27" s="70">
        <v>4.34</v>
      </c>
      <c r="F27" s="158" t="s">
        <v>17215</v>
      </c>
    </row>
    <row r="28" spans="1:6">
      <c r="A28" s="6"/>
      <c r="B28" s="91">
        <v>4</v>
      </c>
      <c r="C28" s="165" t="str">
        <f>ORÇAMENTO!C28</f>
        <v>REGULARIZAÇÃO DAS CANALETAS</v>
      </c>
      <c r="D28" s="163"/>
      <c r="E28" s="164"/>
      <c r="F28" s="156"/>
    </row>
    <row r="29" spans="1:6" ht="26.25">
      <c r="A29" s="6"/>
      <c r="B29" s="43" t="s">
        <v>82</v>
      </c>
      <c r="C29" s="73" t="s">
        <v>116</v>
      </c>
      <c r="D29" s="42" t="s">
        <v>90</v>
      </c>
      <c r="E29" s="70">
        <v>123.5</v>
      </c>
      <c r="F29" s="157" t="s">
        <v>17218</v>
      </c>
    </row>
    <row r="30" spans="1:6" ht="25.5">
      <c r="A30" s="6"/>
      <c r="B30" s="43" t="s">
        <v>83</v>
      </c>
      <c r="C30" s="52" t="s">
        <v>110</v>
      </c>
      <c r="D30" s="42" t="s">
        <v>90</v>
      </c>
      <c r="E30" s="70">
        <v>123.5</v>
      </c>
      <c r="F30" s="157" t="s">
        <v>17218</v>
      </c>
    </row>
    <row r="31" spans="1:6" ht="38.25">
      <c r="A31" s="6"/>
      <c r="B31" s="43" t="s">
        <v>88</v>
      </c>
      <c r="C31" s="52" t="s">
        <v>119</v>
      </c>
      <c r="D31" s="42" t="s">
        <v>132</v>
      </c>
      <c r="E31" s="70">
        <v>6</v>
      </c>
      <c r="F31" s="157" t="s">
        <v>17219</v>
      </c>
    </row>
    <row r="32" spans="1:6" ht="38.25">
      <c r="A32" s="6"/>
      <c r="B32" s="79" t="s">
        <v>89</v>
      </c>
      <c r="C32" s="52" t="s">
        <v>219</v>
      </c>
      <c r="D32" s="42" t="s">
        <v>91</v>
      </c>
      <c r="E32" s="70">
        <v>18.440000000000001</v>
      </c>
      <c r="F32" s="158" t="s">
        <v>17220</v>
      </c>
    </row>
    <row r="33" spans="1:6">
      <c r="A33" s="6"/>
      <c r="B33" s="91">
        <v>5</v>
      </c>
      <c r="C33" s="165" t="str">
        <f>ORÇAMENTO!C33</f>
        <v xml:space="preserve">TROCA DAS PORTAS </v>
      </c>
      <c r="D33" s="163"/>
      <c r="E33" s="164"/>
      <c r="F33" s="156"/>
    </row>
    <row r="34" spans="1:6">
      <c r="A34" s="6"/>
      <c r="B34" s="43" t="s">
        <v>84</v>
      </c>
      <c r="C34" s="52" t="s">
        <v>193</v>
      </c>
      <c r="D34" s="42" t="s">
        <v>132</v>
      </c>
      <c r="E34" s="70">
        <v>4</v>
      </c>
      <c r="F34" s="157" t="s">
        <v>17221</v>
      </c>
    </row>
    <row r="35" spans="1:6">
      <c r="A35" s="6"/>
      <c r="B35" s="43" t="s">
        <v>85</v>
      </c>
      <c r="C35" s="52" t="s">
        <v>199</v>
      </c>
      <c r="D35" s="42" t="s">
        <v>132</v>
      </c>
      <c r="E35" s="70">
        <v>4</v>
      </c>
      <c r="F35" s="157" t="s">
        <v>17221</v>
      </c>
    </row>
    <row r="36" spans="1:6">
      <c r="A36" s="6"/>
      <c r="B36" s="79" t="s">
        <v>86</v>
      </c>
      <c r="C36" s="52" t="s">
        <v>114</v>
      </c>
      <c r="D36" s="42" t="s">
        <v>90</v>
      </c>
      <c r="E36" s="70">
        <v>9.24</v>
      </c>
      <c r="F36" s="158" t="s">
        <v>17222</v>
      </c>
    </row>
    <row r="37" spans="1:6">
      <c r="A37" s="6"/>
      <c r="B37" s="91">
        <v>6</v>
      </c>
      <c r="C37" s="165" t="str">
        <f>ORÇAMENTO!C37</f>
        <v xml:space="preserve">ILUMINAÇÃO </v>
      </c>
      <c r="D37" s="88"/>
      <c r="E37" s="166"/>
      <c r="F37" s="156"/>
    </row>
    <row r="38" spans="1:6">
      <c r="A38" s="6"/>
      <c r="B38" s="43" t="s">
        <v>124</v>
      </c>
      <c r="C38" s="52" t="s">
        <v>223</v>
      </c>
      <c r="D38" s="42" t="s">
        <v>132</v>
      </c>
      <c r="E38" s="70">
        <v>17</v>
      </c>
      <c r="F38" s="157" t="s">
        <v>17223</v>
      </c>
    </row>
    <row r="39" spans="1:6">
      <c r="A39" s="6"/>
      <c r="B39" s="43" t="s">
        <v>125</v>
      </c>
      <c r="C39" s="52" t="s">
        <v>304</v>
      </c>
      <c r="D39" s="42" t="s">
        <v>132</v>
      </c>
      <c r="E39" s="70">
        <v>16</v>
      </c>
      <c r="F39" s="157" t="s">
        <v>17223</v>
      </c>
    </row>
    <row r="40" spans="1:6" ht="25.5">
      <c r="A40" s="6"/>
      <c r="B40" s="43" t="s">
        <v>126</v>
      </c>
      <c r="C40" s="52" t="s">
        <v>133</v>
      </c>
      <c r="D40" s="42" t="s">
        <v>132</v>
      </c>
      <c r="E40" s="70">
        <v>16</v>
      </c>
      <c r="F40" s="157" t="s">
        <v>17223</v>
      </c>
    </row>
    <row r="41" spans="1:6">
      <c r="A41" s="6"/>
      <c r="B41" s="43" t="s">
        <v>127</v>
      </c>
      <c r="C41" s="52" t="s">
        <v>302</v>
      </c>
      <c r="D41" s="42" t="s">
        <v>132</v>
      </c>
      <c r="E41" s="70">
        <v>4</v>
      </c>
      <c r="F41" s="157" t="s">
        <v>17223</v>
      </c>
    </row>
    <row r="42" spans="1:6">
      <c r="A42" s="6"/>
      <c r="B42" s="43" t="s">
        <v>128</v>
      </c>
      <c r="C42" s="52" t="s">
        <v>136</v>
      </c>
      <c r="D42" s="42" t="s">
        <v>132</v>
      </c>
      <c r="E42" s="70">
        <v>8</v>
      </c>
      <c r="F42" s="157" t="s">
        <v>17223</v>
      </c>
    </row>
    <row r="43" spans="1:6" ht="38.25">
      <c r="A43" s="6"/>
      <c r="B43" s="43" t="s">
        <v>129</v>
      </c>
      <c r="C43" s="52" t="s">
        <v>137</v>
      </c>
      <c r="D43" s="42" t="s">
        <v>141</v>
      </c>
      <c r="E43" s="70">
        <v>500</v>
      </c>
      <c r="F43" s="157" t="s">
        <v>17224</v>
      </c>
    </row>
    <row r="44" spans="1:6" ht="38.25">
      <c r="A44" s="6"/>
      <c r="B44" s="43" t="s">
        <v>130</v>
      </c>
      <c r="C44" s="52" t="s">
        <v>139</v>
      </c>
      <c r="D44" s="42" t="s">
        <v>141</v>
      </c>
      <c r="E44" s="70">
        <v>1000</v>
      </c>
      <c r="F44" s="157" t="s">
        <v>17224</v>
      </c>
    </row>
    <row r="45" spans="1:6" ht="38.25">
      <c r="A45" s="6"/>
      <c r="B45" s="43" t="s">
        <v>131</v>
      </c>
      <c r="C45" s="52" t="s">
        <v>142</v>
      </c>
      <c r="D45" s="42" t="s">
        <v>141</v>
      </c>
      <c r="E45" s="70">
        <v>500</v>
      </c>
      <c r="F45" s="157" t="s">
        <v>17224</v>
      </c>
    </row>
    <row r="46" spans="1:6" ht="25.5">
      <c r="A46" s="6"/>
      <c r="B46" s="43" t="s">
        <v>144</v>
      </c>
      <c r="C46" s="52" t="s">
        <v>146</v>
      </c>
      <c r="D46" s="42" t="s">
        <v>132</v>
      </c>
      <c r="E46" s="70">
        <v>2</v>
      </c>
      <c r="F46" s="157" t="s">
        <v>17225</v>
      </c>
    </row>
    <row r="47" spans="1:6" ht="25.5">
      <c r="A47" s="6"/>
      <c r="B47" s="43" t="s">
        <v>145</v>
      </c>
      <c r="C47" s="52" t="s">
        <v>148</v>
      </c>
      <c r="D47" s="42" t="s">
        <v>132</v>
      </c>
      <c r="E47" s="70">
        <v>2</v>
      </c>
      <c r="F47" s="157" t="s">
        <v>17225</v>
      </c>
    </row>
    <row r="48" spans="1:6" ht="38.25">
      <c r="A48" s="6"/>
      <c r="B48" s="43" t="s">
        <v>150</v>
      </c>
      <c r="C48" s="52" t="s">
        <v>177</v>
      </c>
      <c r="D48" s="42" t="s">
        <v>132</v>
      </c>
      <c r="E48" s="70">
        <v>2</v>
      </c>
      <c r="F48" s="157"/>
    </row>
    <row r="49" spans="1:6">
      <c r="A49" s="6"/>
      <c r="B49" s="43" t="s">
        <v>300</v>
      </c>
      <c r="C49" s="52" t="s">
        <v>178</v>
      </c>
      <c r="D49" s="42" t="s">
        <v>91</v>
      </c>
      <c r="E49" s="70">
        <v>15</v>
      </c>
      <c r="F49" s="157"/>
    </row>
    <row r="50" spans="1:6">
      <c r="A50" s="6"/>
      <c r="B50" s="43" t="s">
        <v>301</v>
      </c>
      <c r="C50" s="52" t="s">
        <v>298</v>
      </c>
      <c r="D50" s="42" t="s">
        <v>91</v>
      </c>
      <c r="E50" s="70">
        <v>30</v>
      </c>
      <c r="F50" s="157"/>
    </row>
    <row r="51" spans="1:6">
      <c r="A51" s="6"/>
      <c r="B51" s="91">
        <v>7</v>
      </c>
      <c r="C51" s="165" t="str">
        <f>ORÇAMENTO!C51</f>
        <v xml:space="preserve">REPAROS NA REDE ELÉTRICA </v>
      </c>
      <c r="D51" s="88"/>
      <c r="E51" s="166"/>
      <c r="F51" s="156"/>
    </row>
    <row r="52" spans="1:6">
      <c r="A52" s="6"/>
      <c r="B52" s="43" t="s">
        <v>151</v>
      </c>
      <c r="C52" s="52" t="s">
        <v>167</v>
      </c>
      <c r="D52" s="42" t="s">
        <v>132</v>
      </c>
      <c r="E52" s="70">
        <v>13</v>
      </c>
      <c r="F52" s="157" t="s">
        <v>17226</v>
      </c>
    </row>
    <row r="53" spans="1:6" ht="25.5">
      <c r="A53" s="6"/>
      <c r="B53" s="43" t="s">
        <v>152</v>
      </c>
      <c r="C53" s="52" t="s">
        <v>164</v>
      </c>
      <c r="D53" s="42" t="s">
        <v>141</v>
      </c>
      <c r="E53" s="70">
        <v>1</v>
      </c>
      <c r="F53" s="157" t="s">
        <v>17227</v>
      </c>
    </row>
    <row r="54" spans="1:6" ht="25.5">
      <c r="A54" s="6"/>
      <c r="B54" s="43" t="s">
        <v>153</v>
      </c>
      <c r="C54" s="52" t="s">
        <v>182</v>
      </c>
      <c r="D54" s="42" t="s">
        <v>132</v>
      </c>
      <c r="E54" s="70"/>
      <c r="F54" s="157" t="s">
        <v>17228</v>
      </c>
    </row>
    <row r="55" spans="1:6" ht="25.5">
      <c r="A55" s="6"/>
      <c r="B55" s="43" t="s">
        <v>154</v>
      </c>
      <c r="C55" s="52" t="s">
        <v>173</v>
      </c>
      <c r="D55" s="42" t="s">
        <v>132</v>
      </c>
      <c r="E55" s="70">
        <v>6</v>
      </c>
      <c r="F55" s="157" t="s">
        <v>17226</v>
      </c>
    </row>
    <row r="56" spans="1:6" ht="25.5">
      <c r="A56" s="6"/>
      <c r="B56" s="43" t="s">
        <v>155</v>
      </c>
      <c r="C56" s="52" t="s">
        <v>174</v>
      </c>
      <c r="D56" s="42" t="s">
        <v>132</v>
      </c>
      <c r="E56" s="70">
        <v>7</v>
      </c>
      <c r="F56" s="157" t="s">
        <v>17226</v>
      </c>
    </row>
    <row r="57" spans="1:6" ht="25.5">
      <c r="A57" s="6"/>
      <c r="B57" s="43" t="s">
        <v>156</v>
      </c>
      <c r="C57" s="52" t="s">
        <v>180</v>
      </c>
      <c r="D57" s="42" t="s">
        <v>132</v>
      </c>
      <c r="E57" s="70">
        <v>1</v>
      </c>
      <c r="F57" s="157" t="s">
        <v>17252</v>
      </c>
    </row>
    <row r="58" spans="1:6" ht="25.5">
      <c r="A58" s="6"/>
      <c r="B58" s="43" t="s">
        <v>157</v>
      </c>
      <c r="C58" s="52" t="s">
        <v>171</v>
      </c>
      <c r="D58" s="42" t="s">
        <v>132</v>
      </c>
      <c r="E58" s="70"/>
      <c r="F58" s="157" t="s">
        <v>17229</v>
      </c>
    </row>
    <row r="59" spans="1:6" ht="25.5">
      <c r="A59" s="6"/>
      <c r="B59" s="43" t="s">
        <v>158</v>
      </c>
      <c r="C59" s="52" t="s">
        <v>169</v>
      </c>
      <c r="D59" s="42" t="s">
        <v>132</v>
      </c>
      <c r="E59" s="70"/>
      <c r="F59" s="157" t="s">
        <v>17228</v>
      </c>
    </row>
    <row r="60" spans="1:6" ht="25.5">
      <c r="A60" s="6"/>
      <c r="B60" s="43" t="s">
        <v>159</v>
      </c>
      <c r="C60" s="52" t="s">
        <v>185</v>
      </c>
      <c r="D60" s="42" t="s">
        <v>161</v>
      </c>
      <c r="E60" s="70">
        <v>56</v>
      </c>
      <c r="F60" s="157" t="s">
        <v>17230</v>
      </c>
    </row>
    <row r="61" spans="1:6" ht="25.5">
      <c r="A61" s="6"/>
      <c r="B61" s="79" t="s">
        <v>184</v>
      </c>
      <c r="C61" s="52" t="s">
        <v>163</v>
      </c>
      <c r="D61" s="42" t="s">
        <v>161</v>
      </c>
      <c r="E61" s="70">
        <v>48</v>
      </c>
      <c r="F61" s="157" t="s">
        <v>17230</v>
      </c>
    </row>
    <row r="62" spans="1:6">
      <c r="A62" s="6"/>
      <c r="B62" s="91">
        <v>8</v>
      </c>
      <c r="C62" s="165" t="str">
        <f>ORÇAMENTO!C62</f>
        <v>REFORMA DOS BANHEIROS</v>
      </c>
      <c r="D62" s="88"/>
      <c r="E62" s="166"/>
      <c r="F62" s="156"/>
    </row>
    <row r="63" spans="1:6">
      <c r="A63" s="6"/>
      <c r="B63" s="80" t="s">
        <v>187</v>
      </c>
      <c r="C63" s="167" t="str">
        <f>ORÇAMENTO!C63</f>
        <v xml:space="preserve">RETIRADAS E DEMOLIÇÕES </v>
      </c>
      <c r="D63" s="89"/>
      <c r="E63" s="168"/>
      <c r="F63" s="159"/>
    </row>
    <row r="64" spans="1:6" ht="25.5">
      <c r="A64" s="6"/>
      <c r="B64" s="43" t="s">
        <v>201</v>
      </c>
      <c r="C64" s="52" t="s">
        <v>190</v>
      </c>
      <c r="D64" s="42" t="s">
        <v>90</v>
      </c>
      <c r="E64" s="70">
        <v>160.88</v>
      </c>
      <c r="F64" s="157"/>
    </row>
    <row r="65" spans="1:6" ht="25.5">
      <c r="A65" s="6"/>
      <c r="B65" s="43" t="s">
        <v>202</v>
      </c>
      <c r="C65" s="52" t="s">
        <v>194</v>
      </c>
      <c r="D65" s="42" t="s">
        <v>91</v>
      </c>
      <c r="E65" s="70">
        <v>4.2</v>
      </c>
      <c r="F65" s="157" t="s">
        <v>17233</v>
      </c>
    </row>
    <row r="66" spans="1:6">
      <c r="A66" s="6"/>
      <c r="B66" s="43" t="s">
        <v>203</v>
      </c>
      <c r="C66" s="52" t="s">
        <v>193</v>
      </c>
      <c r="D66" s="42" t="s">
        <v>132</v>
      </c>
      <c r="E66" s="70">
        <v>13</v>
      </c>
      <c r="F66" s="157" t="s">
        <v>17231</v>
      </c>
    </row>
    <row r="67" spans="1:6">
      <c r="A67" s="6"/>
      <c r="B67" s="43" t="s">
        <v>204</v>
      </c>
      <c r="C67" s="52" t="s">
        <v>199</v>
      </c>
      <c r="D67" s="42" t="s">
        <v>132</v>
      </c>
      <c r="E67" s="70">
        <v>13</v>
      </c>
      <c r="F67" s="157" t="s">
        <v>17231</v>
      </c>
    </row>
    <row r="68" spans="1:6">
      <c r="A68" s="6"/>
      <c r="B68" s="43" t="s">
        <v>205</v>
      </c>
      <c r="C68" s="52" t="s">
        <v>195</v>
      </c>
      <c r="D68" s="42" t="s">
        <v>132</v>
      </c>
      <c r="E68" s="70">
        <v>13</v>
      </c>
      <c r="F68" s="157" t="s">
        <v>17231</v>
      </c>
    </row>
    <row r="69" spans="1:6">
      <c r="A69" s="6"/>
      <c r="B69" s="43" t="s">
        <v>206</v>
      </c>
      <c r="C69" s="52" t="s">
        <v>197</v>
      </c>
      <c r="D69" s="42" t="s">
        <v>132</v>
      </c>
      <c r="E69" s="70">
        <v>13</v>
      </c>
      <c r="F69" s="157" t="s">
        <v>17231</v>
      </c>
    </row>
    <row r="70" spans="1:6" ht="25.5">
      <c r="A70" s="6"/>
      <c r="B70" s="79" t="s">
        <v>189</v>
      </c>
      <c r="C70" s="52" t="s">
        <v>207</v>
      </c>
      <c r="D70" s="42" t="s">
        <v>91</v>
      </c>
      <c r="E70" s="70">
        <v>8.0399999999999991</v>
      </c>
      <c r="F70" s="157" t="s">
        <v>17232</v>
      </c>
    </row>
    <row r="71" spans="1:6">
      <c r="A71" s="6"/>
      <c r="B71" s="80" t="s">
        <v>188</v>
      </c>
      <c r="C71" s="167" t="str">
        <f>ORÇAMENTO!C71</f>
        <v>REPOSIÇÃO E REFORMA</v>
      </c>
      <c r="D71" s="89"/>
      <c r="E71" s="168"/>
      <c r="F71" s="159"/>
    </row>
    <row r="72" spans="1:6" ht="38.25">
      <c r="A72" s="6"/>
      <c r="B72" s="43" t="s">
        <v>209</v>
      </c>
      <c r="C72" s="52" t="s">
        <v>232</v>
      </c>
      <c r="D72" s="42" t="s">
        <v>90</v>
      </c>
      <c r="E72" s="70">
        <f>ORÇAMENTO!H72</f>
        <v>46.07</v>
      </c>
      <c r="F72" s="157" t="s">
        <v>17234</v>
      </c>
    </row>
    <row r="73" spans="1:6" ht="38.25">
      <c r="A73" s="6"/>
      <c r="B73" s="43" t="s">
        <v>210</v>
      </c>
      <c r="C73" s="52" t="s">
        <v>228</v>
      </c>
      <c r="D73" s="42" t="s">
        <v>90</v>
      </c>
      <c r="E73" s="70">
        <f>ORÇAMENTO!H73</f>
        <v>46.07</v>
      </c>
      <c r="F73" s="157" t="s">
        <v>17234</v>
      </c>
    </row>
    <row r="74" spans="1:6" ht="51">
      <c r="A74" s="6"/>
      <c r="B74" s="43" t="s">
        <v>211</v>
      </c>
      <c r="C74" s="52" t="s">
        <v>229</v>
      </c>
      <c r="D74" s="42" t="s">
        <v>141</v>
      </c>
      <c r="E74" s="70">
        <f>ORÇAMENTO!H74</f>
        <v>50.4</v>
      </c>
      <c r="F74" s="157" t="s">
        <v>17235</v>
      </c>
    </row>
    <row r="75" spans="1:6" ht="25.5">
      <c r="A75" s="6"/>
      <c r="B75" s="43" t="s">
        <v>212</v>
      </c>
      <c r="C75" s="52" t="s">
        <v>227</v>
      </c>
      <c r="D75" s="42" t="s">
        <v>90</v>
      </c>
      <c r="E75" s="70">
        <f>ORÇAMENTO!H75</f>
        <v>46.07</v>
      </c>
      <c r="F75" s="157" t="s">
        <v>17234</v>
      </c>
    </row>
    <row r="76" spans="1:6" ht="25.5">
      <c r="A76" s="6"/>
      <c r="B76" s="43" t="s">
        <v>213</v>
      </c>
      <c r="C76" s="52" t="s">
        <v>231</v>
      </c>
      <c r="D76" s="42" t="s">
        <v>90</v>
      </c>
      <c r="E76" s="70">
        <f>ORÇAMENTO!H76</f>
        <v>105.84</v>
      </c>
      <c r="F76" s="157" t="s">
        <v>17236</v>
      </c>
    </row>
    <row r="77" spans="1:6" ht="25.5">
      <c r="A77" s="6"/>
      <c r="B77" s="43" t="s">
        <v>214</v>
      </c>
      <c r="C77" s="52" t="s">
        <v>296</v>
      </c>
      <c r="D77" s="42" t="s">
        <v>90</v>
      </c>
      <c r="E77" s="70">
        <f>ORÇAMENTO!H77</f>
        <v>31.14</v>
      </c>
      <c r="F77" s="157" t="s">
        <v>17237</v>
      </c>
    </row>
    <row r="78" spans="1:6" ht="25.5">
      <c r="A78" s="6"/>
      <c r="B78" s="43" t="s">
        <v>215</v>
      </c>
      <c r="C78" s="52" t="s">
        <v>238</v>
      </c>
      <c r="D78" s="42" t="s">
        <v>90</v>
      </c>
      <c r="E78" s="70">
        <f>ORÇAMENTO!H78</f>
        <v>11.2</v>
      </c>
      <c r="F78" s="157" t="s">
        <v>17238</v>
      </c>
    </row>
    <row r="79" spans="1:6">
      <c r="A79" s="6"/>
      <c r="B79" s="43" t="s">
        <v>216</v>
      </c>
      <c r="C79" s="52" t="s">
        <v>239</v>
      </c>
      <c r="D79" s="42" t="s">
        <v>132</v>
      </c>
      <c r="E79" s="70">
        <f>ORÇAMENTO!H79</f>
        <v>10</v>
      </c>
      <c r="F79" s="157" t="s">
        <v>17239</v>
      </c>
    </row>
    <row r="80" spans="1:6" ht="25.5">
      <c r="A80" s="6"/>
      <c r="B80" s="43" t="s">
        <v>217</v>
      </c>
      <c r="C80" s="52" t="s">
        <v>240</v>
      </c>
      <c r="D80" s="42" t="s">
        <v>132</v>
      </c>
      <c r="E80" s="70">
        <f>ORÇAMENTO!H80</f>
        <v>2</v>
      </c>
      <c r="F80" s="157" t="s">
        <v>17240</v>
      </c>
    </row>
    <row r="81" spans="1:6" ht="38.25">
      <c r="A81" s="6"/>
      <c r="B81" s="43" t="s">
        <v>218</v>
      </c>
      <c r="C81" s="52" t="s">
        <v>243</v>
      </c>
      <c r="D81" s="42" t="s">
        <v>132</v>
      </c>
      <c r="E81" s="70">
        <v>2</v>
      </c>
      <c r="F81" s="157" t="s">
        <v>17240</v>
      </c>
    </row>
    <row r="82" spans="1:6" ht="25.5">
      <c r="A82" s="6"/>
      <c r="B82" s="43" t="s">
        <v>233</v>
      </c>
      <c r="C82" s="52" t="s">
        <v>244</v>
      </c>
      <c r="D82" s="42" t="s">
        <v>132</v>
      </c>
      <c r="E82" s="70">
        <v>2</v>
      </c>
      <c r="F82" s="157" t="s">
        <v>17240</v>
      </c>
    </row>
    <row r="83" spans="1:6" ht="25.5">
      <c r="A83" s="6"/>
      <c r="B83" s="43" t="s">
        <v>234</v>
      </c>
      <c r="C83" s="52" t="s">
        <v>246</v>
      </c>
      <c r="D83" s="42" t="s">
        <v>141</v>
      </c>
      <c r="E83" s="70">
        <v>2</v>
      </c>
      <c r="F83" s="157" t="s">
        <v>17241</v>
      </c>
    </row>
    <row r="84" spans="1:6" ht="25.5">
      <c r="A84" s="6"/>
      <c r="B84" s="43" t="s">
        <v>235</v>
      </c>
      <c r="C84" s="52" t="s">
        <v>265</v>
      </c>
      <c r="D84" s="42" t="s">
        <v>90</v>
      </c>
      <c r="E84" s="70">
        <v>4.32</v>
      </c>
      <c r="F84" s="157" t="s">
        <v>17242</v>
      </c>
    </row>
    <row r="85" spans="1:6" ht="25.5">
      <c r="A85" s="6"/>
      <c r="B85" s="43" t="s">
        <v>236</v>
      </c>
      <c r="C85" s="52" t="s">
        <v>253</v>
      </c>
      <c r="D85" s="42" t="s">
        <v>132</v>
      </c>
      <c r="E85" s="70">
        <v>4</v>
      </c>
      <c r="F85" s="157" t="s">
        <v>17243</v>
      </c>
    </row>
    <row r="86" spans="1:6" ht="25.5">
      <c r="A86" s="6"/>
      <c r="B86" s="43" t="s">
        <v>237</v>
      </c>
      <c r="C86" s="52" t="s">
        <v>255</v>
      </c>
      <c r="D86" s="42" t="s">
        <v>132</v>
      </c>
      <c r="E86" s="70"/>
      <c r="F86" s="157" t="s">
        <v>17244</v>
      </c>
    </row>
    <row r="87" spans="1:6">
      <c r="A87" s="6"/>
      <c r="B87" s="43" t="s">
        <v>249</v>
      </c>
      <c r="C87" s="52" t="s">
        <v>257</v>
      </c>
      <c r="D87" s="42" t="s">
        <v>132</v>
      </c>
      <c r="E87" s="70">
        <v>10</v>
      </c>
      <c r="F87" s="157" t="s">
        <v>17245</v>
      </c>
    </row>
    <row r="88" spans="1:6">
      <c r="A88" s="6"/>
      <c r="B88" s="43" t="s">
        <v>250</v>
      </c>
      <c r="C88" s="52" t="s">
        <v>259</v>
      </c>
      <c r="D88" s="42" t="s">
        <v>132</v>
      </c>
      <c r="E88" s="70">
        <v>10</v>
      </c>
      <c r="F88" s="157" t="s">
        <v>17245</v>
      </c>
    </row>
    <row r="89" spans="1:6">
      <c r="A89" s="6"/>
      <c r="B89" s="43" t="s">
        <v>251</v>
      </c>
      <c r="C89" s="52" t="s">
        <v>261</v>
      </c>
      <c r="D89" s="42" t="s">
        <v>132</v>
      </c>
      <c r="E89" s="70">
        <v>10</v>
      </c>
      <c r="F89" s="157" t="s">
        <v>17245</v>
      </c>
    </row>
    <row r="90" spans="1:6">
      <c r="A90" s="6"/>
      <c r="B90" s="79" t="s">
        <v>252</v>
      </c>
      <c r="C90" s="52" t="s">
        <v>263</v>
      </c>
      <c r="D90" s="42" t="s">
        <v>132</v>
      </c>
      <c r="E90" s="70">
        <v>2</v>
      </c>
      <c r="F90" s="157" t="s">
        <v>17246</v>
      </c>
    </row>
    <row r="91" spans="1:6">
      <c r="A91" s="6"/>
      <c r="B91" s="91">
        <v>9</v>
      </c>
      <c r="C91" s="165" t="str">
        <f>ORÇAMENTO!C91</f>
        <v xml:space="preserve">PINTURA DOS POSTES </v>
      </c>
      <c r="D91" s="88"/>
      <c r="E91" s="166"/>
      <c r="F91" s="156"/>
    </row>
    <row r="92" spans="1:6" ht="25.5">
      <c r="A92" s="6"/>
      <c r="B92" s="43" t="s">
        <v>273</v>
      </c>
      <c r="C92" s="52" t="s">
        <v>295</v>
      </c>
      <c r="D92" s="42" t="s">
        <v>90</v>
      </c>
      <c r="E92" s="70">
        <v>15</v>
      </c>
      <c r="F92" s="157" t="s">
        <v>17247</v>
      </c>
    </row>
    <row r="93" spans="1:6" ht="25.5">
      <c r="A93" s="6"/>
      <c r="B93" s="43" t="s">
        <v>281</v>
      </c>
      <c r="C93" s="52" t="s">
        <v>283</v>
      </c>
      <c r="D93" s="42" t="s">
        <v>90</v>
      </c>
      <c r="E93" s="70">
        <v>15</v>
      </c>
      <c r="F93" s="157" t="s">
        <v>17248</v>
      </c>
    </row>
    <row r="94" spans="1:6" ht="38.25">
      <c r="A94" s="6"/>
      <c r="B94" s="79" t="s">
        <v>282</v>
      </c>
      <c r="C94" s="52" t="s">
        <v>279</v>
      </c>
      <c r="D94" s="42" t="s">
        <v>105</v>
      </c>
      <c r="E94" s="70">
        <v>72</v>
      </c>
      <c r="F94" s="157" t="s">
        <v>17249</v>
      </c>
    </row>
    <row r="95" spans="1:6">
      <c r="A95" s="6"/>
      <c r="B95" s="91">
        <v>10</v>
      </c>
      <c r="C95" s="165" t="str">
        <f>ORÇAMENTO!C95</f>
        <v xml:space="preserve">TROCA DOS AZULEJOS E PISOS DANIFICADOS </v>
      </c>
      <c r="D95" s="88"/>
      <c r="E95" s="166"/>
      <c r="F95" s="156"/>
    </row>
    <row r="96" spans="1:6" ht="38.25">
      <c r="A96" s="6"/>
      <c r="B96" s="81" t="s">
        <v>278</v>
      </c>
      <c r="C96" s="52" t="s">
        <v>190</v>
      </c>
      <c r="D96" s="42" t="s">
        <v>90</v>
      </c>
      <c r="E96" s="70">
        <f>ORÇAMENTO!H96</f>
        <v>63.3</v>
      </c>
      <c r="F96" s="157" t="s">
        <v>17250</v>
      </c>
    </row>
    <row r="97" spans="1:6" ht="38.25">
      <c r="A97" s="6"/>
      <c r="B97" s="81" t="s">
        <v>288</v>
      </c>
      <c r="C97" s="52" t="s">
        <v>293</v>
      </c>
      <c r="D97" s="42" t="s">
        <v>90</v>
      </c>
      <c r="E97" s="70">
        <f>ORÇAMENTO!H97</f>
        <v>12</v>
      </c>
      <c r="F97" s="157" t="s">
        <v>17251</v>
      </c>
    </row>
    <row r="98" spans="1:6" ht="38.25">
      <c r="A98" s="6"/>
      <c r="B98" s="81" t="s">
        <v>289</v>
      </c>
      <c r="C98" s="52" t="s">
        <v>294</v>
      </c>
      <c r="D98" s="42" t="s">
        <v>90</v>
      </c>
      <c r="E98" s="70">
        <f>ORÇAMENTO!H98</f>
        <v>63.3</v>
      </c>
      <c r="F98" s="157" t="s">
        <v>17250</v>
      </c>
    </row>
    <row r="99" spans="1:6" ht="25.5">
      <c r="A99" s="6"/>
      <c r="B99" s="81" t="s">
        <v>290</v>
      </c>
      <c r="C99" s="52" t="s">
        <v>227</v>
      </c>
      <c r="D99" s="42" t="s">
        <v>90</v>
      </c>
      <c r="E99" s="70">
        <f>ORÇAMENTO!H99</f>
        <v>12</v>
      </c>
      <c r="F99" s="157" t="s">
        <v>17251</v>
      </c>
    </row>
    <row r="100" spans="1:6">
      <c r="A100" s="6"/>
      <c r="B100" s="91">
        <v>11</v>
      </c>
      <c r="C100" s="165" t="str">
        <f>ORÇAMENTO!C100</f>
        <v>SUBSTITUIÇÃO DOS BEBEDOUROS</v>
      </c>
      <c r="D100" s="88"/>
      <c r="E100" s="166"/>
      <c r="F100" s="156"/>
    </row>
    <row r="101" spans="1:6" ht="25.5">
      <c r="A101" s="6"/>
      <c r="B101" s="81" t="s">
        <v>291</v>
      </c>
      <c r="C101" s="52" t="s">
        <v>311</v>
      </c>
      <c r="D101" s="42" t="s">
        <v>132</v>
      </c>
      <c r="E101" s="70">
        <v>2</v>
      </c>
      <c r="F101" s="157" t="s">
        <v>17205</v>
      </c>
    </row>
    <row r="102" spans="1:6" ht="25.5">
      <c r="A102" s="6"/>
      <c r="B102" s="81" t="s">
        <v>310</v>
      </c>
      <c r="C102" s="52" t="s">
        <v>306</v>
      </c>
      <c r="D102" s="42" t="s">
        <v>141</v>
      </c>
      <c r="E102" s="70">
        <v>2</v>
      </c>
      <c r="F102" s="157" t="s">
        <v>17203</v>
      </c>
    </row>
    <row r="103" spans="1:6">
      <c r="A103" s="6"/>
      <c r="B103" s="91">
        <v>12</v>
      </c>
      <c r="C103" s="165" t="str">
        <f>ORÇAMENTO!C103</f>
        <v xml:space="preserve">LIMPEZA E ARREMATES FINAIS </v>
      </c>
      <c r="D103" s="88"/>
      <c r="E103" s="166"/>
      <c r="F103" s="156"/>
    </row>
    <row r="104" spans="1:6" ht="25.5">
      <c r="A104" s="6"/>
      <c r="B104" s="43" t="s">
        <v>309</v>
      </c>
      <c r="C104" s="52" t="s">
        <v>275</v>
      </c>
      <c r="D104" s="42" t="s">
        <v>90</v>
      </c>
      <c r="E104" s="70">
        <v>55.25</v>
      </c>
      <c r="F104" s="157" t="s">
        <v>17204</v>
      </c>
    </row>
    <row r="110" spans="1:6">
      <c r="C110" s="28"/>
    </row>
  </sheetData>
  <mergeCells count="12">
    <mergeCell ref="B11:C11"/>
    <mergeCell ref="B2:F2"/>
    <mergeCell ref="B3:F3"/>
    <mergeCell ref="B4:F4"/>
    <mergeCell ref="B5:F5"/>
    <mergeCell ref="B6:F6"/>
    <mergeCell ref="B7:F7"/>
    <mergeCell ref="B8:F8"/>
    <mergeCell ref="B9:C9"/>
    <mergeCell ref="E9:F9"/>
    <mergeCell ref="B10:D10"/>
    <mergeCell ref="E10:F10"/>
  </mergeCells>
  <pageMargins left="0.511811024" right="0.511811024" top="0.78740157499999996" bottom="0.78740157499999996" header="0.31496062000000002" footer="0.31496062000000002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52"/>
  <sheetViews>
    <sheetView workbookViewId="0">
      <selection activeCell="H47" sqref="H47"/>
    </sheetView>
  </sheetViews>
  <sheetFormatPr defaultRowHeight="15"/>
  <cols>
    <col min="1" max="1" width="1.5703125" customWidth="1"/>
    <col min="2" max="2" width="5.28515625" customWidth="1"/>
    <col min="3" max="3" width="8" customWidth="1"/>
    <col min="4" max="4" width="8.140625" customWidth="1"/>
    <col min="5" max="5" width="52.42578125" customWidth="1"/>
    <col min="6" max="6" width="6" customWidth="1"/>
    <col min="7" max="7" width="11.140625" customWidth="1"/>
    <col min="8" max="8" width="10.85546875" customWidth="1"/>
    <col min="9" max="9" width="11.140625" customWidth="1"/>
  </cols>
  <sheetData>
    <row r="1" spans="1:9" ht="15.75">
      <c r="A1" s="8"/>
      <c r="B1" s="214" t="s">
        <v>2</v>
      </c>
      <c r="C1" s="215"/>
      <c r="D1" s="215"/>
      <c r="E1" s="215"/>
      <c r="F1" s="215"/>
      <c r="G1" s="215"/>
      <c r="H1" s="215"/>
      <c r="I1" s="216"/>
    </row>
    <row r="2" spans="1:9" ht="15.75">
      <c r="A2" s="8"/>
      <c r="B2" s="246" t="s">
        <v>79</v>
      </c>
      <c r="C2" s="247"/>
      <c r="D2" s="247"/>
      <c r="E2" s="247"/>
      <c r="F2" s="247"/>
      <c r="G2" s="247"/>
      <c r="H2" s="247"/>
      <c r="I2" s="248"/>
    </row>
    <row r="3" spans="1:9">
      <c r="A3" s="8"/>
      <c r="B3" s="220" t="s">
        <v>3</v>
      </c>
      <c r="C3" s="221"/>
      <c r="D3" s="221"/>
      <c r="E3" s="221"/>
      <c r="F3" s="221"/>
      <c r="G3" s="221"/>
      <c r="H3" s="221"/>
      <c r="I3" s="222"/>
    </row>
    <row r="4" spans="1:9">
      <c r="A4" s="8"/>
      <c r="B4" s="223" t="s">
        <v>5</v>
      </c>
      <c r="C4" s="224"/>
      <c r="D4" s="224"/>
      <c r="E4" s="224"/>
      <c r="F4" s="224"/>
      <c r="G4" s="224"/>
      <c r="H4" s="224"/>
      <c r="I4" s="225"/>
    </row>
    <row r="5" spans="1:9" ht="15.75" thickBot="1">
      <c r="A5" s="8"/>
      <c r="B5" s="226" t="s">
        <v>4</v>
      </c>
      <c r="C5" s="227"/>
      <c r="D5" s="227"/>
      <c r="E5" s="227"/>
      <c r="F5" s="227"/>
      <c r="G5" s="227"/>
      <c r="H5" s="227"/>
      <c r="I5" s="228"/>
    </row>
    <row r="6" spans="1:9" ht="17.25" thickTop="1" thickBot="1">
      <c r="A6" s="8"/>
      <c r="B6" s="233" t="s">
        <v>313</v>
      </c>
      <c r="C6" s="234"/>
      <c r="D6" s="234"/>
      <c r="E6" s="234"/>
      <c r="F6" s="234"/>
      <c r="G6" s="234"/>
      <c r="H6" s="234"/>
      <c r="I6" s="235"/>
    </row>
    <row r="7" spans="1:9" ht="15.75" thickTop="1">
      <c r="A7" s="8"/>
      <c r="B7" s="236" t="str">
        <f>ORÇAMENTO!B9</f>
        <v>EMPREENDIMENTO : REFORMA DOS BANHEIROS E REVITALIZAÇÃO DA EMEB CARLINDO PAROLI</v>
      </c>
      <c r="C7" s="237"/>
      <c r="D7" s="237"/>
      <c r="E7" s="237"/>
      <c r="F7" s="50"/>
      <c r="G7" s="312" t="str">
        <f>ORÇAMENTO!G9</f>
        <v>Mococa, 15 de Maio de 2024</v>
      </c>
      <c r="H7" s="312"/>
      <c r="I7" s="241"/>
    </row>
    <row r="8" spans="1:9">
      <c r="A8" s="8"/>
      <c r="B8" s="244" t="str">
        <f>ORÇAMENTO!B10</f>
        <v>LOCAL: AV. FRANCISCO JOSÉ DIAS LIM, CONJ. HAB. FRANCISCO GARÓFALO, MOCOCA-SP, CEP 13.736-845</v>
      </c>
      <c r="C8" s="245"/>
      <c r="D8" s="245"/>
      <c r="E8" s="245"/>
      <c r="F8" s="245"/>
      <c r="G8" s="242"/>
      <c r="H8" s="242"/>
      <c r="I8" s="243"/>
    </row>
    <row r="9" spans="1:9" ht="15.75" thickBot="1">
      <c r="A9" s="8"/>
      <c r="B9" s="238" t="str">
        <f>ORÇAMENTO!B11</f>
        <v xml:space="preserve">FONTE/DATA BASE: CDHU 193 sem desoneração, SINAPI 03-2024 sem desoneração e FDE 01/2024                                      </v>
      </c>
      <c r="C9" s="239"/>
      <c r="D9" s="239"/>
      <c r="E9" s="239"/>
      <c r="F9" s="36"/>
      <c r="G9" s="90"/>
      <c r="H9" s="90"/>
      <c r="I9" s="56" t="str">
        <f>ORÇAMENTO!I11</f>
        <v>BDI = 19,16%</v>
      </c>
    </row>
    <row r="10" spans="1:9" ht="9" customHeight="1" thickTop="1">
      <c r="A10" s="8"/>
      <c r="B10" s="15"/>
      <c r="C10" s="22"/>
      <c r="D10" s="4"/>
      <c r="E10" s="4"/>
      <c r="F10" s="5"/>
      <c r="G10" s="18"/>
      <c r="H10" s="18"/>
      <c r="I10" s="5"/>
    </row>
    <row r="11" spans="1:9" ht="27.75" customHeight="1">
      <c r="A11" s="8"/>
      <c r="B11" s="313" t="s">
        <v>314</v>
      </c>
      <c r="C11" s="314"/>
      <c r="D11" s="315"/>
      <c r="E11" s="37" t="s">
        <v>315</v>
      </c>
      <c r="F11" s="91" t="s">
        <v>132</v>
      </c>
      <c r="G11" s="92" t="s">
        <v>316</v>
      </c>
      <c r="H11" s="92" t="s">
        <v>317</v>
      </c>
      <c r="I11" s="37" t="s">
        <v>1</v>
      </c>
    </row>
    <row r="12" spans="1:9" ht="43.5" customHeight="1">
      <c r="A12" s="8"/>
      <c r="B12" s="43" t="s">
        <v>9</v>
      </c>
      <c r="C12" s="12">
        <v>101502</v>
      </c>
      <c r="D12" s="41" t="s">
        <v>162</v>
      </c>
      <c r="E12" s="52" t="s">
        <v>318</v>
      </c>
      <c r="F12" s="42" t="s">
        <v>132</v>
      </c>
      <c r="G12" s="44">
        <v>1840.51</v>
      </c>
      <c r="H12" s="70">
        <v>1</v>
      </c>
      <c r="I12" s="93">
        <f>H12*G12</f>
        <v>1840.51</v>
      </c>
    </row>
    <row r="13" spans="1:9" ht="28.5" customHeight="1">
      <c r="A13" s="8"/>
      <c r="B13" s="43" t="s">
        <v>10</v>
      </c>
      <c r="C13" s="12">
        <v>41200</v>
      </c>
      <c r="D13" s="41" t="s">
        <v>135</v>
      </c>
      <c r="E13" s="52" t="s">
        <v>319</v>
      </c>
      <c r="F13" s="42" t="s">
        <v>132</v>
      </c>
      <c r="G13" s="44">
        <v>1341.91</v>
      </c>
      <c r="H13" s="70">
        <v>1</v>
      </c>
      <c r="I13" s="93">
        <f t="shared" ref="I13:I16" si="0">H13*G13</f>
        <v>1341.91</v>
      </c>
    </row>
    <row r="14" spans="1:9" ht="27.75" customHeight="1">
      <c r="A14" s="8"/>
      <c r="B14" s="43" t="s">
        <v>320</v>
      </c>
      <c r="C14" s="12">
        <v>88247</v>
      </c>
      <c r="D14" s="41" t="s">
        <v>162</v>
      </c>
      <c r="E14" s="94" t="s">
        <v>321</v>
      </c>
      <c r="F14" s="42" t="s">
        <v>161</v>
      </c>
      <c r="G14" s="44">
        <v>30.93</v>
      </c>
      <c r="H14" s="70">
        <v>1.5</v>
      </c>
      <c r="I14" s="93">
        <f t="shared" si="0"/>
        <v>46.394999999999996</v>
      </c>
    </row>
    <row r="15" spans="1:9" ht="27.75" customHeight="1">
      <c r="A15" s="8"/>
      <c r="B15" s="43" t="s">
        <v>322</v>
      </c>
      <c r="C15" s="12">
        <v>88264</v>
      </c>
      <c r="D15" s="41" t="s">
        <v>162</v>
      </c>
      <c r="E15" s="52" t="s">
        <v>323</v>
      </c>
      <c r="F15" s="42" t="s">
        <v>161</v>
      </c>
      <c r="G15" s="44">
        <v>40.659999999999997</v>
      </c>
      <c r="H15" s="70">
        <v>1.5</v>
      </c>
      <c r="I15" s="93">
        <f t="shared" si="0"/>
        <v>60.989999999999995</v>
      </c>
    </row>
    <row r="16" spans="1:9" ht="27.75" customHeight="1" thickBot="1">
      <c r="A16" s="8"/>
      <c r="B16" s="43" t="s">
        <v>324</v>
      </c>
      <c r="C16" s="95">
        <v>88252</v>
      </c>
      <c r="D16" s="41" t="s">
        <v>162</v>
      </c>
      <c r="E16" s="52" t="s">
        <v>325</v>
      </c>
      <c r="F16" s="42" t="s">
        <v>161</v>
      </c>
      <c r="G16" s="44">
        <v>27.95</v>
      </c>
      <c r="H16" s="96">
        <v>1</v>
      </c>
      <c r="I16" s="97">
        <f t="shared" si="0"/>
        <v>27.95</v>
      </c>
    </row>
    <row r="17" spans="1:9" ht="30" customHeight="1" thickBot="1">
      <c r="A17" s="8"/>
      <c r="B17" s="98"/>
      <c r="C17" s="9"/>
      <c r="D17" s="99"/>
      <c r="E17" s="100"/>
      <c r="F17" s="101"/>
      <c r="G17" s="102"/>
      <c r="H17" s="103" t="s">
        <v>326</v>
      </c>
      <c r="I17" s="104">
        <f>SUM(I12:I16)</f>
        <v>3317.7549999999997</v>
      </c>
    </row>
    <row r="18" spans="1:9" ht="6.75" customHeight="1">
      <c r="A18" s="8"/>
      <c r="B18" s="98"/>
      <c r="C18" s="9"/>
      <c r="D18" s="99"/>
      <c r="E18" s="100"/>
      <c r="F18" s="101"/>
      <c r="G18" s="102"/>
      <c r="H18" s="105"/>
      <c r="I18" s="106"/>
    </row>
    <row r="19" spans="1:9" ht="6" customHeight="1">
      <c r="A19" s="8"/>
      <c r="B19" s="250"/>
      <c r="C19" s="250"/>
      <c r="D19" s="250"/>
      <c r="E19" s="250"/>
      <c r="F19" s="316"/>
      <c r="G19" s="316"/>
      <c r="H19" s="107"/>
      <c r="I19" s="108"/>
    </row>
    <row r="20" spans="1:9" ht="27.75" customHeight="1">
      <c r="A20" s="8"/>
      <c r="B20" s="313" t="s">
        <v>327</v>
      </c>
      <c r="C20" s="314"/>
      <c r="D20" s="315"/>
      <c r="E20" s="37" t="s">
        <v>328</v>
      </c>
      <c r="F20" s="91" t="s">
        <v>132</v>
      </c>
      <c r="G20" s="92" t="s">
        <v>316</v>
      </c>
      <c r="H20" s="92" t="s">
        <v>317</v>
      </c>
      <c r="I20" s="37" t="s">
        <v>1</v>
      </c>
    </row>
    <row r="21" spans="1:9" ht="27.75" customHeight="1">
      <c r="A21" s="8"/>
      <c r="B21" s="43" t="s">
        <v>9</v>
      </c>
      <c r="C21" s="12" t="s">
        <v>329</v>
      </c>
      <c r="D21" s="109" t="s">
        <v>330</v>
      </c>
      <c r="E21" s="52" t="s">
        <v>331</v>
      </c>
      <c r="F21" s="42" t="s">
        <v>132</v>
      </c>
      <c r="G21" s="44">
        <v>556.61</v>
      </c>
      <c r="H21" s="70">
        <v>1</v>
      </c>
      <c r="I21" s="93">
        <f>H21*G21</f>
        <v>556.61</v>
      </c>
    </row>
    <row r="22" spans="1:9" ht="27.75" customHeight="1">
      <c r="A22" s="8"/>
      <c r="B22" s="43" t="s">
        <v>10</v>
      </c>
      <c r="C22" s="12" t="s">
        <v>332</v>
      </c>
      <c r="D22" s="109" t="s">
        <v>330</v>
      </c>
      <c r="E22" s="52" t="s">
        <v>333</v>
      </c>
      <c r="F22" s="42" t="s">
        <v>132</v>
      </c>
      <c r="G22" s="44">
        <v>899</v>
      </c>
      <c r="H22" s="70">
        <v>1</v>
      </c>
      <c r="I22" s="93">
        <f t="shared" ref="I22:I24" si="1">H22*G22</f>
        <v>899</v>
      </c>
    </row>
    <row r="23" spans="1:9" ht="27.75" customHeight="1">
      <c r="A23" s="8"/>
      <c r="B23" s="43" t="s">
        <v>334</v>
      </c>
      <c r="C23" s="12" t="s">
        <v>335</v>
      </c>
      <c r="D23" s="109" t="s">
        <v>330</v>
      </c>
      <c r="E23" s="110" t="s">
        <v>336</v>
      </c>
      <c r="F23" s="42" t="s">
        <v>132</v>
      </c>
      <c r="G23" s="44">
        <v>1399</v>
      </c>
      <c r="H23" s="70">
        <v>1</v>
      </c>
      <c r="I23" s="93">
        <f t="shared" si="1"/>
        <v>1399</v>
      </c>
    </row>
    <row r="24" spans="1:9" ht="27.75" customHeight="1" thickBot="1">
      <c r="A24" s="8"/>
      <c r="B24" s="43" t="s">
        <v>337</v>
      </c>
      <c r="C24" s="12" t="s">
        <v>338</v>
      </c>
      <c r="D24" s="109" t="s">
        <v>330</v>
      </c>
      <c r="E24" s="52" t="s">
        <v>339</v>
      </c>
      <c r="F24" s="42" t="s">
        <v>132</v>
      </c>
      <c r="G24" s="44">
        <v>1282.49</v>
      </c>
      <c r="H24" s="70">
        <v>1</v>
      </c>
      <c r="I24" s="93">
        <f t="shared" si="1"/>
        <v>1282.49</v>
      </c>
    </row>
    <row r="25" spans="1:9" ht="27.75" customHeight="1" thickBot="1">
      <c r="A25" s="8"/>
      <c r="B25" s="98"/>
      <c r="C25" s="111"/>
      <c r="D25" s="112"/>
      <c r="E25" s="100"/>
      <c r="F25" s="101"/>
      <c r="G25" s="102"/>
      <c r="H25" s="103" t="s">
        <v>326</v>
      </c>
      <c r="I25" s="104">
        <f>AVERAGE(I21:I24)</f>
        <v>1034.2750000000001</v>
      </c>
    </row>
    <row r="26" spans="1:9" ht="7.5" customHeight="1">
      <c r="A26" s="8"/>
      <c r="B26" s="98"/>
      <c r="C26" s="111"/>
      <c r="D26" s="112"/>
      <c r="E26" s="100"/>
      <c r="F26" s="101"/>
      <c r="G26" s="102"/>
      <c r="H26" s="105"/>
      <c r="I26" s="106"/>
    </row>
    <row r="27" spans="1:9" ht="3.75" customHeight="1">
      <c r="A27" s="8"/>
      <c r="B27" s="8"/>
      <c r="C27" s="8"/>
      <c r="D27" s="8"/>
      <c r="E27" s="8"/>
      <c r="F27" s="8"/>
      <c r="G27" s="8"/>
      <c r="H27" s="8"/>
      <c r="I27" s="8"/>
    </row>
    <row r="28" spans="1:9" ht="27.75" customHeight="1">
      <c r="A28" s="8"/>
      <c r="B28" s="313" t="s">
        <v>340</v>
      </c>
      <c r="C28" s="314"/>
      <c r="D28" s="315"/>
      <c r="E28" s="37" t="s">
        <v>341</v>
      </c>
      <c r="F28" s="91" t="s">
        <v>90</v>
      </c>
      <c r="G28" s="92" t="s">
        <v>316</v>
      </c>
      <c r="H28" s="92" t="s">
        <v>317</v>
      </c>
      <c r="I28" s="37" t="s">
        <v>1</v>
      </c>
    </row>
    <row r="29" spans="1:9" ht="27.75" customHeight="1">
      <c r="A29" s="8"/>
      <c r="B29" s="43" t="s">
        <v>9</v>
      </c>
      <c r="C29" s="12">
        <v>91283</v>
      </c>
      <c r="D29" s="41" t="s">
        <v>162</v>
      </c>
      <c r="E29" s="52" t="s">
        <v>342</v>
      </c>
      <c r="F29" s="42" t="s">
        <v>343</v>
      </c>
      <c r="G29" s="44">
        <v>10.25</v>
      </c>
      <c r="H29" s="113">
        <v>0.12</v>
      </c>
      <c r="I29" s="114">
        <f>H29*G29</f>
        <v>1.23</v>
      </c>
    </row>
    <row r="30" spans="1:9" ht="20.25" customHeight="1">
      <c r="A30" s="8"/>
      <c r="B30" s="43" t="s">
        <v>10</v>
      </c>
      <c r="C30" s="12">
        <v>88309</v>
      </c>
      <c r="D30" s="41" t="s">
        <v>162</v>
      </c>
      <c r="E30" s="52" t="s">
        <v>344</v>
      </c>
      <c r="F30" s="42" t="s">
        <v>161</v>
      </c>
      <c r="G30" s="44">
        <v>33.57</v>
      </c>
      <c r="H30" s="113">
        <v>0.12</v>
      </c>
      <c r="I30" s="114">
        <f t="shared" ref="I30:I32" si="2">H30*G30</f>
        <v>4.0283999999999995</v>
      </c>
    </row>
    <row r="31" spans="1:9" ht="18.75" customHeight="1">
      <c r="A31" s="8"/>
      <c r="B31" s="43" t="s">
        <v>334</v>
      </c>
      <c r="C31" s="12">
        <v>88316</v>
      </c>
      <c r="D31" s="41" t="s">
        <v>162</v>
      </c>
      <c r="E31" s="100" t="s">
        <v>345</v>
      </c>
      <c r="F31" s="42" t="s">
        <v>161</v>
      </c>
      <c r="G31" s="44">
        <v>28.17</v>
      </c>
      <c r="H31" s="113">
        <v>0.12</v>
      </c>
      <c r="I31" s="114">
        <f t="shared" si="2"/>
        <v>3.3804000000000003</v>
      </c>
    </row>
    <row r="32" spans="1:9" ht="30" customHeight="1" thickBot="1">
      <c r="A32" s="8"/>
      <c r="B32" s="43" t="s">
        <v>337</v>
      </c>
      <c r="C32" s="12">
        <v>13887</v>
      </c>
      <c r="D32" s="41" t="s">
        <v>162</v>
      </c>
      <c r="E32" s="52" t="s">
        <v>346</v>
      </c>
      <c r="F32" s="42" t="s">
        <v>132</v>
      </c>
      <c r="G32" s="44">
        <v>814.44</v>
      </c>
      <c r="H32" s="113">
        <v>5.0000000000000001E-3</v>
      </c>
      <c r="I32" s="114">
        <f t="shared" si="2"/>
        <v>4.0722000000000005</v>
      </c>
    </row>
    <row r="33" spans="1:9" ht="26.25" thickBot="1">
      <c r="A33" s="8"/>
      <c r="B33" s="8"/>
      <c r="C33" s="8"/>
      <c r="D33" s="8"/>
      <c r="E33" s="8"/>
      <c r="F33" s="8"/>
      <c r="G33" s="8"/>
      <c r="H33" s="103" t="s">
        <v>326</v>
      </c>
      <c r="I33" s="104">
        <f>SUM(I29:I32)</f>
        <v>12.711</v>
      </c>
    </row>
    <row r="34" spans="1:9">
      <c r="A34" s="8"/>
      <c r="B34" s="8"/>
      <c r="C34" s="8"/>
      <c r="D34" s="8"/>
      <c r="E34" s="8"/>
      <c r="F34" s="8"/>
      <c r="G34" s="8"/>
      <c r="H34" s="8"/>
      <c r="I34" s="8"/>
    </row>
    <row r="35" spans="1:9">
      <c r="A35" s="8"/>
      <c r="B35" s="8"/>
      <c r="C35" s="8"/>
      <c r="D35" s="8"/>
      <c r="E35" s="8"/>
      <c r="F35" s="8"/>
      <c r="G35" s="8"/>
      <c r="H35" s="8"/>
      <c r="I35" s="8"/>
    </row>
    <row r="36" spans="1:9">
      <c r="A36" s="8"/>
      <c r="B36" s="313" t="s">
        <v>340</v>
      </c>
      <c r="C36" s="314"/>
      <c r="D36" s="315"/>
      <c r="E36" s="37"/>
      <c r="F36" s="91" t="s">
        <v>132</v>
      </c>
      <c r="G36" s="92">
        <f>G37+G38+G39+G40+G41</f>
        <v>0</v>
      </c>
      <c r="H36" s="92"/>
      <c r="I36" s="37">
        <v>1</v>
      </c>
    </row>
    <row r="37" spans="1:9">
      <c r="A37" s="8"/>
      <c r="B37" s="43"/>
      <c r="C37" s="12"/>
      <c r="D37" s="41"/>
      <c r="E37" s="52"/>
      <c r="F37" s="42"/>
      <c r="G37" s="44"/>
      <c r="H37" s="44"/>
      <c r="I37" s="70"/>
    </row>
    <row r="38" spans="1:9">
      <c r="A38" s="8"/>
      <c r="B38" s="43"/>
      <c r="C38" s="12"/>
      <c r="D38" s="41"/>
      <c r="E38" s="52"/>
      <c r="F38" s="42"/>
      <c r="G38" s="44"/>
      <c r="H38" s="44"/>
      <c r="I38" s="70"/>
    </row>
    <row r="39" spans="1:9">
      <c r="A39" s="8"/>
      <c r="B39" s="43"/>
      <c r="C39" s="12"/>
      <c r="D39" s="41"/>
      <c r="E39" s="8"/>
      <c r="F39" s="42"/>
      <c r="G39" s="44"/>
      <c r="H39" s="44"/>
      <c r="I39" s="70"/>
    </row>
    <row r="40" spans="1:9">
      <c r="A40" s="8"/>
      <c r="B40" s="43"/>
      <c r="C40" s="12"/>
      <c r="D40" s="41"/>
      <c r="E40" s="52"/>
      <c r="F40" s="42"/>
      <c r="G40" s="44"/>
      <c r="H40" s="44"/>
      <c r="I40" s="70"/>
    </row>
    <row r="41" spans="1:9">
      <c r="A41" s="8"/>
      <c r="B41" s="43"/>
      <c r="C41" s="95"/>
      <c r="D41" s="41"/>
      <c r="E41" s="52"/>
      <c r="F41" s="42"/>
      <c r="G41" s="44"/>
      <c r="H41" s="44"/>
      <c r="I41" s="70"/>
    </row>
    <row r="42" spans="1:9">
      <c r="A42" s="8"/>
      <c r="B42" s="8"/>
      <c r="C42" s="8"/>
      <c r="D42" s="8"/>
      <c r="E42" s="8"/>
      <c r="F42" s="8"/>
      <c r="G42" s="8"/>
      <c r="H42" s="8"/>
      <c r="I42" s="8"/>
    </row>
    <row r="43" spans="1:9">
      <c r="A43" s="8"/>
      <c r="B43" s="8"/>
      <c r="C43" s="8"/>
      <c r="D43" s="8"/>
      <c r="E43" s="8"/>
      <c r="F43" s="8"/>
      <c r="G43" s="8"/>
      <c r="H43" s="8"/>
      <c r="I43" s="8"/>
    </row>
    <row r="44" spans="1:9">
      <c r="A44" s="8"/>
      <c r="B44" s="8"/>
      <c r="C44" s="8"/>
      <c r="D44" s="8"/>
      <c r="E44" s="8"/>
      <c r="F44" s="8"/>
      <c r="G44" s="8"/>
      <c r="H44" s="8"/>
      <c r="I44" s="8"/>
    </row>
    <row r="45" spans="1:9">
      <c r="A45" s="8"/>
      <c r="B45" s="8"/>
      <c r="C45" s="8"/>
      <c r="D45" s="8"/>
      <c r="E45" s="28"/>
      <c r="F45" s="17"/>
      <c r="G45" s="85"/>
      <c r="H45" s="85"/>
      <c r="I45" s="85"/>
    </row>
    <row r="46" spans="1:9">
      <c r="A46" s="8"/>
      <c r="B46" s="8"/>
      <c r="C46" s="8"/>
      <c r="D46" s="8"/>
      <c r="E46" s="8"/>
      <c r="F46" s="20"/>
      <c r="G46" s="8"/>
      <c r="H46" s="8"/>
      <c r="I46" s="8"/>
    </row>
    <row r="47" spans="1:9">
      <c r="A47" s="8"/>
      <c r="B47" s="8"/>
      <c r="C47" s="8"/>
      <c r="D47" s="8"/>
      <c r="E47" s="8"/>
      <c r="F47" s="20"/>
      <c r="G47" s="8"/>
      <c r="H47" s="8"/>
      <c r="I47" s="8"/>
    </row>
    <row r="48" spans="1:9">
      <c r="A48" s="8"/>
      <c r="B48" s="8"/>
      <c r="C48" s="8"/>
      <c r="D48" s="8"/>
      <c r="E48" s="8"/>
      <c r="F48" s="20"/>
      <c r="G48" s="249"/>
      <c r="H48" s="249"/>
      <c r="I48" s="249"/>
    </row>
    <row r="49" spans="1:9">
      <c r="A49" s="8"/>
      <c r="B49" s="8"/>
      <c r="C49" s="8"/>
      <c r="D49" s="8"/>
      <c r="E49" s="8"/>
      <c r="F49" s="20"/>
      <c r="G49" s="8"/>
      <c r="H49" s="8"/>
      <c r="I49" s="8"/>
    </row>
    <row r="50" spans="1:9">
      <c r="A50" s="8"/>
      <c r="B50" s="8"/>
      <c r="C50" s="8"/>
      <c r="D50" s="8"/>
      <c r="E50" s="8"/>
      <c r="F50" s="20"/>
      <c r="G50" s="8"/>
      <c r="H50" s="8"/>
      <c r="I50" s="8"/>
    </row>
    <row r="51" spans="1:9">
      <c r="A51" s="8"/>
      <c r="B51" s="8"/>
      <c r="C51" s="8"/>
      <c r="D51" s="8"/>
      <c r="E51" s="8"/>
      <c r="F51" s="20"/>
      <c r="G51" s="8"/>
      <c r="H51" s="8"/>
      <c r="I51" s="8"/>
    </row>
    <row r="52" spans="1:9">
      <c r="A52" s="8"/>
      <c r="B52" s="8"/>
      <c r="C52" s="8"/>
      <c r="D52" s="8"/>
      <c r="E52" s="8"/>
      <c r="F52" s="8"/>
      <c r="G52" s="8"/>
      <c r="H52" s="8"/>
      <c r="I52" s="8"/>
    </row>
  </sheetData>
  <mergeCells count="18">
    <mergeCell ref="B6:I6"/>
    <mergeCell ref="B1:I1"/>
    <mergeCell ref="B2:I2"/>
    <mergeCell ref="B3:I3"/>
    <mergeCell ref="B4:I4"/>
    <mergeCell ref="B5:I5"/>
    <mergeCell ref="G48:I48"/>
    <mergeCell ref="B7:E7"/>
    <mergeCell ref="G7:I7"/>
    <mergeCell ref="B8:F8"/>
    <mergeCell ref="G8:I8"/>
    <mergeCell ref="B9:E9"/>
    <mergeCell ref="B11:D11"/>
    <mergeCell ref="B19:E19"/>
    <mergeCell ref="F19:G19"/>
    <mergeCell ref="B20:D20"/>
    <mergeCell ref="B28:D28"/>
    <mergeCell ref="B36:D36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334"/>
  <sheetViews>
    <sheetView topLeftCell="A91" workbookViewId="0">
      <selection activeCell="M111" sqref="M111"/>
    </sheetView>
  </sheetViews>
  <sheetFormatPr defaultRowHeight="15"/>
  <cols>
    <col min="1" max="1" width="11.42578125" customWidth="1"/>
    <col min="2" max="2" width="37.28515625" customWidth="1"/>
    <col min="3" max="3" width="33.5703125" customWidth="1"/>
    <col min="4" max="4" width="5.42578125" customWidth="1"/>
    <col min="5" max="5" width="3.42578125" customWidth="1"/>
    <col min="6" max="6" width="18.85546875" customWidth="1"/>
  </cols>
  <sheetData>
    <row r="1" spans="1:7">
      <c r="A1" s="321" t="s">
        <v>347</v>
      </c>
      <c r="B1" s="321"/>
      <c r="C1" s="321"/>
      <c r="D1" s="321"/>
      <c r="E1" s="321"/>
      <c r="F1" s="321"/>
      <c r="G1" s="321"/>
    </row>
    <row r="2" spans="1:7">
      <c r="A2" s="322" t="s">
        <v>348</v>
      </c>
      <c r="B2" s="322"/>
      <c r="C2" s="323" t="s">
        <v>349</v>
      </c>
      <c r="D2" s="323"/>
      <c r="E2" s="322" t="s">
        <v>350</v>
      </c>
      <c r="F2" s="322"/>
      <c r="G2" s="322"/>
    </row>
    <row r="3" spans="1:7">
      <c r="A3" s="115" t="s">
        <v>351</v>
      </c>
      <c r="B3" s="317" t="s">
        <v>352</v>
      </c>
      <c r="C3" s="318"/>
      <c r="D3" s="319" t="s">
        <v>353</v>
      </c>
      <c r="E3" s="320"/>
      <c r="F3" s="116" t="s">
        <v>354</v>
      </c>
      <c r="G3" s="117"/>
    </row>
    <row r="4" spans="1:7">
      <c r="A4" s="115" t="s">
        <v>355</v>
      </c>
      <c r="B4" s="317" t="s">
        <v>356</v>
      </c>
      <c r="C4" s="318"/>
      <c r="D4" s="319" t="s">
        <v>357</v>
      </c>
      <c r="E4" s="320"/>
      <c r="F4" s="116" t="s">
        <v>358</v>
      </c>
      <c r="G4" s="117"/>
    </row>
    <row r="5" spans="1:7">
      <c r="A5" s="115" t="s">
        <v>359</v>
      </c>
      <c r="B5" s="317" t="s">
        <v>360</v>
      </c>
      <c r="C5" s="318"/>
      <c r="D5" s="319" t="s">
        <v>357</v>
      </c>
      <c r="E5" s="320"/>
      <c r="F5" s="116" t="s">
        <v>361</v>
      </c>
      <c r="G5" s="117"/>
    </row>
    <row r="6" spans="1:7">
      <c r="A6" s="115" t="s">
        <v>362</v>
      </c>
      <c r="B6" s="317" t="s">
        <v>363</v>
      </c>
      <c r="C6" s="318"/>
      <c r="D6" s="319" t="s">
        <v>357</v>
      </c>
      <c r="E6" s="320"/>
      <c r="F6" s="116" t="s">
        <v>364</v>
      </c>
      <c r="G6" s="117"/>
    </row>
    <row r="7" spans="1:7">
      <c r="A7" s="115" t="s">
        <v>365</v>
      </c>
      <c r="B7" s="317" t="s">
        <v>366</v>
      </c>
      <c r="C7" s="318"/>
      <c r="D7" s="319" t="s">
        <v>357</v>
      </c>
      <c r="E7" s="320"/>
      <c r="F7" s="116" t="s">
        <v>367</v>
      </c>
      <c r="G7" s="117"/>
    </row>
    <row r="8" spans="1:7">
      <c r="A8" s="115" t="s">
        <v>368</v>
      </c>
      <c r="B8" s="317" t="s">
        <v>369</v>
      </c>
      <c r="C8" s="318"/>
      <c r="D8" s="319" t="s">
        <v>357</v>
      </c>
      <c r="E8" s="320"/>
      <c r="F8" s="116" t="s">
        <v>370</v>
      </c>
      <c r="G8" s="117"/>
    </row>
    <row r="9" spans="1:7">
      <c r="A9" s="115" t="s">
        <v>371</v>
      </c>
      <c r="B9" s="317" t="s">
        <v>372</v>
      </c>
      <c r="C9" s="318"/>
      <c r="D9" s="319" t="s">
        <v>357</v>
      </c>
      <c r="E9" s="320"/>
      <c r="F9" s="116" t="s">
        <v>373</v>
      </c>
      <c r="G9" s="117"/>
    </row>
    <row r="10" spans="1:7">
      <c r="A10" s="115" t="s">
        <v>374</v>
      </c>
      <c r="B10" s="317" t="s">
        <v>375</v>
      </c>
      <c r="C10" s="318"/>
      <c r="D10" s="319" t="s">
        <v>357</v>
      </c>
      <c r="E10" s="320"/>
      <c r="F10" s="116" t="s">
        <v>376</v>
      </c>
      <c r="G10" s="117"/>
    </row>
    <row r="11" spans="1:7">
      <c r="A11" s="115" t="s">
        <v>377</v>
      </c>
      <c r="B11" s="317" t="s">
        <v>378</v>
      </c>
      <c r="C11" s="318"/>
      <c r="D11" s="319" t="s">
        <v>357</v>
      </c>
      <c r="E11" s="320"/>
      <c r="F11" s="116" t="s">
        <v>379</v>
      </c>
      <c r="G11" s="117"/>
    </row>
    <row r="12" spans="1:7">
      <c r="A12" s="115" t="s">
        <v>380</v>
      </c>
      <c r="B12" s="317" t="s">
        <v>381</v>
      </c>
      <c r="C12" s="318"/>
      <c r="D12" s="319" t="s">
        <v>357</v>
      </c>
      <c r="E12" s="320"/>
      <c r="F12" s="116" t="s">
        <v>382</v>
      </c>
      <c r="G12" s="117"/>
    </row>
    <row r="13" spans="1:7">
      <c r="A13" s="115" t="s">
        <v>383</v>
      </c>
      <c r="B13" s="317" t="s">
        <v>384</v>
      </c>
      <c r="C13" s="318"/>
      <c r="D13" s="319" t="s">
        <v>357</v>
      </c>
      <c r="E13" s="320"/>
      <c r="F13" s="116" t="s">
        <v>385</v>
      </c>
      <c r="G13" s="117"/>
    </row>
    <row r="14" spans="1:7">
      <c r="A14" s="115" t="s">
        <v>386</v>
      </c>
      <c r="B14" s="317" t="s">
        <v>387</v>
      </c>
      <c r="C14" s="318"/>
      <c r="D14" s="319" t="s">
        <v>357</v>
      </c>
      <c r="E14" s="320"/>
      <c r="F14" s="116" t="s">
        <v>388</v>
      </c>
      <c r="G14" s="117"/>
    </row>
    <row r="15" spans="1:7">
      <c r="A15" s="115" t="s">
        <v>389</v>
      </c>
      <c r="B15" s="317" t="s">
        <v>390</v>
      </c>
      <c r="C15" s="318"/>
      <c r="D15" s="319" t="s">
        <v>357</v>
      </c>
      <c r="E15" s="320"/>
      <c r="F15" s="116" t="s">
        <v>391</v>
      </c>
      <c r="G15" s="117"/>
    </row>
    <row r="16" spans="1:7">
      <c r="A16" s="115" t="s">
        <v>392</v>
      </c>
      <c r="B16" s="317" t="s">
        <v>393</v>
      </c>
      <c r="C16" s="318"/>
      <c r="D16" s="319" t="s">
        <v>357</v>
      </c>
      <c r="E16" s="320"/>
      <c r="F16" s="116" t="s">
        <v>394</v>
      </c>
      <c r="G16" s="117"/>
    </row>
    <row r="17" spans="1:7">
      <c r="A17" s="115" t="s">
        <v>395</v>
      </c>
      <c r="B17" s="317" t="s">
        <v>396</v>
      </c>
      <c r="C17" s="318"/>
      <c r="D17" s="319" t="s">
        <v>357</v>
      </c>
      <c r="E17" s="320"/>
      <c r="F17" s="116" t="s">
        <v>397</v>
      </c>
      <c r="G17" s="117"/>
    </row>
    <row r="18" spans="1:7">
      <c r="A18" s="115" t="s">
        <v>398</v>
      </c>
      <c r="B18" s="317" t="s">
        <v>399</v>
      </c>
      <c r="C18" s="318"/>
      <c r="D18" s="319" t="s">
        <v>357</v>
      </c>
      <c r="E18" s="320"/>
      <c r="F18" s="116" t="s">
        <v>400</v>
      </c>
      <c r="G18" s="117"/>
    </row>
    <row r="19" spans="1:7">
      <c r="A19" s="115" t="s">
        <v>401</v>
      </c>
      <c r="B19" s="317" t="s">
        <v>402</v>
      </c>
      <c r="C19" s="318"/>
      <c r="D19" s="319" t="s">
        <v>357</v>
      </c>
      <c r="E19" s="320"/>
      <c r="F19" s="116" t="s">
        <v>403</v>
      </c>
      <c r="G19" s="117"/>
    </row>
    <row r="20" spans="1:7">
      <c r="A20" s="115" t="s">
        <v>404</v>
      </c>
      <c r="B20" s="317" t="s">
        <v>405</v>
      </c>
      <c r="C20" s="318"/>
      <c r="D20" s="319" t="s">
        <v>357</v>
      </c>
      <c r="E20" s="320"/>
      <c r="F20" s="116" t="s">
        <v>406</v>
      </c>
      <c r="G20" s="117"/>
    </row>
    <row r="21" spans="1:7">
      <c r="A21" s="115" t="s">
        <v>407</v>
      </c>
      <c r="B21" s="317" t="s">
        <v>408</v>
      </c>
      <c r="C21" s="318"/>
      <c r="D21" s="319" t="s">
        <v>357</v>
      </c>
      <c r="E21" s="320"/>
      <c r="F21" s="116" t="s">
        <v>409</v>
      </c>
      <c r="G21" s="117"/>
    </row>
    <row r="22" spans="1:7">
      <c r="A22" s="115" t="s">
        <v>410</v>
      </c>
      <c r="B22" s="317" t="s">
        <v>411</v>
      </c>
      <c r="C22" s="318"/>
      <c r="D22" s="319" t="s">
        <v>412</v>
      </c>
      <c r="E22" s="320"/>
      <c r="F22" s="116" t="s">
        <v>413</v>
      </c>
      <c r="G22" s="117"/>
    </row>
    <row r="23" spans="1:7">
      <c r="A23" s="115" t="s">
        <v>414</v>
      </c>
      <c r="B23" s="317" t="s">
        <v>415</v>
      </c>
      <c r="C23" s="318"/>
      <c r="D23" s="319" t="s">
        <v>416</v>
      </c>
      <c r="E23" s="320"/>
      <c r="F23" s="116" t="s">
        <v>417</v>
      </c>
      <c r="G23" s="117"/>
    </row>
    <row r="24" spans="1:7">
      <c r="A24" s="115" t="s">
        <v>418</v>
      </c>
      <c r="B24" s="317" t="s">
        <v>419</v>
      </c>
      <c r="C24" s="318"/>
      <c r="D24" s="319" t="s">
        <v>416</v>
      </c>
      <c r="E24" s="320"/>
      <c r="F24" s="116" t="s">
        <v>420</v>
      </c>
      <c r="G24" s="117"/>
    </row>
    <row r="25" spans="1:7">
      <c r="A25" s="115" t="s">
        <v>421</v>
      </c>
      <c r="B25" s="317" t="s">
        <v>422</v>
      </c>
      <c r="C25" s="318"/>
      <c r="D25" s="319" t="s">
        <v>416</v>
      </c>
      <c r="E25" s="320"/>
      <c r="F25" s="116" t="s">
        <v>420</v>
      </c>
      <c r="G25" s="117"/>
    </row>
    <row r="26" spans="1:7">
      <c r="A26" s="115" t="s">
        <v>423</v>
      </c>
      <c r="B26" s="317" t="s">
        <v>424</v>
      </c>
      <c r="C26" s="318"/>
      <c r="D26" s="319" t="s">
        <v>425</v>
      </c>
      <c r="E26" s="320"/>
      <c r="F26" s="116" t="s">
        <v>426</v>
      </c>
      <c r="G26" s="117"/>
    </row>
    <row r="27" spans="1:7">
      <c r="A27" s="115" t="s">
        <v>427</v>
      </c>
      <c r="B27" s="317" t="s">
        <v>428</v>
      </c>
      <c r="C27" s="318"/>
      <c r="D27" s="319" t="s">
        <v>412</v>
      </c>
      <c r="E27" s="320"/>
      <c r="F27" s="116" t="s">
        <v>413</v>
      </c>
      <c r="G27" s="117"/>
    </row>
    <row r="28" spans="1:7">
      <c r="A28" s="115" t="s">
        <v>429</v>
      </c>
      <c r="B28" s="317" t="s">
        <v>415</v>
      </c>
      <c r="C28" s="318"/>
      <c r="D28" s="319" t="s">
        <v>416</v>
      </c>
      <c r="E28" s="320"/>
      <c r="F28" s="116" t="s">
        <v>430</v>
      </c>
      <c r="G28" s="117"/>
    </row>
    <row r="29" spans="1:7">
      <c r="A29" s="115" t="s">
        <v>431</v>
      </c>
      <c r="B29" s="317" t="s">
        <v>419</v>
      </c>
      <c r="C29" s="318"/>
      <c r="D29" s="319" t="s">
        <v>416</v>
      </c>
      <c r="E29" s="320"/>
      <c r="F29" s="116" t="s">
        <v>432</v>
      </c>
      <c r="G29" s="117"/>
    </row>
    <row r="30" spans="1:7">
      <c r="A30" s="115" t="s">
        <v>433</v>
      </c>
      <c r="B30" s="317" t="s">
        <v>422</v>
      </c>
      <c r="C30" s="318"/>
      <c r="D30" s="319" t="s">
        <v>416</v>
      </c>
      <c r="E30" s="320"/>
      <c r="F30" s="116" t="s">
        <v>434</v>
      </c>
      <c r="G30" s="117"/>
    </row>
    <row r="31" spans="1:7">
      <c r="A31" s="115" t="s">
        <v>435</v>
      </c>
      <c r="B31" s="317" t="s">
        <v>424</v>
      </c>
      <c r="C31" s="318"/>
      <c r="D31" s="319" t="s">
        <v>425</v>
      </c>
      <c r="E31" s="320"/>
      <c r="F31" s="116" t="s">
        <v>436</v>
      </c>
      <c r="G31" s="117"/>
    </row>
    <row r="32" spans="1:7">
      <c r="A32" s="115" t="s">
        <v>437</v>
      </c>
      <c r="B32" s="317" t="s">
        <v>438</v>
      </c>
      <c r="C32" s="318"/>
      <c r="D32" s="319" t="s">
        <v>412</v>
      </c>
      <c r="E32" s="320"/>
      <c r="F32" s="116" t="s">
        <v>413</v>
      </c>
      <c r="G32" s="117"/>
    </row>
    <row r="33" spans="1:7">
      <c r="A33" s="115" t="s">
        <v>439</v>
      </c>
      <c r="B33" s="317" t="s">
        <v>440</v>
      </c>
      <c r="C33" s="318"/>
      <c r="D33" s="319" t="s">
        <v>353</v>
      </c>
      <c r="E33" s="320"/>
      <c r="F33" s="116" t="s">
        <v>441</v>
      </c>
      <c r="G33" s="117"/>
    </row>
    <row r="34" spans="1:7">
      <c r="A34" s="115" t="s">
        <v>442</v>
      </c>
      <c r="B34" s="317" t="s">
        <v>443</v>
      </c>
      <c r="C34" s="318"/>
      <c r="D34" s="319" t="s">
        <v>353</v>
      </c>
      <c r="E34" s="320"/>
      <c r="F34" s="116" t="s">
        <v>444</v>
      </c>
      <c r="G34" s="117"/>
    </row>
    <row r="35" spans="1:7">
      <c r="A35" s="115" t="s">
        <v>445</v>
      </c>
      <c r="B35" s="317" t="s">
        <v>446</v>
      </c>
      <c r="C35" s="318"/>
      <c r="D35" s="319" t="s">
        <v>353</v>
      </c>
      <c r="E35" s="320"/>
      <c r="F35" s="116" t="s">
        <v>447</v>
      </c>
      <c r="G35" s="117"/>
    </row>
    <row r="36" spans="1:7">
      <c r="A36" s="115" t="s">
        <v>448</v>
      </c>
      <c r="B36" s="317" t="s">
        <v>449</v>
      </c>
      <c r="C36" s="318"/>
      <c r="D36" s="319" t="s">
        <v>412</v>
      </c>
      <c r="E36" s="320"/>
      <c r="F36" s="116" t="s">
        <v>413</v>
      </c>
      <c r="G36" s="117"/>
    </row>
    <row r="37" spans="1:7">
      <c r="A37" s="115" t="s">
        <v>450</v>
      </c>
      <c r="B37" s="317" t="s">
        <v>451</v>
      </c>
      <c r="C37" s="318"/>
      <c r="D37" s="319" t="s">
        <v>416</v>
      </c>
      <c r="E37" s="320"/>
      <c r="F37" s="116" t="s">
        <v>452</v>
      </c>
      <c r="G37" s="117"/>
    </row>
    <row r="38" spans="1:7">
      <c r="A38" s="115" t="s">
        <v>453</v>
      </c>
      <c r="B38" s="317" t="s">
        <v>454</v>
      </c>
      <c r="C38" s="318"/>
      <c r="D38" s="319" t="s">
        <v>416</v>
      </c>
      <c r="E38" s="320"/>
      <c r="F38" s="116" t="s">
        <v>455</v>
      </c>
      <c r="G38" s="117"/>
    </row>
    <row r="39" spans="1:7">
      <c r="A39" s="115" t="s">
        <v>456</v>
      </c>
      <c r="B39" s="317" t="s">
        <v>457</v>
      </c>
      <c r="C39" s="318"/>
      <c r="D39" s="319" t="s">
        <v>412</v>
      </c>
      <c r="E39" s="320"/>
      <c r="F39" s="116" t="s">
        <v>413</v>
      </c>
      <c r="G39" s="117"/>
    </row>
    <row r="40" spans="1:7">
      <c r="A40" s="115" t="s">
        <v>458</v>
      </c>
      <c r="B40" s="317" t="s">
        <v>459</v>
      </c>
      <c r="C40" s="318"/>
      <c r="D40" s="319" t="s">
        <v>353</v>
      </c>
      <c r="E40" s="320"/>
      <c r="F40" s="116" t="s">
        <v>460</v>
      </c>
      <c r="G40" s="117"/>
    </row>
    <row r="41" spans="1:7">
      <c r="A41" s="115" t="s">
        <v>461</v>
      </c>
      <c r="B41" s="317" t="s">
        <v>462</v>
      </c>
      <c r="C41" s="318"/>
      <c r="D41" s="319" t="s">
        <v>416</v>
      </c>
      <c r="E41" s="320"/>
      <c r="F41" s="116" t="s">
        <v>463</v>
      </c>
      <c r="G41" s="117"/>
    </row>
    <row r="42" spans="1:7">
      <c r="A42" s="115" t="s">
        <v>464</v>
      </c>
      <c r="B42" s="317" t="s">
        <v>465</v>
      </c>
      <c r="C42" s="318"/>
      <c r="D42" s="319" t="s">
        <v>412</v>
      </c>
      <c r="E42" s="320"/>
      <c r="F42" s="116" t="s">
        <v>413</v>
      </c>
      <c r="G42" s="117"/>
    </row>
    <row r="43" spans="1:7">
      <c r="A43" s="115" t="s">
        <v>466</v>
      </c>
      <c r="B43" s="317" t="s">
        <v>467</v>
      </c>
      <c r="C43" s="318"/>
      <c r="D43" s="319" t="s">
        <v>353</v>
      </c>
      <c r="E43" s="320"/>
      <c r="F43" s="116" t="s">
        <v>468</v>
      </c>
      <c r="G43" s="117"/>
    </row>
    <row r="44" spans="1:7">
      <c r="A44" s="115" t="s">
        <v>469</v>
      </c>
      <c r="B44" s="317" t="s">
        <v>470</v>
      </c>
      <c r="C44" s="318"/>
      <c r="D44" s="319" t="s">
        <v>353</v>
      </c>
      <c r="E44" s="320"/>
      <c r="F44" s="116" t="s">
        <v>471</v>
      </c>
      <c r="G44" s="117"/>
    </row>
    <row r="45" spans="1:7">
      <c r="A45" s="115" t="s">
        <v>472</v>
      </c>
      <c r="B45" s="317" t="s">
        <v>473</v>
      </c>
      <c r="C45" s="318"/>
      <c r="D45" s="319" t="s">
        <v>412</v>
      </c>
      <c r="E45" s="320"/>
      <c r="F45" s="116" t="s">
        <v>413</v>
      </c>
      <c r="G45" s="117"/>
    </row>
    <row r="46" spans="1:7">
      <c r="A46" s="115" t="s">
        <v>474</v>
      </c>
      <c r="B46" s="317" t="s">
        <v>475</v>
      </c>
      <c r="C46" s="318"/>
      <c r="D46" s="319" t="s">
        <v>476</v>
      </c>
      <c r="E46" s="320"/>
      <c r="F46" s="116" t="s">
        <v>477</v>
      </c>
      <c r="G46" s="117"/>
    </row>
    <row r="47" spans="1:7">
      <c r="A47" s="321" t="s">
        <v>347</v>
      </c>
      <c r="B47" s="321"/>
      <c r="C47" s="321"/>
      <c r="D47" s="321"/>
      <c r="E47" s="321"/>
      <c r="F47" s="321"/>
      <c r="G47" s="321"/>
    </row>
    <row r="48" spans="1:7">
      <c r="A48" s="322" t="s">
        <v>348</v>
      </c>
      <c r="B48" s="322"/>
      <c r="C48" s="323" t="s">
        <v>349</v>
      </c>
      <c r="D48" s="323"/>
      <c r="E48" s="322" t="s">
        <v>350</v>
      </c>
      <c r="F48" s="322"/>
      <c r="G48" s="322"/>
    </row>
    <row r="49" spans="1:7">
      <c r="A49" s="115" t="s">
        <v>478</v>
      </c>
      <c r="B49" s="317" t="s">
        <v>479</v>
      </c>
      <c r="C49" s="318"/>
      <c r="D49" s="319" t="s">
        <v>476</v>
      </c>
      <c r="E49" s="320"/>
      <c r="F49" s="116" t="s">
        <v>480</v>
      </c>
      <c r="G49" s="117"/>
    </row>
    <row r="50" spans="1:7">
      <c r="A50" s="115" t="s">
        <v>481</v>
      </c>
      <c r="B50" s="317" t="s">
        <v>482</v>
      </c>
      <c r="C50" s="318"/>
      <c r="D50" s="319" t="s">
        <v>476</v>
      </c>
      <c r="E50" s="320"/>
      <c r="F50" s="116" t="s">
        <v>483</v>
      </c>
      <c r="G50" s="117"/>
    </row>
    <row r="51" spans="1:7">
      <c r="A51" s="115" t="s">
        <v>484</v>
      </c>
      <c r="B51" s="317" t="s">
        <v>485</v>
      </c>
      <c r="C51" s="318"/>
      <c r="D51" s="319" t="s">
        <v>476</v>
      </c>
      <c r="E51" s="320"/>
      <c r="F51" s="116" t="s">
        <v>486</v>
      </c>
      <c r="G51" s="117"/>
    </row>
    <row r="52" spans="1:7">
      <c r="A52" s="115" t="s">
        <v>487</v>
      </c>
      <c r="B52" s="317" t="s">
        <v>488</v>
      </c>
      <c r="C52" s="318"/>
      <c r="D52" s="319" t="s">
        <v>353</v>
      </c>
      <c r="E52" s="320"/>
      <c r="F52" s="116" t="s">
        <v>489</v>
      </c>
      <c r="G52" s="117"/>
    </row>
    <row r="53" spans="1:7">
      <c r="A53" s="115" t="s">
        <v>490</v>
      </c>
      <c r="B53" s="317" t="s">
        <v>491</v>
      </c>
      <c r="C53" s="318"/>
      <c r="D53" s="319" t="s">
        <v>353</v>
      </c>
      <c r="E53" s="320"/>
      <c r="F53" s="116" t="s">
        <v>492</v>
      </c>
      <c r="G53" s="117"/>
    </row>
    <row r="54" spans="1:7">
      <c r="A54" s="115" t="s">
        <v>493</v>
      </c>
      <c r="B54" s="317" t="s">
        <v>494</v>
      </c>
      <c r="C54" s="318"/>
      <c r="D54" s="319" t="s">
        <v>353</v>
      </c>
      <c r="E54" s="320"/>
      <c r="F54" s="116" t="s">
        <v>495</v>
      </c>
      <c r="G54" s="117"/>
    </row>
    <row r="55" spans="1:7">
      <c r="A55" s="115" t="s">
        <v>496</v>
      </c>
      <c r="B55" s="317" t="s">
        <v>497</v>
      </c>
      <c r="C55" s="318"/>
      <c r="D55" s="319" t="s">
        <v>416</v>
      </c>
      <c r="E55" s="320"/>
      <c r="F55" s="116" t="s">
        <v>498</v>
      </c>
      <c r="G55" s="117"/>
    </row>
    <row r="56" spans="1:7">
      <c r="A56" s="115" t="s">
        <v>499</v>
      </c>
      <c r="B56" s="317" t="s">
        <v>500</v>
      </c>
      <c r="C56" s="318"/>
      <c r="D56" s="319" t="s">
        <v>416</v>
      </c>
      <c r="E56" s="320"/>
      <c r="F56" s="116" t="s">
        <v>501</v>
      </c>
      <c r="G56" s="117"/>
    </row>
    <row r="57" spans="1:7">
      <c r="A57" s="115" t="s">
        <v>502</v>
      </c>
      <c r="B57" s="317" t="s">
        <v>503</v>
      </c>
      <c r="C57" s="318"/>
      <c r="D57" s="319" t="s">
        <v>476</v>
      </c>
      <c r="E57" s="320"/>
      <c r="F57" s="116" t="s">
        <v>504</v>
      </c>
      <c r="G57" s="117"/>
    </row>
    <row r="58" spans="1:7">
      <c r="A58" s="115" t="s">
        <v>505</v>
      </c>
      <c r="B58" s="317" t="s">
        <v>506</v>
      </c>
      <c r="C58" s="318"/>
      <c r="D58" s="319" t="s">
        <v>476</v>
      </c>
      <c r="E58" s="320"/>
      <c r="F58" s="116" t="s">
        <v>507</v>
      </c>
      <c r="G58" s="117"/>
    </row>
    <row r="59" spans="1:7">
      <c r="A59" s="115" t="s">
        <v>508</v>
      </c>
      <c r="B59" s="317" t="s">
        <v>509</v>
      </c>
      <c r="C59" s="318"/>
      <c r="D59" s="319" t="s">
        <v>353</v>
      </c>
      <c r="E59" s="320"/>
      <c r="F59" s="116" t="s">
        <v>510</v>
      </c>
      <c r="G59" s="117"/>
    </row>
    <row r="60" spans="1:7">
      <c r="A60" s="115" t="s">
        <v>511</v>
      </c>
      <c r="B60" s="317" t="s">
        <v>512</v>
      </c>
      <c r="C60" s="318"/>
      <c r="D60" s="319" t="s">
        <v>353</v>
      </c>
      <c r="E60" s="320"/>
      <c r="F60" s="116" t="s">
        <v>513</v>
      </c>
      <c r="G60" s="117"/>
    </row>
    <row r="61" spans="1:7">
      <c r="A61" s="115" t="s">
        <v>514</v>
      </c>
      <c r="B61" s="317" t="s">
        <v>515</v>
      </c>
      <c r="C61" s="318"/>
      <c r="D61" s="319" t="s">
        <v>353</v>
      </c>
      <c r="E61" s="320"/>
      <c r="F61" s="116" t="s">
        <v>516</v>
      </c>
      <c r="G61" s="117"/>
    </row>
    <row r="62" spans="1:7">
      <c r="A62" s="115" t="s">
        <v>517</v>
      </c>
      <c r="B62" s="317" t="s">
        <v>518</v>
      </c>
      <c r="C62" s="318"/>
      <c r="D62" s="319" t="s">
        <v>476</v>
      </c>
      <c r="E62" s="320"/>
      <c r="F62" s="116" t="s">
        <v>519</v>
      </c>
      <c r="G62" s="117"/>
    </row>
    <row r="63" spans="1:7">
      <c r="A63" s="115" t="s">
        <v>520</v>
      </c>
      <c r="B63" s="317" t="s">
        <v>521</v>
      </c>
      <c r="C63" s="318"/>
      <c r="D63" s="319" t="s">
        <v>476</v>
      </c>
      <c r="E63" s="320"/>
      <c r="F63" s="116" t="s">
        <v>522</v>
      </c>
      <c r="G63" s="117"/>
    </row>
    <row r="64" spans="1:7">
      <c r="A64" s="115" t="s">
        <v>523</v>
      </c>
      <c r="B64" s="317" t="s">
        <v>524</v>
      </c>
      <c r="C64" s="318"/>
      <c r="D64" s="319" t="s">
        <v>476</v>
      </c>
      <c r="E64" s="320"/>
      <c r="F64" s="116" t="s">
        <v>525</v>
      </c>
      <c r="G64" s="117"/>
    </row>
    <row r="65" spans="1:7">
      <c r="A65" s="115" t="s">
        <v>526</v>
      </c>
      <c r="B65" s="317" t="s">
        <v>527</v>
      </c>
      <c r="C65" s="318"/>
      <c r="D65" s="319" t="s">
        <v>476</v>
      </c>
      <c r="E65" s="320"/>
      <c r="F65" s="116" t="s">
        <v>528</v>
      </c>
      <c r="G65" s="117"/>
    </row>
    <row r="66" spans="1:7">
      <c r="A66" s="115" t="s">
        <v>529</v>
      </c>
      <c r="B66" s="317" t="s">
        <v>530</v>
      </c>
      <c r="C66" s="318"/>
      <c r="D66" s="319" t="s">
        <v>476</v>
      </c>
      <c r="E66" s="320"/>
      <c r="F66" s="116" t="s">
        <v>531</v>
      </c>
      <c r="G66" s="117"/>
    </row>
    <row r="67" spans="1:7">
      <c r="A67" s="115" t="s">
        <v>532</v>
      </c>
      <c r="B67" s="317" t="s">
        <v>533</v>
      </c>
      <c r="C67" s="318"/>
      <c r="D67" s="319" t="s">
        <v>476</v>
      </c>
      <c r="E67" s="320"/>
      <c r="F67" s="116" t="s">
        <v>534</v>
      </c>
      <c r="G67" s="117"/>
    </row>
    <row r="68" spans="1:7">
      <c r="A68" s="115" t="s">
        <v>535</v>
      </c>
      <c r="B68" s="317" t="s">
        <v>536</v>
      </c>
      <c r="C68" s="318"/>
      <c r="D68" s="319" t="s">
        <v>476</v>
      </c>
      <c r="E68" s="320"/>
      <c r="F68" s="116" t="s">
        <v>537</v>
      </c>
      <c r="G68" s="117"/>
    </row>
    <row r="69" spans="1:7">
      <c r="A69" s="115" t="s">
        <v>538</v>
      </c>
      <c r="B69" s="317" t="s">
        <v>539</v>
      </c>
      <c r="C69" s="318"/>
      <c r="D69" s="319" t="s">
        <v>476</v>
      </c>
      <c r="E69" s="320"/>
      <c r="F69" s="116" t="s">
        <v>540</v>
      </c>
      <c r="G69" s="117"/>
    </row>
    <row r="70" spans="1:7">
      <c r="A70" s="115" t="s">
        <v>541</v>
      </c>
      <c r="B70" s="317" t="s">
        <v>542</v>
      </c>
      <c r="C70" s="318"/>
      <c r="D70" s="319" t="s">
        <v>476</v>
      </c>
      <c r="E70" s="320"/>
      <c r="F70" s="116" t="s">
        <v>543</v>
      </c>
      <c r="G70" s="117"/>
    </row>
    <row r="71" spans="1:7">
      <c r="A71" s="115" t="s">
        <v>544</v>
      </c>
      <c r="B71" s="317" t="s">
        <v>545</v>
      </c>
      <c r="C71" s="318"/>
      <c r="D71" s="319" t="s">
        <v>476</v>
      </c>
      <c r="E71" s="320"/>
      <c r="F71" s="116" t="s">
        <v>546</v>
      </c>
      <c r="G71" s="117"/>
    </row>
    <row r="72" spans="1:7">
      <c r="A72" s="115" t="s">
        <v>547</v>
      </c>
      <c r="B72" s="317" t="s">
        <v>548</v>
      </c>
      <c r="C72" s="318"/>
      <c r="D72" s="319" t="s">
        <v>476</v>
      </c>
      <c r="E72" s="320"/>
      <c r="F72" s="116" t="s">
        <v>549</v>
      </c>
      <c r="G72" s="117"/>
    </row>
    <row r="73" spans="1:7">
      <c r="A73" s="115" t="s">
        <v>550</v>
      </c>
      <c r="B73" s="317" t="s">
        <v>551</v>
      </c>
      <c r="C73" s="318"/>
      <c r="D73" s="319" t="s">
        <v>476</v>
      </c>
      <c r="E73" s="320"/>
      <c r="F73" s="116" t="s">
        <v>552</v>
      </c>
      <c r="G73" s="117"/>
    </row>
    <row r="74" spans="1:7">
      <c r="A74" s="115" t="s">
        <v>553</v>
      </c>
      <c r="B74" s="317" t="s">
        <v>554</v>
      </c>
      <c r="C74" s="318"/>
      <c r="D74" s="319" t="s">
        <v>476</v>
      </c>
      <c r="E74" s="320"/>
      <c r="F74" s="116" t="s">
        <v>555</v>
      </c>
      <c r="G74" s="117"/>
    </row>
    <row r="75" spans="1:7">
      <c r="A75" s="115" t="s">
        <v>556</v>
      </c>
      <c r="B75" s="317" t="s">
        <v>557</v>
      </c>
      <c r="C75" s="318"/>
      <c r="D75" s="319" t="s">
        <v>412</v>
      </c>
      <c r="E75" s="320"/>
      <c r="F75" s="116" t="s">
        <v>413</v>
      </c>
      <c r="G75" s="117"/>
    </row>
    <row r="76" spans="1:7">
      <c r="A76" s="115" t="s">
        <v>558</v>
      </c>
      <c r="B76" s="317" t="s">
        <v>559</v>
      </c>
      <c r="C76" s="318"/>
      <c r="D76" s="319" t="s">
        <v>476</v>
      </c>
      <c r="E76" s="320"/>
      <c r="F76" s="116" t="s">
        <v>560</v>
      </c>
      <c r="G76" s="117"/>
    </row>
    <row r="77" spans="1:7">
      <c r="A77" s="115" t="s">
        <v>561</v>
      </c>
      <c r="B77" s="317" t="s">
        <v>562</v>
      </c>
      <c r="C77" s="318"/>
      <c r="D77" s="319" t="s">
        <v>412</v>
      </c>
      <c r="E77" s="320"/>
      <c r="F77" s="116" t="s">
        <v>413</v>
      </c>
      <c r="G77" s="117"/>
    </row>
    <row r="78" spans="1:7">
      <c r="A78" s="115" t="s">
        <v>563</v>
      </c>
      <c r="B78" s="317" t="s">
        <v>564</v>
      </c>
      <c r="C78" s="318"/>
      <c r="D78" s="319" t="s">
        <v>412</v>
      </c>
      <c r="E78" s="320"/>
      <c r="F78" s="116" t="s">
        <v>413</v>
      </c>
      <c r="G78" s="117"/>
    </row>
    <row r="79" spans="1:7">
      <c r="A79" s="115" t="s">
        <v>565</v>
      </c>
      <c r="B79" s="317" t="s">
        <v>566</v>
      </c>
      <c r="C79" s="318"/>
      <c r="D79" s="319" t="s">
        <v>412</v>
      </c>
      <c r="E79" s="320"/>
      <c r="F79" s="116" t="s">
        <v>413</v>
      </c>
      <c r="G79" s="117"/>
    </row>
    <row r="80" spans="1:7">
      <c r="A80" s="115" t="s">
        <v>567</v>
      </c>
      <c r="B80" s="317" t="s">
        <v>568</v>
      </c>
      <c r="C80" s="318"/>
      <c r="D80" s="319" t="s">
        <v>412</v>
      </c>
      <c r="E80" s="320"/>
      <c r="F80" s="116" t="s">
        <v>413</v>
      </c>
      <c r="G80" s="117"/>
    </row>
    <row r="81" spans="1:7">
      <c r="A81" s="115" t="s">
        <v>569</v>
      </c>
      <c r="B81" s="317" t="s">
        <v>451</v>
      </c>
      <c r="C81" s="318"/>
      <c r="D81" s="319" t="s">
        <v>416</v>
      </c>
      <c r="E81" s="320"/>
      <c r="F81" s="116" t="s">
        <v>570</v>
      </c>
      <c r="G81" s="117"/>
    </row>
    <row r="82" spans="1:7">
      <c r="A82" s="115" t="s">
        <v>571</v>
      </c>
      <c r="B82" s="317" t="s">
        <v>454</v>
      </c>
      <c r="C82" s="318"/>
      <c r="D82" s="319" t="s">
        <v>416</v>
      </c>
      <c r="E82" s="320"/>
      <c r="F82" s="116" t="s">
        <v>572</v>
      </c>
      <c r="G82" s="117"/>
    </row>
    <row r="83" spans="1:7">
      <c r="A83" s="115" t="s">
        <v>573</v>
      </c>
      <c r="B83" s="317" t="s">
        <v>574</v>
      </c>
      <c r="C83" s="318"/>
      <c r="D83" s="319" t="s">
        <v>353</v>
      </c>
      <c r="E83" s="320"/>
      <c r="F83" s="116" t="s">
        <v>575</v>
      </c>
      <c r="G83" s="117"/>
    </row>
    <row r="84" spans="1:7">
      <c r="A84" s="115" t="s">
        <v>576</v>
      </c>
      <c r="B84" s="317" t="s">
        <v>577</v>
      </c>
      <c r="C84" s="318"/>
      <c r="D84" s="319" t="s">
        <v>353</v>
      </c>
      <c r="E84" s="320"/>
      <c r="F84" s="116" t="s">
        <v>578</v>
      </c>
      <c r="G84" s="117"/>
    </row>
    <row r="85" spans="1:7">
      <c r="A85" s="115" t="s">
        <v>579</v>
      </c>
      <c r="B85" s="317" t="s">
        <v>459</v>
      </c>
      <c r="C85" s="318"/>
      <c r="D85" s="319" t="s">
        <v>353</v>
      </c>
      <c r="E85" s="320"/>
      <c r="F85" s="116" t="s">
        <v>460</v>
      </c>
      <c r="G85" s="117"/>
    </row>
    <row r="86" spans="1:7">
      <c r="A86" s="115" t="s">
        <v>580</v>
      </c>
      <c r="B86" s="317" t="s">
        <v>467</v>
      </c>
      <c r="C86" s="318"/>
      <c r="D86" s="319" t="s">
        <v>353</v>
      </c>
      <c r="E86" s="320"/>
      <c r="F86" s="116" t="s">
        <v>468</v>
      </c>
      <c r="G86" s="117"/>
    </row>
    <row r="87" spans="1:7">
      <c r="A87" s="115" t="s">
        <v>581</v>
      </c>
      <c r="B87" s="317" t="s">
        <v>470</v>
      </c>
      <c r="C87" s="318"/>
      <c r="D87" s="319" t="s">
        <v>353</v>
      </c>
      <c r="E87" s="320"/>
      <c r="F87" s="116" t="s">
        <v>471</v>
      </c>
      <c r="G87" s="117"/>
    </row>
    <row r="88" spans="1:7">
      <c r="A88" s="115" t="s">
        <v>582</v>
      </c>
      <c r="B88" s="317" t="s">
        <v>462</v>
      </c>
      <c r="C88" s="318"/>
      <c r="D88" s="319" t="s">
        <v>416</v>
      </c>
      <c r="E88" s="320"/>
      <c r="F88" s="116" t="s">
        <v>455</v>
      </c>
      <c r="G88" s="117"/>
    </row>
    <row r="89" spans="1:7">
      <c r="A89" s="115" t="s">
        <v>583</v>
      </c>
      <c r="B89" s="317" t="s">
        <v>584</v>
      </c>
      <c r="C89" s="318"/>
      <c r="D89" s="319" t="s">
        <v>416</v>
      </c>
      <c r="E89" s="320"/>
      <c r="F89" s="116" t="s">
        <v>585</v>
      </c>
      <c r="G89" s="117"/>
    </row>
    <row r="90" spans="1:7">
      <c r="A90" s="115" t="s">
        <v>586</v>
      </c>
      <c r="B90" s="317" t="s">
        <v>587</v>
      </c>
      <c r="C90" s="318"/>
      <c r="D90" s="319" t="s">
        <v>412</v>
      </c>
      <c r="E90" s="320"/>
      <c r="F90" s="116" t="s">
        <v>413</v>
      </c>
      <c r="G90" s="117"/>
    </row>
    <row r="91" spans="1:7">
      <c r="A91" s="115" t="s">
        <v>588</v>
      </c>
      <c r="B91" s="317" t="s">
        <v>589</v>
      </c>
      <c r="C91" s="318"/>
      <c r="D91" s="319" t="s">
        <v>416</v>
      </c>
      <c r="E91" s="320"/>
      <c r="F91" s="116" t="s">
        <v>590</v>
      </c>
      <c r="G91" s="117"/>
    </row>
    <row r="92" spans="1:7" ht="24" customHeight="1">
      <c r="A92" s="115" t="s">
        <v>591</v>
      </c>
      <c r="B92" s="317" t="s">
        <v>592</v>
      </c>
      <c r="C92" s="318"/>
      <c r="D92" s="319" t="s">
        <v>476</v>
      </c>
      <c r="E92" s="320"/>
      <c r="F92" s="116" t="s">
        <v>593</v>
      </c>
      <c r="G92" s="117"/>
    </row>
    <row r="93" spans="1:7">
      <c r="A93" s="115" t="s">
        <v>594</v>
      </c>
      <c r="B93" s="317" t="s">
        <v>595</v>
      </c>
      <c r="C93" s="318"/>
      <c r="D93" s="319" t="s">
        <v>416</v>
      </c>
      <c r="E93" s="320"/>
      <c r="F93" s="116" t="s">
        <v>596</v>
      </c>
      <c r="G93" s="117"/>
    </row>
    <row r="94" spans="1:7" ht="23.25" customHeight="1">
      <c r="A94" s="115" t="s">
        <v>597</v>
      </c>
      <c r="B94" s="317" t="s">
        <v>598</v>
      </c>
      <c r="C94" s="318"/>
      <c r="D94" s="319" t="s">
        <v>416</v>
      </c>
      <c r="E94" s="320"/>
      <c r="F94" s="116" t="s">
        <v>599</v>
      </c>
      <c r="G94" s="117"/>
    </row>
    <row r="95" spans="1:7">
      <c r="A95" s="115" t="s">
        <v>600</v>
      </c>
      <c r="B95" s="317" t="s">
        <v>601</v>
      </c>
      <c r="C95" s="318"/>
      <c r="D95" s="319" t="s">
        <v>602</v>
      </c>
      <c r="E95" s="320"/>
      <c r="F95" s="116" t="s">
        <v>603</v>
      </c>
      <c r="G95" s="117"/>
    </row>
    <row r="96" spans="1:7">
      <c r="A96" s="115" t="s">
        <v>604</v>
      </c>
      <c r="B96" s="317" t="s">
        <v>605</v>
      </c>
      <c r="C96" s="318"/>
      <c r="D96" s="319" t="s">
        <v>602</v>
      </c>
      <c r="E96" s="320"/>
      <c r="F96" s="116" t="s">
        <v>606</v>
      </c>
      <c r="G96" s="117"/>
    </row>
    <row r="97" spans="1:7">
      <c r="A97" s="115" t="s">
        <v>607</v>
      </c>
      <c r="B97" s="317" t="s">
        <v>608</v>
      </c>
      <c r="C97" s="318"/>
      <c r="D97" s="319" t="s">
        <v>476</v>
      </c>
      <c r="E97" s="320"/>
      <c r="F97" s="116" t="s">
        <v>609</v>
      </c>
      <c r="G97" s="117"/>
    </row>
    <row r="98" spans="1:7">
      <c r="A98" s="321" t="s">
        <v>347</v>
      </c>
      <c r="B98" s="321"/>
      <c r="C98" s="321"/>
      <c r="D98" s="321"/>
      <c r="E98" s="321"/>
      <c r="F98" s="321"/>
      <c r="G98" s="321"/>
    </row>
    <row r="99" spans="1:7">
      <c r="A99" s="322" t="s">
        <v>348</v>
      </c>
      <c r="B99" s="322"/>
      <c r="C99" s="323" t="s">
        <v>349</v>
      </c>
      <c r="D99" s="323"/>
      <c r="E99" s="322" t="s">
        <v>350</v>
      </c>
      <c r="F99" s="322"/>
      <c r="G99" s="322"/>
    </row>
    <row r="100" spans="1:7">
      <c r="A100" s="115" t="s">
        <v>610</v>
      </c>
      <c r="B100" s="317" t="s">
        <v>611</v>
      </c>
      <c r="C100" s="318"/>
      <c r="D100" s="319" t="s">
        <v>476</v>
      </c>
      <c r="E100" s="320"/>
      <c r="F100" s="116" t="s">
        <v>612</v>
      </c>
      <c r="G100" s="117"/>
    </row>
    <row r="101" spans="1:7">
      <c r="A101" s="115" t="s">
        <v>613</v>
      </c>
      <c r="B101" s="317" t="s">
        <v>614</v>
      </c>
      <c r="C101" s="318"/>
      <c r="D101" s="319" t="s">
        <v>476</v>
      </c>
      <c r="E101" s="320"/>
      <c r="F101" s="116" t="s">
        <v>615</v>
      </c>
      <c r="G101" s="117"/>
    </row>
    <row r="102" spans="1:7">
      <c r="A102" s="115" t="s">
        <v>616</v>
      </c>
      <c r="B102" s="317" t="s">
        <v>617</v>
      </c>
      <c r="C102" s="318"/>
      <c r="D102" s="319" t="s">
        <v>476</v>
      </c>
      <c r="E102" s="320"/>
      <c r="F102" s="116" t="s">
        <v>618</v>
      </c>
      <c r="G102" s="117"/>
    </row>
    <row r="103" spans="1:7">
      <c r="A103" s="115" t="s">
        <v>619</v>
      </c>
      <c r="B103" s="317" t="s">
        <v>620</v>
      </c>
      <c r="C103" s="318"/>
      <c r="D103" s="319" t="s">
        <v>476</v>
      </c>
      <c r="E103" s="320"/>
      <c r="F103" s="116" t="s">
        <v>621</v>
      </c>
      <c r="G103" s="117"/>
    </row>
    <row r="104" spans="1:7">
      <c r="A104" s="115" t="s">
        <v>622</v>
      </c>
      <c r="B104" s="317" t="s">
        <v>623</v>
      </c>
      <c r="C104" s="318"/>
      <c r="D104" s="319" t="s">
        <v>476</v>
      </c>
      <c r="E104" s="320"/>
      <c r="F104" s="116" t="s">
        <v>624</v>
      </c>
      <c r="G104" s="117"/>
    </row>
    <row r="105" spans="1:7">
      <c r="A105" s="115" t="s">
        <v>625</v>
      </c>
      <c r="B105" s="317" t="s">
        <v>626</v>
      </c>
      <c r="C105" s="318"/>
      <c r="D105" s="319" t="s">
        <v>476</v>
      </c>
      <c r="E105" s="320"/>
      <c r="F105" s="116" t="s">
        <v>627</v>
      </c>
      <c r="G105" s="117"/>
    </row>
    <row r="106" spans="1:7">
      <c r="A106" s="115" t="s">
        <v>628</v>
      </c>
      <c r="B106" s="317" t="s">
        <v>629</v>
      </c>
      <c r="C106" s="318"/>
      <c r="D106" s="319" t="s">
        <v>476</v>
      </c>
      <c r="E106" s="320"/>
      <c r="F106" s="116" t="s">
        <v>630</v>
      </c>
      <c r="G106" s="117"/>
    </row>
    <row r="107" spans="1:7">
      <c r="A107" s="115" t="s">
        <v>631</v>
      </c>
      <c r="B107" s="317" t="s">
        <v>632</v>
      </c>
      <c r="C107" s="318"/>
      <c r="D107" s="319" t="s">
        <v>476</v>
      </c>
      <c r="E107" s="320"/>
      <c r="F107" s="116" t="s">
        <v>633</v>
      </c>
      <c r="G107" s="117"/>
    </row>
    <row r="108" spans="1:7">
      <c r="A108" s="115" t="s">
        <v>634</v>
      </c>
      <c r="B108" s="317" t="s">
        <v>635</v>
      </c>
      <c r="C108" s="318"/>
      <c r="D108" s="319" t="s">
        <v>476</v>
      </c>
      <c r="E108" s="320"/>
      <c r="F108" s="116" t="s">
        <v>636</v>
      </c>
      <c r="G108" s="117"/>
    </row>
    <row r="109" spans="1:7">
      <c r="A109" s="115" t="s">
        <v>637</v>
      </c>
      <c r="B109" s="317" t="s">
        <v>638</v>
      </c>
      <c r="C109" s="318"/>
      <c r="D109" s="319" t="s">
        <v>476</v>
      </c>
      <c r="E109" s="320"/>
      <c r="F109" s="116" t="s">
        <v>639</v>
      </c>
      <c r="G109" s="117"/>
    </row>
    <row r="110" spans="1:7">
      <c r="A110" s="115" t="s">
        <v>640</v>
      </c>
      <c r="B110" s="317" t="s">
        <v>641</v>
      </c>
      <c r="C110" s="318"/>
      <c r="D110" s="319" t="s">
        <v>476</v>
      </c>
      <c r="E110" s="320"/>
      <c r="F110" s="116" t="s">
        <v>642</v>
      </c>
      <c r="G110" s="117"/>
    </row>
    <row r="111" spans="1:7">
      <c r="A111" s="115" t="s">
        <v>643</v>
      </c>
      <c r="B111" s="317" t="s">
        <v>644</v>
      </c>
      <c r="C111" s="318"/>
      <c r="D111" s="319" t="s">
        <v>476</v>
      </c>
      <c r="E111" s="320"/>
      <c r="F111" s="116" t="s">
        <v>645</v>
      </c>
      <c r="G111" s="117"/>
    </row>
    <row r="112" spans="1:7">
      <c r="A112" s="115" t="s">
        <v>646</v>
      </c>
      <c r="B112" s="317" t="s">
        <v>647</v>
      </c>
      <c r="C112" s="318"/>
      <c r="D112" s="319" t="s">
        <v>476</v>
      </c>
      <c r="E112" s="320"/>
      <c r="F112" s="116" t="s">
        <v>648</v>
      </c>
      <c r="G112" s="117"/>
    </row>
    <row r="113" spans="1:7">
      <c r="A113" s="115" t="s">
        <v>649</v>
      </c>
      <c r="B113" s="317" t="s">
        <v>650</v>
      </c>
      <c r="C113" s="318"/>
      <c r="D113" s="319" t="s">
        <v>476</v>
      </c>
      <c r="E113" s="320"/>
      <c r="F113" s="116" t="s">
        <v>651</v>
      </c>
      <c r="G113" s="117"/>
    </row>
    <row r="114" spans="1:7">
      <c r="A114" s="115" t="s">
        <v>652</v>
      </c>
      <c r="B114" s="317" t="s">
        <v>653</v>
      </c>
      <c r="C114" s="318"/>
      <c r="D114" s="319" t="s">
        <v>416</v>
      </c>
      <c r="E114" s="320"/>
      <c r="F114" s="116" t="s">
        <v>654</v>
      </c>
      <c r="G114" s="117"/>
    </row>
    <row r="115" spans="1:7">
      <c r="A115" s="115" t="s">
        <v>655</v>
      </c>
      <c r="B115" s="317" t="s">
        <v>656</v>
      </c>
      <c r="C115" s="318"/>
      <c r="D115" s="319" t="s">
        <v>357</v>
      </c>
      <c r="E115" s="320"/>
      <c r="F115" s="116" t="s">
        <v>657</v>
      </c>
      <c r="G115" s="117"/>
    </row>
    <row r="116" spans="1:7">
      <c r="A116" s="115" t="s">
        <v>658</v>
      </c>
      <c r="B116" s="317" t="s">
        <v>659</v>
      </c>
      <c r="C116" s="318"/>
      <c r="D116" s="319" t="s">
        <v>357</v>
      </c>
      <c r="E116" s="320"/>
      <c r="F116" s="116" t="s">
        <v>660</v>
      </c>
      <c r="G116" s="117"/>
    </row>
    <row r="117" spans="1:7">
      <c r="A117" s="115" t="s">
        <v>661</v>
      </c>
      <c r="B117" s="317" t="s">
        <v>662</v>
      </c>
      <c r="C117" s="318"/>
      <c r="D117" s="319" t="s">
        <v>357</v>
      </c>
      <c r="E117" s="320"/>
      <c r="F117" s="116" t="s">
        <v>663</v>
      </c>
      <c r="G117" s="117"/>
    </row>
    <row r="118" spans="1:7">
      <c r="A118" s="115" t="s">
        <v>664</v>
      </c>
      <c r="B118" s="317" t="s">
        <v>665</v>
      </c>
      <c r="C118" s="318"/>
      <c r="D118" s="319" t="s">
        <v>357</v>
      </c>
      <c r="E118" s="320"/>
      <c r="F118" s="116" t="s">
        <v>666</v>
      </c>
      <c r="G118" s="117"/>
    </row>
    <row r="119" spans="1:7">
      <c r="A119" s="115" t="s">
        <v>667</v>
      </c>
      <c r="B119" s="317" t="s">
        <v>668</v>
      </c>
      <c r="C119" s="318"/>
      <c r="D119" s="319" t="s">
        <v>357</v>
      </c>
      <c r="E119" s="320"/>
      <c r="F119" s="116" t="s">
        <v>669</v>
      </c>
      <c r="G119" s="117"/>
    </row>
    <row r="120" spans="1:7">
      <c r="A120" s="115" t="s">
        <v>670</v>
      </c>
      <c r="B120" s="317" t="s">
        <v>671</v>
      </c>
      <c r="C120" s="318"/>
      <c r="D120" s="319" t="s">
        <v>357</v>
      </c>
      <c r="E120" s="320"/>
      <c r="F120" s="116" t="s">
        <v>672</v>
      </c>
      <c r="G120" s="117"/>
    </row>
    <row r="121" spans="1:7">
      <c r="A121" s="115" t="s">
        <v>673</v>
      </c>
      <c r="B121" s="317" t="s">
        <v>674</v>
      </c>
      <c r="C121" s="318"/>
      <c r="D121" s="319" t="s">
        <v>357</v>
      </c>
      <c r="E121" s="320"/>
      <c r="F121" s="116" t="s">
        <v>675</v>
      </c>
      <c r="G121" s="117"/>
    </row>
    <row r="122" spans="1:7">
      <c r="A122" s="115" t="s">
        <v>676</v>
      </c>
      <c r="B122" s="317" t="s">
        <v>677</v>
      </c>
      <c r="C122" s="318"/>
      <c r="D122" s="319" t="s">
        <v>412</v>
      </c>
      <c r="E122" s="320"/>
      <c r="F122" s="116" t="s">
        <v>413</v>
      </c>
      <c r="G122" s="117"/>
    </row>
    <row r="123" spans="1:7">
      <c r="A123" s="115" t="s">
        <v>678</v>
      </c>
      <c r="B123" s="317" t="s">
        <v>679</v>
      </c>
      <c r="C123" s="318"/>
      <c r="D123" s="319" t="s">
        <v>476</v>
      </c>
      <c r="E123" s="320"/>
      <c r="F123" s="116" t="s">
        <v>680</v>
      </c>
      <c r="G123" s="117"/>
    </row>
    <row r="124" spans="1:7">
      <c r="A124" s="115" t="s">
        <v>681</v>
      </c>
      <c r="B124" s="317" t="s">
        <v>682</v>
      </c>
      <c r="C124" s="318"/>
      <c r="D124" s="319" t="s">
        <v>476</v>
      </c>
      <c r="E124" s="320"/>
      <c r="F124" s="116" t="s">
        <v>683</v>
      </c>
      <c r="G124" s="117"/>
    </row>
    <row r="125" spans="1:7">
      <c r="A125" s="115" t="s">
        <v>684</v>
      </c>
      <c r="B125" s="317" t="s">
        <v>685</v>
      </c>
      <c r="C125" s="318"/>
      <c r="D125" s="319" t="s">
        <v>476</v>
      </c>
      <c r="E125" s="320"/>
      <c r="F125" s="116" t="s">
        <v>686</v>
      </c>
      <c r="G125" s="117"/>
    </row>
    <row r="126" spans="1:7">
      <c r="A126" s="115" t="s">
        <v>687</v>
      </c>
      <c r="B126" s="317" t="s">
        <v>688</v>
      </c>
      <c r="C126" s="318"/>
      <c r="D126" s="319" t="s">
        <v>476</v>
      </c>
      <c r="E126" s="320"/>
      <c r="F126" s="116" t="s">
        <v>689</v>
      </c>
      <c r="G126" s="117"/>
    </row>
    <row r="127" spans="1:7">
      <c r="A127" s="115" t="s">
        <v>690</v>
      </c>
      <c r="B127" s="317" t="s">
        <v>691</v>
      </c>
      <c r="C127" s="318"/>
      <c r="D127" s="319" t="s">
        <v>476</v>
      </c>
      <c r="E127" s="320"/>
      <c r="F127" s="116" t="s">
        <v>692</v>
      </c>
      <c r="G127" s="117"/>
    </row>
    <row r="128" spans="1:7">
      <c r="A128" s="115" t="s">
        <v>693</v>
      </c>
      <c r="B128" s="317" t="s">
        <v>694</v>
      </c>
      <c r="C128" s="318"/>
      <c r="D128" s="319" t="s">
        <v>476</v>
      </c>
      <c r="E128" s="320"/>
      <c r="F128" s="116" t="s">
        <v>695</v>
      </c>
      <c r="G128" s="117"/>
    </row>
    <row r="129" spans="1:7">
      <c r="A129" s="115" t="s">
        <v>696</v>
      </c>
      <c r="B129" s="317" t="s">
        <v>697</v>
      </c>
      <c r="C129" s="318"/>
      <c r="D129" s="319" t="s">
        <v>476</v>
      </c>
      <c r="E129" s="320"/>
      <c r="F129" s="116" t="s">
        <v>698</v>
      </c>
      <c r="G129" s="117"/>
    </row>
    <row r="130" spans="1:7">
      <c r="A130" s="115" t="s">
        <v>699</v>
      </c>
      <c r="B130" s="317" t="s">
        <v>700</v>
      </c>
      <c r="C130" s="318"/>
      <c r="D130" s="319" t="s">
        <v>476</v>
      </c>
      <c r="E130" s="320"/>
      <c r="F130" s="116" t="s">
        <v>701</v>
      </c>
      <c r="G130" s="117"/>
    </row>
    <row r="131" spans="1:7">
      <c r="A131" s="115" t="s">
        <v>702</v>
      </c>
      <c r="B131" s="317" t="s">
        <v>703</v>
      </c>
      <c r="C131" s="318"/>
      <c r="D131" s="319" t="s">
        <v>476</v>
      </c>
      <c r="E131" s="320"/>
      <c r="F131" s="116" t="s">
        <v>704</v>
      </c>
      <c r="G131" s="117"/>
    </row>
    <row r="132" spans="1:7">
      <c r="A132" s="115" t="s">
        <v>705</v>
      </c>
      <c r="B132" s="317" t="s">
        <v>706</v>
      </c>
      <c r="C132" s="318"/>
      <c r="D132" s="319" t="s">
        <v>476</v>
      </c>
      <c r="E132" s="320"/>
      <c r="F132" s="116" t="s">
        <v>707</v>
      </c>
      <c r="G132" s="117"/>
    </row>
    <row r="133" spans="1:7">
      <c r="A133" s="115" t="s">
        <v>708</v>
      </c>
      <c r="B133" s="317" t="s">
        <v>709</v>
      </c>
      <c r="C133" s="318"/>
      <c r="D133" s="319" t="s">
        <v>476</v>
      </c>
      <c r="E133" s="320"/>
      <c r="F133" s="116" t="s">
        <v>710</v>
      </c>
      <c r="G133" s="117"/>
    </row>
    <row r="134" spans="1:7">
      <c r="A134" s="115" t="s">
        <v>711</v>
      </c>
      <c r="B134" s="317" t="s">
        <v>712</v>
      </c>
      <c r="C134" s="318"/>
      <c r="D134" s="319" t="s">
        <v>476</v>
      </c>
      <c r="E134" s="320"/>
      <c r="F134" s="116" t="s">
        <v>713</v>
      </c>
      <c r="G134" s="117"/>
    </row>
    <row r="135" spans="1:7">
      <c r="A135" s="115" t="s">
        <v>714</v>
      </c>
      <c r="B135" s="317" t="s">
        <v>715</v>
      </c>
      <c r="C135" s="318"/>
      <c r="D135" s="319" t="s">
        <v>476</v>
      </c>
      <c r="E135" s="320"/>
      <c r="F135" s="116" t="s">
        <v>716</v>
      </c>
      <c r="G135" s="117"/>
    </row>
    <row r="136" spans="1:7">
      <c r="A136" s="115" t="s">
        <v>717</v>
      </c>
      <c r="B136" s="317" t="s">
        <v>718</v>
      </c>
      <c r="C136" s="318"/>
      <c r="D136" s="319" t="s">
        <v>476</v>
      </c>
      <c r="E136" s="320"/>
      <c r="F136" s="116" t="s">
        <v>719</v>
      </c>
      <c r="G136" s="117"/>
    </row>
    <row r="137" spans="1:7">
      <c r="A137" s="115" t="s">
        <v>720</v>
      </c>
      <c r="B137" s="317" t="s">
        <v>721</v>
      </c>
      <c r="C137" s="318"/>
      <c r="D137" s="319" t="s">
        <v>476</v>
      </c>
      <c r="E137" s="320"/>
      <c r="F137" s="116" t="s">
        <v>722</v>
      </c>
      <c r="G137" s="117"/>
    </row>
    <row r="138" spans="1:7">
      <c r="A138" s="115" t="s">
        <v>723</v>
      </c>
      <c r="B138" s="317" t="s">
        <v>724</v>
      </c>
      <c r="C138" s="318"/>
      <c r="D138" s="319" t="s">
        <v>476</v>
      </c>
      <c r="E138" s="320"/>
      <c r="F138" s="116" t="s">
        <v>725</v>
      </c>
      <c r="G138" s="117"/>
    </row>
    <row r="139" spans="1:7">
      <c r="A139" s="115" t="s">
        <v>726</v>
      </c>
      <c r="B139" s="317" t="s">
        <v>727</v>
      </c>
      <c r="C139" s="318"/>
      <c r="D139" s="319" t="s">
        <v>476</v>
      </c>
      <c r="E139" s="320"/>
      <c r="F139" s="116" t="s">
        <v>728</v>
      </c>
      <c r="G139" s="117"/>
    </row>
    <row r="140" spans="1:7">
      <c r="A140" s="115" t="s">
        <v>729</v>
      </c>
      <c r="B140" s="317" t="s">
        <v>730</v>
      </c>
      <c r="C140" s="318"/>
      <c r="D140" s="319" t="s">
        <v>476</v>
      </c>
      <c r="E140" s="320"/>
      <c r="F140" s="116" t="s">
        <v>731</v>
      </c>
      <c r="G140" s="117"/>
    </row>
    <row r="141" spans="1:7">
      <c r="A141" s="115" t="s">
        <v>732</v>
      </c>
      <c r="B141" s="317" t="s">
        <v>733</v>
      </c>
      <c r="C141" s="318"/>
      <c r="D141" s="319" t="s">
        <v>353</v>
      </c>
      <c r="E141" s="320"/>
      <c r="F141" s="116" t="s">
        <v>734</v>
      </c>
      <c r="G141" s="117"/>
    </row>
    <row r="142" spans="1:7">
      <c r="A142" s="115" t="s">
        <v>735</v>
      </c>
      <c r="B142" s="317" t="s">
        <v>736</v>
      </c>
      <c r="C142" s="318"/>
      <c r="D142" s="319" t="s">
        <v>412</v>
      </c>
      <c r="E142" s="320"/>
      <c r="F142" s="116" t="s">
        <v>413</v>
      </c>
      <c r="G142" s="117"/>
    </row>
    <row r="143" spans="1:7">
      <c r="A143" s="115" t="s">
        <v>737</v>
      </c>
      <c r="B143" s="317" t="s">
        <v>738</v>
      </c>
      <c r="C143" s="318"/>
      <c r="D143" s="319" t="s">
        <v>602</v>
      </c>
      <c r="E143" s="320"/>
      <c r="F143" s="116" t="s">
        <v>603</v>
      </c>
      <c r="G143" s="117"/>
    </row>
    <row r="144" spans="1:7">
      <c r="A144" s="115" t="s">
        <v>739</v>
      </c>
      <c r="B144" s="317" t="s">
        <v>605</v>
      </c>
      <c r="C144" s="318"/>
      <c r="D144" s="319" t="s">
        <v>602</v>
      </c>
      <c r="E144" s="320"/>
      <c r="F144" s="116" t="s">
        <v>606</v>
      </c>
      <c r="G144" s="117"/>
    </row>
    <row r="145" spans="1:7">
      <c r="A145" s="115" t="s">
        <v>740</v>
      </c>
      <c r="B145" s="317" t="s">
        <v>741</v>
      </c>
      <c r="C145" s="318"/>
      <c r="D145" s="319" t="s">
        <v>602</v>
      </c>
      <c r="E145" s="320"/>
      <c r="F145" s="116" t="s">
        <v>742</v>
      </c>
      <c r="G145" s="117"/>
    </row>
    <row r="146" spans="1:7">
      <c r="A146" s="115" t="s">
        <v>743</v>
      </c>
      <c r="B146" s="317" t="s">
        <v>744</v>
      </c>
      <c r="C146" s="318"/>
      <c r="D146" s="319" t="s">
        <v>412</v>
      </c>
      <c r="E146" s="320"/>
      <c r="F146" s="116" t="s">
        <v>413</v>
      </c>
      <c r="G146" s="117"/>
    </row>
    <row r="147" spans="1:7">
      <c r="A147" s="115" t="s">
        <v>745</v>
      </c>
      <c r="B147" s="317" t="s">
        <v>746</v>
      </c>
      <c r="C147" s="318"/>
      <c r="D147" s="319" t="s">
        <v>416</v>
      </c>
      <c r="E147" s="320"/>
      <c r="F147" s="116" t="s">
        <v>747</v>
      </c>
      <c r="G147" s="117"/>
    </row>
    <row r="148" spans="1:7">
      <c r="A148" s="115" t="s">
        <v>748</v>
      </c>
      <c r="B148" s="317" t="s">
        <v>749</v>
      </c>
      <c r="C148" s="318"/>
      <c r="D148" s="319" t="s">
        <v>416</v>
      </c>
      <c r="E148" s="320"/>
      <c r="F148" s="116" t="s">
        <v>750</v>
      </c>
      <c r="G148" s="117"/>
    </row>
    <row r="149" spans="1:7">
      <c r="A149" s="115" t="s">
        <v>751</v>
      </c>
      <c r="B149" s="317" t="s">
        <v>752</v>
      </c>
      <c r="C149" s="318"/>
      <c r="D149" s="319" t="s">
        <v>416</v>
      </c>
      <c r="E149" s="320"/>
      <c r="F149" s="116" t="s">
        <v>753</v>
      </c>
      <c r="G149" s="117"/>
    </row>
    <row r="150" spans="1:7">
      <c r="A150" s="321" t="s">
        <v>347</v>
      </c>
      <c r="B150" s="321"/>
      <c r="C150" s="321"/>
      <c r="D150" s="321"/>
      <c r="E150" s="321"/>
      <c r="F150" s="321"/>
      <c r="G150" s="321"/>
    </row>
    <row r="151" spans="1:7">
      <c r="A151" s="322" t="s">
        <v>348</v>
      </c>
      <c r="B151" s="322"/>
      <c r="C151" s="323" t="s">
        <v>349</v>
      </c>
      <c r="D151" s="323"/>
      <c r="E151" s="322" t="s">
        <v>350</v>
      </c>
      <c r="F151" s="322"/>
      <c r="G151" s="322"/>
    </row>
    <row r="152" spans="1:7">
      <c r="A152" s="115" t="s">
        <v>754</v>
      </c>
      <c r="B152" s="317" t="s">
        <v>755</v>
      </c>
      <c r="C152" s="318"/>
      <c r="D152" s="319" t="s">
        <v>416</v>
      </c>
      <c r="E152" s="320"/>
      <c r="F152" s="116" t="s">
        <v>756</v>
      </c>
      <c r="G152" s="117"/>
    </row>
    <row r="153" spans="1:7">
      <c r="A153" s="115" t="s">
        <v>757</v>
      </c>
      <c r="B153" s="317" t="s">
        <v>758</v>
      </c>
      <c r="C153" s="318"/>
      <c r="D153" s="319" t="s">
        <v>416</v>
      </c>
      <c r="E153" s="320"/>
      <c r="F153" s="116" t="s">
        <v>759</v>
      </c>
      <c r="G153" s="117"/>
    </row>
    <row r="154" spans="1:7">
      <c r="A154" s="115" t="s">
        <v>760</v>
      </c>
      <c r="B154" s="317" t="s">
        <v>761</v>
      </c>
      <c r="C154" s="318"/>
      <c r="D154" s="319" t="s">
        <v>416</v>
      </c>
      <c r="E154" s="320"/>
      <c r="F154" s="116" t="s">
        <v>762</v>
      </c>
      <c r="G154" s="117"/>
    </row>
    <row r="155" spans="1:7">
      <c r="A155" s="115" t="s">
        <v>763</v>
      </c>
      <c r="B155" s="317" t="s">
        <v>764</v>
      </c>
      <c r="C155" s="318"/>
      <c r="D155" s="319" t="s">
        <v>416</v>
      </c>
      <c r="E155" s="320"/>
      <c r="F155" s="116" t="s">
        <v>765</v>
      </c>
      <c r="G155" s="117"/>
    </row>
    <row r="156" spans="1:7">
      <c r="A156" s="115" t="s">
        <v>766</v>
      </c>
      <c r="B156" s="317" t="s">
        <v>767</v>
      </c>
      <c r="C156" s="318"/>
      <c r="D156" s="319" t="s">
        <v>416</v>
      </c>
      <c r="E156" s="320"/>
      <c r="F156" s="116" t="s">
        <v>768</v>
      </c>
      <c r="G156" s="117"/>
    </row>
    <row r="157" spans="1:7">
      <c r="A157" s="115" t="s">
        <v>769</v>
      </c>
      <c r="B157" s="317" t="s">
        <v>770</v>
      </c>
      <c r="C157" s="318"/>
      <c r="D157" s="319" t="s">
        <v>412</v>
      </c>
      <c r="E157" s="320"/>
      <c r="F157" s="116" t="s">
        <v>413</v>
      </c>
      <c r="G157" s="117"/>
    </row>
    <row r="158" spans="1:7">
      <c r="A158" s="115" t="s">
        <v>771</v>
      </c>
      <c r="B158" s="317" t="s">
        <v>772</v>
      </c>
      <c r="C158" s="318"/>
      <c r="D158" s="319" t="s">
        <v>353</v>
      </c>
      <c r="E158" s="320"/>
      <c r="F158" s="116" t="s">
        <v>773</v>
      </c>
      <c r="G158" s="117"/>
    </row>
    <row r="159" spans="1:7">
      <c r="A159" s="115" t="s">
        <v>774</v>
      </c>
      <c r="B159" s="317" t="s">
        <v>775</v>
      </c>
      <c r="C159" s="318"/>
      <c r="D159" s="319" t="s">
        <v>353</v>
      </c>
      <c r="E159" s="320"/>
      <c r="F159" s="116" t="s">
        <v>776</v>
      </c>
      <c r="G159" s="117"/>
    </row>
    <row r="160" spans="1:7">
      <c r="A160" s="115" t="s">
        <v>777</v>
      </c>
      <c r="B160" s="317" t="s">
        <v>778</v>
      </c>
      <c r="C160" s="318"/>
      <c r="D160" s="319" t="s">
        <v>353</v>
      </c>
      <c r="E160" s="320"/>
      <c r="F160" s="116" t="s">
        <v>779</v>
      </c>
      <c r="G160" s="117"/>
    </row>
    <row r="161" spans="1:7">
      <c r="A161" s="115" t="s">
        <v>780</v>
      </c>
      <c r="B161" s="317" t="s">
        <v>781</v>
      </c>
      <c r="C161" s="318"/>
      <c r="D161" s="319" t="s">
        <v>353</v>
      </c>
      <c r="E161" s="320"/>
      <c r="F161" s="116" t="s">
        <v>782</v>
      </c>
      <c r="G161" s="117"/>
    </row>
    <row r="162" spans="1:7">
      <c r="A162" s="115" t="s">
        <v>783</v>
      </c>
      <c r="B162" s="317" t="s">
        <v>784</v>
      </c>
      <c r="C162" s="318"/>
      <c r="D162" s="319" t="s">
        <v>412</v>
      </c>
      <c r="E162" s="320"/>
      <c r="F162" s="116" t="s">
        <v>413</v>
      </c>
      <c r="G162" s="117"/>
    </row>
    <row r="163" spans="1:7">
      <c r="A163" s="115" t="s">
        <v>785</v>
      </c>
      <c r="B163" s="317" t="s">
        <v>786</v>
      </c>
      <c r="C163" s="318"/>
      <c r="D163" s="319" t="s">
        <v>353</v>
      </c>
      <c r="E163" s="320"/>
      <c r="F163" s="116" t="s">
        <v>787</v>
      </c>
      <c r="G163" s="117"/>
    </row>
    <row r="164" spans="1:7">
      <c r="A164" s="115" t="s">
        <v>788</v>
      </c>
      <c r="B164" s="317" t="s">
        <v>789</v>
      </c>
      <c r="C164" s="318"/>
      <c r="D164" s="319" t="s">
        <v>353</v>
      </c>
      <c r="E164" s="320"/>
      <c r="F164" s="116" t="s">
        <v>790</v>
      </c>
      <c r="G164" s="117"/>
    </row>
    <row r="165" spans="1:7">
      <c r="A165" s="115" t="s">
        <v>791</v>
      </c>
      <c r="B165" s="317" t="s">
        <v>792</v>
      </c>
      <c r="C165" s="318"/>
      <c r="D165" s="319" t="s">
        <v>353</v>
      </c>
      <c r="E165" s="320"/>
      <c r="F165" s="116" t="s">
        <v>793</v>
      </c>
      <c r="G165" s="117"/>
    </row>
    <row r="166" spans="1:7">
      <c r="A166" s="115" t="s">
        <v>794</v>
      </c>
      <c r="B166" s="317" t="s">
        <v>795</v>
      </c>
      <c r="C166" s="318"/>
      <c r="D166" s="319" t="s">
        <v>412</v>
      </c>
      <c r="E166" s="320"/>
      <c r="F166" s="116" t="s">
        <v>413</v>
      </c>
      <c r="G166" s="117"/>
    </row>
    <row r="167" spans="1:7">
      <c r="A167" s="115" t="s">
        <v>796</v>
      </c>
      <c r="B167" s="317" t="s">
        <v>797</v>
      </c>
      <c r="C167" s="318"/>
      <c r="D167" s="319" t="s">
        <v>416</v>
      </c>
      <c r="E167" s="320"/>
      <c r="F167" s="116" t="s">
        <v>798</v>
      </c>
      <c r="G167" s="117"/>
    </row>
    <row r="168" spans="1:7">
      <c r="A168" s="115" t="s">
        <v>799</v>
      </c>
      <c r="B168" s="317" t="s">
        <v>800</v>
      </c>
      <c r="C168" s="318"/>
      <c r="D168" s="319" t="s">
        <v>416</v>
      </c>
      <c r="E168" s="320"/>
      <c r="F168" s="116" t="s">
        <v>801</v>
      </c>
      <c r="G168" s="117"/>
    </row>
    <row r="169" spans="1:7">
      <c r="A169" s="115" t="s">
        <v>802</v>
      </c>
      <c r="B169" s="317" t="s">
        <v>803</v>
      </c>
      <c r="C169" s="318"/>
      <c r="D169" s="319" t="s">
        <v>416</v>
      </c>
      <c r="E169" s="320"/>
      <c r="F169" s="116" t="s">
        <v>804</v>
      </c>
      <c r="G169" s="117"/>
    </row>
    <row r="170" spans="1:7">
      <c r="A170" s="115" t="s">
        <v>805</v>
      </c>
      <c r="B170" s="317" t="s">
        <v>562</v>
      </c>
      <c r="C170" s="318"/>
      <c r="D170" s="319" t="s">
        <v>412</v>
      </c>
      <c r="E170" s="320"/>
      <c r="F170" s="116" t="s">
        <v>413</v>
      </c>
      <c r="G170" s="117"/>
    </row>
    <row r="171" spans="1:7">
      <c r="A171" s="115" t="s">
        <v>806</v>
      </c>
      <c r="B171" s="317" t="s">
        <v>564</v>
      </c>
      <c r="C171" s="318"/>
      <c r="D171" s="319" t="s">
        <v>412</v>
      </c>
      <c r="E171" s="320"/>
      <c r="F171" s="116" t="s">
        <v>413</v>
      </c>
      <c r="G171" s="117"/>
    </row>
    <row r="172" spans="1:7">
      <c r="A172" s="115" t="s">
        <v>807</v>
      </c>
      <c r="B172" s="317" t="s">
        <v>566</v>
      </c>
      <c r="C172" s="318"/>
      <c r="D172" s="319" t="s">
        <v>412</v>
      </c>
      <c r="E172" s="320"/>
      <c r="F172" s="116" t="s">
        <v>413</v>
      </c>
      <c r="G172" s="117"/>
    </row>
    <row r="173" spans="1:7">
      <c r="A173" s="115" t="s">
        <v>808</v>
      </c>
      <c r="B173" s="317" t="s">
        <v>809</v>
      </c>
      <c r="C173" s="318"/>
      <c r="D173" s="319" t="s">
        <v>412</v>
      </c>
      <c r="E173" s="320"/>
      <c r="F173" s="116" t="s">
        <v>413</v>
      </c>
      <c r="G173" s="117"/>
    </row>
    <row r="174" spans="1:7">
      <c r="A174" s="115" t="s">
        <v>810</v>
      </c>
      <c r="B174" s="317" t="s">
        <v>811</v>
      </c>
      <c r="C174" s="318"/>
      <c r="D174" s="319" t="s">
        <v>353</v>
      </c>
      <c r="E174" s="320"/>
      <c r="F174" s="116" t="s">
        <v>812</v>
      </c>
      <c r="G174" s="117"/>
    </row>
    <row r="175" spans="1:7">
      <c r="A175" s="115" t="s">
        <v>813</v>
      </c>
      <c r="B175" s="317" t="s">
        <v>814</v>
      </c>
      <c r="C175" s="318"/>
      <c r="D175" s="319" t="s">
        <v>353</v>
      </c>
      <c r="E175" s="320"/>
      <c r="F175" s="116" t="s">
        <v>815</v>
      </c>
      <c r="G175" s="117"/>
    </row>
    <row r="176" spans="1:7">
      <c r="A176" s="115" t="s">
        <v>816</v>
      </c>
      <c r="B176" s="317" t="s">
        <v>817</v>
      </c>
      <c r="C176" s="318"/>
      <c r="D176" s="319" t="s">
        <v>353</v>
      </c>
      <c r="E176" s="320"/>
      <c r="F176" s="116" t="s">
        <v>818</v>
      </c>
      <c r="G176" s="117"/>
    </row>
    <row r="177" spans="1:7">
      <c r="A177" s="115" t="s">
        <v>819</v>
      </c>
      <c r="B177" s="317" t="s">
        <v>820</v>
      </c>
      <c r="C177" s="318"/>
      <c r="D177" s="319" t="s">
        <v>416</v>
      </c>
      <c r="E177" s="320"/>
      <c r="F177" s="116" t="s">
        <v>821</v>
      </c>
      <c r="G177" s="117"/>
    </row>
    <row r="178" spans="1:7">
      <c r="A178" s="115" t="s">
        <v>822</v>
      </c>
      <c r="B178" s="317" t="s">
        <v>823</v>
      </c>
      <c r="C178" s="318"/>
      <c r="D178" s="319" t="s">
        <v>476</v>
      </c>
      <c r="E178" s="320"/>
      <c r="F178" s="116" t="s">
        <v>824</v>
      </c>
      <c r="G178" s="117"/>
    </row>
    <row r="179" spans="1:7">
      <c r="A179" s="115" t="s">
        <v>825</v>
      </c>
      <c r="B179" s="317" t="s">
        <v>826</v>
      </c>
      <c r="C179" s="318"/>
      <c r="D179" s="319" t="s">
        <v>476</v>
      </c>
      <c r="E179" s="320"/>
      <c r="F179" s="116" t="s">
        <v>827</v>
      </c>
      <c r="G179" s="117"/>
    </row>
    <row r="180" spans="1:7">
      <c r="A180" s="115" t="s">
        <v>828</v>
      </c>
      <c r="B180" s="317" t="s">
        <v>829</v>
      </c>
      <c r="C180" s="318"/>
      <c r="D180" s="319" t="s">
        <v>476</v>
      </c>
      <c r="E180" s="320"/>
      <c r="F180" s="116" t="s">
        <v>830</v>
      </c>
      <c r="G180" s="117"/>
    </row>
    <row r="181" spans="1:7">
      <c r="A181" s="115" t="s">
        <v>831</v>
      </c>
      <c r="B181" s="317" t="s">
        <v>832</v>
      </c>
      <c r="C181" s="318"/>
      <c r="D181" s="319" t="s">
        <v>476</v>
      </c>
      <c r="E181" s="320"/>
      <c r="F181" s="116" t="s">
        <v>833</v>
      </c>
      <c r="G181" s="117"/>
    </row>
    <row r="182" spans="1:7">
      <c r="A182" s="115" t="s">
        <v>834</v>
      </c>
      <c r="B182" s="317" t="s">
        <v>835</v>
      </c>
      <c r="C182" s="318"/>
      <c r="D182" s="319" t="s">
        <v>476</v>
      </c>
      <c r="E182" s="320"/>
      <c r="F182" s="116" t="s">
        <v>836</v>
      </c>
      <c r="G182" s="117"/>
    </row>
    <row r="183" spans="1:7">
      <c r="A183" s="115" t="s">
        <v>837</v>
      </c>
      <c r="B183" s="317" t="s">
        <v>838</v>
      </c>
      <c r="C183" s="318"/>
      <c r="D183" s="319" t="s">
        <v>476</v>
      </c>
      <c r="E183" s="320"/>
      <c r="F183" s="116" t="s">
        <v>839</v>
      </c>
      <c r="G183" s="117"/>
    </row>
    <row r="184" spans="1:7">
      <c r="A184" s="115" t="s">
        <v>840</v>
      </c>
      <c r="B184" s="317" t="s">
        <v>841</v>
      </c>
      <c r="C184" s="318"/>
      <c r="D184" s="319" t="s">
        <v>476</v>
      </c>
      <c r="E184" s="320"/>
      <c r="F184" s="116" t="s">
        <v>842</v>
      </c>
      <c r="G184" s="117"/>
    </row>
    <row r="185" spans="1:7">
      <c r="A185" s="115" t="s">
        <v>843</v>
      </c>
      <c r="B185" s="317" t="s">
        <v>844</v>
      </c>
      <c r="C185" s="318"/>
      <c r="D185" s="319" t="s">
        <v>476</v>
      </c>
      <c r="E185" s="320"/>
      <c r="F185" s="116" t="s">
        <v>845</v>
      </c>
      <c r="G185" s="117"/>
    </row>
    <row r="186" spans="1:7">
      <c r="A186" s="115" t="s">
        <v>846</v>
      </c>
      <c r="B186" s="317" t="s">
        <v>847</v>
      </c>
      <c r="C186" s="318"/>
      <c r="D186" s="319" t="s">
        <v>476</v>
      </c>
      <c r="E186" s="320"/>
      <c r="F186" s="116" t="s">
        <v>848</v>
      </c>
      <c r="G186" s="117"/>
    </row>
    <row r="187" spans="1:7">
      <c r="A187" s="115" t="s">
        <v>849</v>
      </c>
      <c r="B187" s="317" t="s">
        <v>850</v>
      </c>
      <c r="C187" s="318"/>
      <c r="D187" s="319" t="s">
        <v>476</v>
      </c>
      <c r="E187" s="320"/>
      <c r="F187" s="116" t="s">
        <v>851</v>
      </c>
      <c r="G187" s="117"/>
    </row>
    <row r="188" spans="1:7">
      <c r="A188" s="115" t="s">
        <v>852</v>
      </c>
      <c r="B188" s="317" t="s">
        <v>736</v>
      </c>
      <c r="C188" s="318"/>
      <c r="D188" s="319" t="s">
        <v>412</v>
      </c>
      <c r="E188" s="320"/>
      <c r="F188" s="116" t="s">
        <v>413</v>
      </c>
      <c r="G188" s="117"/>
    </row>
    <row r="189" spans="1:7">
      <c r="A189" s="115" t="s">
        <v>853</v>
      </c>
      <c r="B189" s="317" t="s">
        <v>738</v>
      </c>
      <c r="C189" s="318"/>
      <c r="D189" s="319" t="s">
        <v>602</v>
      </c>
      <c r="E189" s="320"/>
      <c r="F189" s="116" t="s">
        <v>603</v>
      </c>
      <c r="G189" s="117"/>
    </row>
    <row r="190" spans="1:7">
      <c r="A190" s="115" t="s">
        <v>854</v>
      </c>
      <c r="B190" s="317" t="s">
        <v>605</v>
      </c>
      <c r="C190" s="318"/>
      <c r="D190" s="319" t="s">
        <v>602</v>
      </c>
      <c r="E190" s="320"/>
      <c r="F190" s="116" t="s">
        <v>606</v>
      </c>
      <c r="G190" s="117"/>
    </row>
    <row r="191" spans="1:7">
      <c r="A191" s="115" t="s">
        <v>855</v>
      </c>
      <c r="B191" s="317" t="s">
        <v>741</v>
      </c>
      <c r="C191" s="318"/>
      <c r="D191" s="319" t="s">
        <v>602</v>
      </c>
      <c r="E191" s="320"/>
      <c r="F191" s="116" t="s">
        <v>742</v>
      </c>
      <c r="G191" s="117"/>
    </row>
    <row r="192" spans="1:7">
      <c r="A192" s="321" t="s">
        <v>347</v>
      </c>
      <c r="B192" s="321"/>
      <c r="C192" s="321"/>
      <c r="D192" s="321"/>
      <c r="E192" s="321"/>
      <c r="F192" s="321"/>
      <c r="G192" s="321"/>
    </row>
    <row r="193" spans="1:7">
      <c r="A193" s="322" t="s">
        <v>348</v>
      </c>
      <c r="B193" s="322"/>
      <c r="C193" s="323" t="s">
        <v>349</v>
      </c>
      <c r="D193" s="323"/>
      <c r="E193" s="322" t="s">
        <v>350</v>
      </c>
      <c r="F193" s="322"/>
      <c r="G193" s="322"/>
    </row>
    <row r="194" spans="1:7">
      <c r="A194" s="115" t="s">
        <v>856</v>
      </c>
      <c r="B194" s="317" t="s">
        <v>857</v>
      </c>
      <c r="C194" s="318"/>
      <c r="D194" s="319" t="s">
        <v>602</v>
      </c>
      <c r="E194" s="320"/>
      <c r="F194" s="116" t="s">
        <v>858</v>
      </c>
      <c r="G194" s="117"/>
    </row>
    <row r="195" spans="1:7">
      <c r="A195" s="115" t="s">
        <v>859</v>
      </c>
      <c r="B195" s="317" t="s">
        <v>860</v>
      </c>
      <c r="C195" s="318"/>
      <c r="D195" s="319" t="s">
        <v>357</v>
      </c>
      <c r="E195" s="320"/>
      <c r="F195" s="116" t="s">
        <v>861</v>
      </c>
      <c r="G195" s="117"/>
    </row>
    <row r="196" spans="1:7">
      <c r="A196" s="115" t="s">
        <v>862</v>
      </c>
      <c r="B196" s="317" t="s">
        <v>863</v>
      </c>
      <c r="C196" s="318"/>
      <c r="D196" s="319" t="s">
        <v>357</v>
      </c>
      <c r="E196" s="320"/>
      <c r="F196" s="116" t="s">
        <v>864</v>
      </c>
      <c r="G196" s="117"/>
    </row>
    <row r="197" spans="1:7">
      <c r="A197" s="115" t="s">
        <v>865</v>
      </c>
      <c r="B197" s="317" t="s">
        <v>866</v>
      </c>
      <c r="C197" s="318"/>
      <c r="D197" s="319" t="s">
        <v>357</v>
      </c>
      <c r="E197" s="320"/>
      <c r="F197" s="116" t="s">
        <v>867</v>
      </c>
      <c r="G197" s="117"/>
    </row>
    <row r="198" spans="1:7">
      <c r="A198" s="115" t="s">
        <v>868</v>
      </c>
      <c r="B198" s="317" t="s">
        <v>869</v>
      </c>
      <c r="C198" s="318"/>
      <c r="D198" s="319" t="s">
        <v>357</v>
      </c>
      <c r="E198" s="320"/>
      <c r="F198" s="116" t="s">
        <v>870</v>
      </c>
      <c r="G198" s="117"/>
    </row>
    <row r="199" spans="1:7">
      <c r="A199" s="115" t="s">
        <v>871</v>
      </c>
      <c r="B199" s="317" t="s">
        <v>872</v>
      </c>
      <c r="C199" s="318"/>
      <c r="D199" s="319" t="s">
        <v>357</v>
      </c>
      <c r="E199" s="320"/>
      <c r="F199" s="116" t="s">
        <v>873</v>
      </c>
      <c r="G199" s="117"/>
    </row>
    <row r="200" spans="1:7">
      <c r="A200" s="115" t="s">
        <v>874</v>
      </c>
      <c r="B200" s="317" t="s">
        <v>744</v>
      </c>
      <c r="C200" s="318"/>
      <c r="D200" s="319" t="s">
        <v>412</v>
      </c>
      <c r="E200" s="320"/>
      <c r="F200" s="116" t="s">
        <v>413</v>
      </c>
      <c r="G200" s="117"/>
    </row>
    <row r="201" spans="1:7">
      <c r="A201" s="115" t="s">
        <v>875</v>
      </c>
      <c r="B201" s="317" t="s">
        <v>876</v>
      </c>
      <c r="C201" s="318"/>
      <c r="D201" s="319" t="s">
        <v>353</v>
      </c>
      <c r="E201" s="320"/>
      <c r="F201" s="116" t="s">
        <v>877</v>
      </c>
      <c r="G201" s="117"/>
    </row>
    <row r="202" spans="1:7">
      <c r="A202" s="115" t="s">
        <v>878</v>
      </c>
      <c r="B202" s="317" t="s">
        <v>879</v>
      </c>
      <c r="C202" s="318"/>
      <c r="D202" s="319" t="s">
        <v>353</v>
      </c>
      <c r="E202" s="320"/>
      <c r="F202" s="116" t="s">
        <v>880</v>
      </c>
      <c r="G202" s="117"/>
    </row>
    <row r="203" spans="1:7">
      <c r="A203" s="115" t="s">
        <v>881</v>
      </c>
      <c r="B203" s="317" t="s">
        <v>882</v>
      </c>
      <c r="C203" s="318"/>
      <c r="D203" s="319" t="s">
        <v>353</v>
      </c>
      <c r="E203" s="320"/>
      <c r="F203" s="116" t="s">
        <v>883</v>
      </c>
      <c r="G203" s="117"/>
    </row>
    <row r="204" spans="1:7">
      <c r="A204" s="115" t="s">
        <v>884</v>
      </c>
      <c r="B204" s="317" t="s">
        <v>885</v>
      </c>
      <c r="C204" s="318"/>
      <c r="D204" s="319" t="s">
        <v>353</v>
      </c>
      <c r="E204" s="320"/>
      <c r="F204" s="116" t="s">
        <v>886</v>
      </c>
      <c r="G204" s="117"/>
    </row>
    <row r="205" spans="1:7">
      <c r="A205" s="115" t="s">
        <v>887</v>
      </c>
      <c r="B205" s="317" t="s">
        <v>888</v>
      </c>
      <c r="C205" s="318"/>
      <c r="D205" s="319" t="s">
        <v>353</v>
      </c>
      <c r="E205" s="320"/>
      <c r="F205" s="116" t="s">
        <v>889</v>
      </c>
      <c r="G205" s="117"/>
    </row>
    <row r="206" spans="1:7">
      <c r="A206" s="115" t="s">
        <v>890</v>
      </c>
      <c r="B206" s="317" t="s">
        <v>891</v>
      </c>
      <c r="C206" s="318"/>
      <c r="D206" s="319" t="s">
        <v>353</v>
      </c>
      <c r="E206" s="320"/>
      <c r="F206" s="116" t="s">
        <v>892</v>
      </c>
      <c r="G206" s="117"/>
    </row>
    <row r="207" spans="1:7">
      <c r="A207" s="115" t="s">
        <v>893</v>
      </c>
      <c r="B207" s="317" t="s">
        <v>894</v>
      </c>
      <c r="C207" s="318"/>
      <c r="D207" s="319" t="s">
        <v>353</v>
      </c>
      <c r="E207" s="320"/>
      <c r="F207" s="116" t="s">
        <v>895</v>
      </c>
      <c r="G207" s="117"/>
    </row>
    <row r="208" spans="1:7">
      <c r="A208" s="115" t="s">
        <v>896</v>
      </c>
      <c r="B208" s="317" t="s">
        <v>897</v>
      </c>
      <c r="C208" s="318"/>
      <c r="D208" s="319" t="s">
        <v>353</v>
      </c>
      <c r="E208" s="320"/>
      <c r="F208" s="116" t="s">
        <v>898</v>
      </c>
      <c r="G208" s="117"/>
    </row>
    <row r="209" spans="1:7">
      <c r="A209" s="115" t="s">
        <v>899</v>
      </c>
      <c r="B209" s="317" t="s">
        <v>900</v>
      </c>
      <c r="C209" s="318"/>
      <c r="D209" s="319" t="s">
        <v>416</v>
      </c>
      <c r="E209" s="320"/>
      <c r="F209" s="116" t="s">
        <v>747</v>
      </c>
      <c r="G209" s="117"/>
    </row>
    <row r="210" spans="1:7">
      <c r="A210" s="115" t="s">
        <v>901</v>
      </c>
      <c r="B210" s="317" t="s">
        <v>902</v>
      </c>
      <c r="C210" s="318"/>
      <c r="D210" s="319" t="s">
        <v>353</v>
      </c>
      <c r="E210" s="320"/>
      <c r="F210" s="116" t="s">
        <v>903</v>
      </c>
      <c r="G210" s="117"/>
    </row>
    <row r="211" spans="1:7">
      <c r="A211" s="115" t="s">
        <v>904</v>
      </c>
      <c r="B211" s="317" t="s">
        <v>905</v>
      </c>
      <c r="C211" s="318"/>
      <c r="D211" s="319" t="s">
        <v>416</v>
      </c>
      <c r="E211" s="320"/>
      <c r="F211" s="116" t="s">
        <v>750</v>
      </c>
      <c r="G211" s="117"/>
    </row>
    <row r="212" spans="1:7">
      <c r="A212" s="115" t="s">
        <v>906</v>
      </c>
      <c r="B212" s="317" t="s">
        <v>907</v>
      </c>
      <c r="C212" s="318"/>
      <c r="D212" s="319" t="s">
        <v>353</v>
      </c>
      <c r="E212" s="320"/>
      <c r="F212" s="116" t="s">
        <v>908</v>
      </c>
      <c r="G212" s="117"/>
    </row>
    <row r="213" spans="1:7">
      <c r="A213" s="115" t="s">
        <v>909</v>
      </c>
      <c r="B213" s="317" t="s">
        <v>910</v>
      </c>
      <c r="C213" s="318"/>
      <c r="D213" s="319" t="s">
        <v>353</v>
      </c>
      <c r="E213" s="320"/>
      <c r="F213" s="116" t="s">
        <v>911</v>
      </c>
      <c r="G213" s="117"/>
    </row>
    <row r="214" spans="1:7">
      <c r="A214" s="115" t="s">
        <v>912</v>
      </c>
      <c r="B214" s="317" t="s">
        <v>913</v>
      </c>
      <c r="C214" s="318"/>
      <c r="D214" s="319" t="s">
        <v>353</v>
      </c>
      <c r="E214" s="320"/>
      <c r="F214" s="116" t="s">
        <v>914</v>
      </c>
      <c r="G214" s="117"/>
    </row>
    <row r="215" spans="1:7">
      <c r="A215" s="115" t="s">
        <v>915</v>
      </c>
      <c r="B215" s="317" t="s">
        <v>752</v>
      </c>
      <c r="C215" s="318"/>
      <c r="D215" s="319" t="s">
        <v>416</v>
      </c>
      <c r="E215" s="320"/>
      <c r="F215" s="116" t="s">
        <v>753</v>
      </c>
      <c r="G215" s="117"/>
    </row>
    <row r="216" spans="1:7">
      <c r="A216" s="115" t="s">
        <v>916</v>
      </c>
      <c r="B216" s="317" t="s">
        <v>917</v>
      </c>
      <c r="C216" s="318"/>
      <c r="D216" s="319" t="s">
        <v>353</v>
      </c>
      <c r="E216" s="320"/>
      <c r="F216" s="116" t="s">
        <v>918</v>
      </c>
      <c r="G216" s="117"/>
    </row>
    <row r="217" spans="1:7">
      <c r="A217" s="115" t="s">
        <v>919</v>
      </c>
      <c r="B217" s="317" t="s">
        <v>920</v>
      </c>
      <c r="C217" s="318"/>
      <c r="D217" s="319" t="s">
        <v>416</v>
      </c>
      <c r="E217" s="320"/>
      <c r="F217" s="116" t="s">
        <v>756</v>
      </c>
      <c r="G217" s="117"/>
    </row>
    <row r="218" spans="1:7">
      <c r="A218" s="115" t="s">
        <v>921</v>
      </c>
      <c r="B218" s="317" t="s">
        <v>922</v>
      </c>
      <c r="C218" s="318"/>
      <c r="D218" s="319" t="s">
        <v>416</v>
      </c>
      <c r="E218" s="320"/>
      <c r="F218" s="116" t="s">
        <v>759</v>
      </c>
      <c r="G218" s="117"/>
    </row>
    <row r="219" spans="1:7">
      <c r="A219" s="115" t="s">
        <v>923</v>
      </c>
      <c r="B219" s="317" t="s">
        <v>924</v>
      </c>
      <c r="C219" s="318"/>
      <c r="D219" s="319" t="s">
        <v>353</v>
      </c>
      <c r="E219" s="320"/>
      <c r="F219" s="116" t="s">
        <v>925</v>
      </c>
      <c r="G219" s="117"/>
    </row>
    <row r="220" spans="1:7">
      <c r="A220" s="115" t="s">
        <v>926</v>
      </c>
      <c r="B220" s="317" t="s">
        <v>927</v>
      </c>
      <c r="C220" s="318"/>
      <c r="D220" s="319" t="s">
        <v>353</v>
      </c>
      <c r="E220" s="320"/>
      <c r="F220" s="116" t="s">
        <v>928</v>
      </c>
      <c r="G220" s="117"/>
    </row>
    <row r="221" spans="1:7">
      <c r="A221" s="115" t="s">
        <v>929</v>
      </c>
      <c r="B221" s="317" t="s">
        <v>930</v>
      </c>
      <c r="C221" s="318"/>
      <c r="D221" s="319" t="s">
        <v>353</v>
      </c>
      <c r="E221" s="320"/>
      <c r="F221" s="116" t="s">
        <v>931</v>
      </c>
      <c r="G221" s="117"/>
    </row>
    <row r="222" spans="1:7">
      <c r="A222" s="115" t="s">
        <v>932</v>
      </c>
      <c r="B222" s="317" t="s">
        <v>761</v>
      </c>
      <c r="C222" s="318"/>
      <c r="D222" s="319" t="s">
        <v>416</v>
      </c>
      <c r="E222" s="320"/>
      <c r="F222" s="116" t="s">
        <v>762</v>
      </c>
      <c r="G222" s="117"/>
    </row>
    <row r="223" spans="1:7">
      <c r="A223" s="115" t="s">
        <v>933</v>
      </c>
      <c r="B223" s="317" t="s">
        <v>934</v>
      </c>
      <c r="C223" s="318"/>
      <c r="D223" s="319" t="s">
        <v>353</v>
      </c>
      <c r="E223" s="320"/>
      <c r="F223" s="116" t="s">
        <v>935</v>
      </c>
      <c r="G223" s="117"/>
    </row>
    <row r="224" spans="1:7">
      <c r="A224" s="115" t="s">
        <v>936</v>
      </c>
      <c r="B224" s="317" t="s">
        <v>937</v>
      </c>
      <c r="C224" s="318"/>
      <c r="D224" s="319" t="s">
        <v>353</v>
      </c>
      <c r="E224" s="320"/>
      <c r="F224" s="116" t="s">
        <v>938</v>
      </c>
      <c r="G224" s="117"/>
    </row>
    <row r="225" spans="1:7">
      <c r="A225" s="115" t="s">
        <v>939</v>
      </c>
      <c r="B225" s="317" t="s">
        <v>940</v>
      </c>
      <c r="C225" s="318"/>
      <c r="D225" s="319" t="s">
        <v>353</v>
      </c>
      <c r="E225" s="320"/>
      <c r="F225" s="116" t="s">
        <v>941</v>
      </c>
      <c r="G225" s="117"/>
    </row>
    <row r="226" spans="1:7">
      <c r="A226" s="115" t="s">
        <v>942</v>
      </c>
      <c r="B226" s="317" t="s">
        <v>943</v>
      </c>
      <c r="C226" s="318"/>
      <c r="D226" s="319" t="s">
        <v>353</v>
      </c>
      <c r="E226" s="320"/>
      <c r="F226" s="116" t="s">
        <v>944</v>
      </c>
      <c r="G226" s="117"/>
    </row>
    <row r="227" spans="1:7">
      <c r="A227" s="115" t="s">
        <v>945</v>
      </c>
      <c r="B227" s="317" t="s">
        <v>946</v>
      </c>
      <c r="C227" s="318"/>
      <c r="D227" s="319" t="s">
        <v>353</v>
      </c>
      <c r="E227" s="320"/>
      <c r="F227" s="116" t="s">
        <v>947</v>
      </c>
      <c r="G227" s="117"/>
    </row>
    <row r="228" spans="1:7">
      <c r="A228" s="115" t="s">
        <v>948</v>
      </c>
      <c r="B228" s="317" t="s">
        <v>949</v>
      </c>
      <c r="C228" s="318"/>
      <c r="D228" s="319" t="s">
        <v>353</v>
      </c>
      <c r="E228" s="320"/>
      <c r="F228" s="116" t="s">
        <v>950</v>
      </c>
      <c r="G228" s="117"/>
    </row>
    <row r="229" spans="1:7">
      <c r="A229" s="115" t="s">
        <v>951</v>
      </c>
      <c r="B229" s="317" t="s">
        <v>952</v>
      </c>
      <c r="C229" s="318"/>
      <c r="D229" s="319" t="s">
        <v>353</v>
      </c>
      <c r="E229" s="320"/>
      <c r="F229" s="116" t="s">
        <v>953</v>
      </c>
      <c r="G229" s="117"/>
    </row>
    <row r="230" spans="1:7">
      <c r="A230" s="115" t="s">
        <v>954</v>
      </c>
      <c r="B230" s="317" t="s">
        <v>955</v>
      </c>
      <c r="C230" s="318"/>
      <c r="D230" s="319" t="s">
        <v>353</v>
      </c>
      <c r="E230" s="320"/>
      <c r="F230" s="116" t="s">
        <v>956</v>
      </c>
      <c r="G230" s="117"/>
    </row>
    <row r="231" spans="1:7">
      <c r="A231" s="115" t="s">
        <v>957</v>
      </c>
      <c r="B231" s="317" t="s">
        <v>958</v>
      </c>
      <c r="C231" s="318"/>
      <c r="D231" s="319" t="s">
        <v>353</v>
      </c>
      <c r="E231" s="320"/>
      <c r="F231" s="116" t="s">
        <v>959</v>
      </c>
      <c r="G231" s="117"/>
    </row>
    <row r="232" spans="1:7">
      <c r="A232" s="115" t="s">
        <v>960</v>
      </c>
      <c r="B232" s="317" t="s">
        <v>961</v>
      </c>
      <c r="C232" s="318"/>
      <c r="D232" s="319" t="s">
        <v>353</v>
      </c>
      <c r="E232" s="320"/>
      <c r="F232" s="116" t="s">
        <v>962</v>
      </c>
      <c r="G232" s="117"/>
    </row>
    <row r="233" spans="1:7">
      <c r="A233" s="115" t="s">
        <v>963</v>
      </c>
      <c r="B233" s="317" t="s">
        <v>964</v>
      </c>
      <c r="C233" s="318"/>
      <c r="D233" s="319" t="s">
        <v>353</v>
      </c>
      <c r="E233" s="320"/>
      <c r="F233" s="116" t="s">
        <v>965</v>
      </c>
      <c r="G233" s="117"/>
    </row>
    <row r="234" spans="1:7">
      <c r="A234" s="115" t="s">
        <v>966</v>
      </c>
      <c r="B234" s="317" t="s">
        <v>967</v>
      </c>
      <c r="C234" s="318"/>
      <c r="D234" s="319" t="s">
        <v>416</v>
      </c>
      <c r="E234" s="320"/>
      <c r="F234" s="116" t="s">
        <v>968</v>
      </c>
      <c r="G234" s="117"/>
    </row>
    <row r="235" spans="1:7">
      <c r="A235" s="115" t="s">
        <v>969</v>
      </c>
      <c r="B235" s="317" t="s">
        <v>970</v>
      </c>
      <c r="C235" s="318"/>
      <c r="D235" s="319" t="s">
        <v>416</v>
      </c>
      <c r="E235" s="320"/>
      <c r="F235" s="116" t="s">
        <v>971</v>
      </c>
      <c r="G235" s="117"/>
    </row>
    <row r="236" spans="1:7">
      <c r="A236" s="115" t="s">
        <v>972</v>
      </c>
      <c r="B236" s="317" t="s">
        <v>973</v>
      </c>
      <c r="C236" s="318"/>
      <c r="D236" s="319" t="s">
        <v>353</v>
      </c>
      <c r="E236" s="320"/>
      <c r="F236" s="116" t="s">
        <v>974</v>
      </c>
      <c r="G236" s="117"/>
    </row>
    <row r="237" spans="1:7">
      <c r="A237" s="115" t="s">
        <v>975</v>
      </c>
      <c r="B237" s="317" t="s">
        <v>976</v>
      </c>
      <c r="C237" s="318"/>
      <c r="D237" s="319" t="s">
        <v>353</v>
      </c>
      <c r="E237" s="320"/>
      <c r="F237" s="116" t="s">
        <v>977</v>
      </c>
      <c r="G237" s="117"/>
    </row>
    <row r="238" spans="1:7">
      <c r="A238" s="115" t="s">
        <v>978</v>
      </c>
      <c r="B238" s="317" t="s">
        <v>979</v>
      </c>
      <c r="C238" s="318"/>
      <c r="D238" s="319" t="s">
        <v>353</v>
      </c>
      <c r="E238" s="320"/>
      <c r="F238" s="116" t="s">
        <v>980</v>
      </c>
      <c r="G238" s="117"/>
    </row>
    <row r="239" spans="1:7">
      <c r="A239" s="115" t="s">
        <v>981</v>
      </c>
      <c r="B239" s="317" t="s">
        <v>982</v>
      </c>
      <c r="C239" s="318"/>
      <c r="D239" s="319" t="s">
        <v>353</v>
      </c>
      <c r="E239" s="320"/>
      <c r="F239" s="116" t="s">
        <v>983</v>
      </c>
      <c r="G239" s="117"/>
    </row>
    <row r="240" spans="1:7">
      <c r="A240" s="321" t="s">
        <v>347</v>
      </c>
      <c r="B240" s="321"/>
      <c r="C240" s="321"/>
      <c r="D240" s="321"/>
      <c r="E240" s="321"/>
      <c r="F240" s="321"/>
      <c r="G240" s="321"/>
    </row>
    <row r="241" spans="1:7">
      <c r="A241" s="322" t="s">
        <v>348</v>
      </c>
      <c r="B241" s="322"/>
      <c r="C241" s="323" t="s">
        <v>349</v>
      </c>
      <c r="D241" s="323"/>
      <c r="E241" s="322" t="s">
        <v>350</v>
      </c>
      <c r="F241" s="322"/>
      <c r="G241" s="322"/>
    </row>
    <row r="242" spans="1:7">
      <c r="A242" s="115" t="s">
        <v>984</v>
      </c>
      <c r="B242" s="317" t="s">
        <v>985</v>
      </c>
      <c r="C242" s="318"/>
      <c r="D242" s="319" t="s">
        <v>476</v>
      </c>
      <c r="E242" s="320"/>
      <c r="F242" s="116" t="s">
        <v>986</v>
      </c>
      <c r="G242" s="117"/>
    </row>
    <row r="243" spans="1:7">
      <c r="A243" s="115" t="s">
        <v>987</v>
      </c>
      <c r="B243" s="317" t="s">
        <v>988</v>
      </c>
      <c r="C243" s="318"/>
      <c r="D243" s="319" t="s">
        <v>353</v>
      </c>
      <c r="E243" s="320"/>
      <c r="F243" s="116" t="s">
        <v>989</v>
      </c>
      <c r="G243" s="117"/>
    </row>
    <row r="244" spans="1:7">
      <c r="A244" s="115" t="s">
        <v>990</v>
      </c>
      <c r="B244" s="317" t="s">
        <v>991</v>
      </c>
      <c r="C244" s="318"/>
      <c r="D244" s="319" t="s">
        <v>353</v>
      </c>
      <c r="E244" s="320"/>
      <c r="F244" s="116" t="s">
        <v>992</v>
      </c>
      <c r="G244" s="117"/>
    </row>
    <row r="245" spans="1:7">
      <c r="A245" s="115" t="s">
        <v>993</v>
      </c>
      <c r="B245" s="317" t="s">
        <v>994</v>
      </c>
      <c r="C245" s="318"/>
      <c r="D245" s="319" t="s">
        <v>353</v>
      </c>
      <c r="E245" s="320"/>
      <c r="F245" s="116" t="s">
        <v>995</v>
      </c>
      <c r="G245" s="117"/>
    </row>
    <row r="246" spans="1:7">
      <c r="A246" s="115" t="s">
        <v>996</v>
      </c>
      <c r="B246" s="317" t="s">
        <v>997</v>
      </c>
      <c r="C246" s="318"/>
      <c r="D246" s="319" t="s">
        <v>353</v>
      </c>
      <c r="E246" s="320"/>
      <c r="F246" s="116" t="s">
        <v>998</v>
      </c>
      <c r="G246" s="117"/>
    </row>
    <row r="247" spans="1:7">
      <c r="A247" s="115" t="s">
        <v>999</v>
      </c>
      <c r="B247" s="317" t="s">
        <v>1000</v>
      </c>
      <c r="C247" s="318"/>
      <c r="D247" s="319" t="s">
        <v>353</v>
      </c>
      <c r="E247" s="320"/>
      <c r="F247" s="116" t="s">
        <v>1001</v>
      </c>
      <c r="G247" s="117"/>
    </row>
    <row r="248" spans="1:7">
      <c r="A248" s="115" t="s">
        <v>1002</v>
      </c>
      <c r="B248" s="317" t="s">
        <v>1003</v>
      </c>
      <c r="C248" s="318"/>
      <c r="D248" s="319" t="s">
        <v>353</v>
      </c>
      <c r="E248" s="320"/>
      <c r="F248" s="116" t="s">
        <v>1004</v>
      </c>
      <c r="G248" s="117"/>
    </row>
    <row r="249" spans="1:7">
      <c r="A249" s="115" t="s">
        <v>1005</v>
      </c>
      <c r="B249" s="317" t="s">
        <v>1006</v>
      </c>
      <c r="C249" s="318"/>
      <c r="D249" s="319" t="s">
        <v>353</v>
      </c>
      <c r="E249" s="320"/>
      <c r="F249" s="116" t="s">
        <v>1007</v>
      </c>
      <c r="G249" s="117"/>
    </row>
    <row r="250" spans="1:7">
      <c r="A250" s="115" t="s">
        <v>1008</v>
      </c>
      <c r="B250" s="317" t="s">
        <v>1009</v>
      </c>
      <c r="C250" s="318"/>
      <c r="D250" s="319" t="s">
        <v>353</v>
      </c>
      <c r="E250" s="320"/>
      <c r="F250" s="116" t="s">
        <v>1010</v>
      </c>
      <c r="G250" s="117"/>
    </row>
    <row r="251" spans="1:7">
      <c r="A251" s="115" t="s">
        <v>1011</v>
      </c>
      <c r="B251" s="317" t="s">
        <v>1012</v>
      </c>
      <c r="C251" s="318"/>
      <c r="D251" s="319" t="s">
        <v>416</v>
      </c>
      <c r="E251" s="320"/>
      <c r="F251" s="116" t="s">
        <v>1013</v>
      </c>
      <c r="G251" s="117"/>
    </row>
    <row r="252" spans="1:7">
      <c r="A252" s="115" t="s">
        <v>1014</v>
      </c>
      <c r="B252" s="317" t="s">
        <v>767</v>
      </c>
      <c r="C252" s="318"/>
      <c r="D252" s="319" t="s">
        <v>416</v>
      </c>
      <c r="E252" s="320"/>
      <c r="F252" s="116" t="s">
        <v>768</v>
      </c>
      <c r="G252" s="117"/>
    </row>
    <row r="253" spans="1:7">
      <c r="A253" s="115" t="s">
        <v>1015</v>
      </c>
      <c r="B253" s="317" t="s">
        <v>770</v>
      </c>
      <c r="C253" s="318"/>
      <c r="D253" s="319" t="s">
        <v>412</v>
      </c>
      <c r="E253" s="320"/>
      <c r="F253" s="116" t="s">
        <v>413</v>
      </c>
      <c r="G253" s="117"/>
    </row>
    <row r="254" spans="1:7">
      <c r="A254" s="115" t="s">
        <v>1016</v>
      </c>
      <c r="B254" s="317" t="s">
        <v>1017</v>
      </c>
      <c r="C254" s="318"/>
      <c r="D254" s="319" t="s">
        <v>353</v>
      </c>
      <c r="E254" s="320"/>
      <c r="F254" s="116" t="s">
        <v>1018</v>
      </c>
      <c r="G254" s="117"/>
    </row>
    <row r="255" spans="1:7">
      <c r="A255" s="115" t="s">
        <v>1019</v>
      </c>
      <c r="B255" s="317" t="s">
        <v>1020</v>
      </c>
      <c r="C255" s="318"/>
      <c r="D255" s="319" t="s">
        <v>476</v>
      </c>
      <c r="E255" s="320"/>
      <c r="F255" s="116" t="s">
        <v>1021</v>
      </c>
      <c r="G255" s="117"/>
    </row>
    <row r="256" spans="1:7">
      <c r="A256" s="115" t="s">
        <v>1022</v>
      </c>
      <c r="B256" s="317" t="s">
        <v>1023</v>
      </c>
      <c r="C256" s="318"/>
      <c r="D256" s="319" t="s">
        <v>353</v>
      </c>
      <c r="E256" s="320"/>
      <c r="F256" s="116" t="s">
        <v>1024</v>
      </c>
      <c r="G256" s="117"/>
    </row>
    <row r="257" spans="1:7">
      <c r="A257" s="115" t="s">
        <v>1025</v>
      </c>
      <c r="B257" s="317" t="s">
        <v>1026</v>
      </c>
      <c r="C257" s="318"/>
      <c r="D257" s="319" t="s">
        <v>602</v>
      </c>
      <c r="E257" s="320"/>
      <c r="F257" s="116" t="s">
        <v>1027</v>
      </c>
      <c r="G257" s="117"/>
    </row>
    <row r="258" spans="1:7">
      <c r="A258" s="115" t="s">
        <v>1028</v>
      </c>
      <c r="B258" s="317" t="s">
        <v>1029</v>
      </c>
      <c r="C258" s="318"/>
      <c r="D258" s="319" t="s">
        <v>602</v>
      </c>
      <c r="E258" s="320"/>
      <c r="F258" s="116" t="s">
        <v>1030</v>
      </c>
      <c r="G258" s="117"/>
    </row>
    <row r="259" spans="1:7">
      <c r="A259" s="115" t="s">
        <v>1031</v>
      </c>
      <c r="B259" s="317" t="s">
        <v>1032</v>
      </c>
      <c r="C259" s="318"/>
      <c r="D259" s="319" t="s">
        <v>602</v>
      </c>
      <c r="E259" s="320"/>
      <c r="F259" s="116" t="s">
        <v>1033</v>
      </c>
      <c r="G259" s="117"/>
    </row>
    <row r="260" spans="1:7">
      <c r="A260" s="115" t="s">
        <v>1034</v>
      </c>
      <c r="B260" s="317" t="s">
        <v>1035</v>
      </c>
      <c r="C260" s="318"/>
      <c r="D260" s="319" t="s">
        <v>412</v>
      </c>
      <c r="E260" s="320"/>
      <c r="F260" s="116" t="s">
        <v>413</v>
      </c>
      <c r="G260" s="117"/>
    </row>
    <row r="261" spans="1:7">
      <c r="A261" s="115" t="s">
        <v>1036</v>
      </c>
      <c r="B261" s="317" t="s">
        <v>1037</v>
      </c>
      <c r="C261" s="318"/>
      <c r="D261" s="319" t="s">
        <v>357</v>
      </c>
      <c r="E261" s="320"/>
      <c r="F261" s="116" t="s">
        <v>1038</v>
      </c>
      <c r="G261" s="117"/>
    </row>
    <row r="262" spans="1:7">
      <c r="A262" s="115" t="s">
        <v>1039</v>
      </c>
      <c r="B262" s="317" t="s">
        <v>1040</v>
      </c>
      <c r="C262" s="318"/>
      <c r="D262" s="319" t="s">
        <v>476</v>
      </c>
      <c r="E262" s="320"/>
      <c r="F262" s="116" t="s">
        <v>1041</v>
      </c>
      <c r="G262" s="117"/>
    </row>
    <row r="263" spans="1:7">
      <c r="A263" s="115" t="s">
        <v>1042</v>
      </c>
      <c r="B263" s="317" t="s">
        <v>1043</v>
      </c>
      <c r="C263" s="318"/>
      <c r="D263" s="319" t="s">
        <v>476</v>
      </c>
      <c r="E263" s="320"/>
      <c r="F263" s="116" t="s">
        <v>1044</v>
      </c>
      <c r="G263" s="117"/>
    </row>
    <row r="264" spans="1:7">
      <c r="A264" s="115" t="s">
        <v>1045</v>
      </c>
      <c r="B264" s="317" t="s">
        <v>1046</v>
      </c>
      <c r="C264" s="318"/>
      <c r="D264" s="319" t="s">
        <v>412</v>
      </c>
      <c r="E264" s="320"/>
      <c r="F264" s="116" t="s">
        <v>413</v>
      </c>
      <c r="G264" s="117"/>
    </row>
    <row r="265" spans="1:7">
      <c r="A265" s="115" t="s">
        <v>1047</v>
      </c>
      <c r="B265" s="317" t="s">
        <v>1048</v>
      </c>
      <c r="C265" s="318"/>
      <c r="D265" s="319" t="s">
        <v>416</v>
      </c>
      <c r="E265" s="320"/>
      <c r="F265" s="116" t="s">
        <v>590</v>
      </c>
      <c r="G265" s="117"/>
    </row>
    <row r="266" spans="1:7">
      <c r="A266" s="115" t="s">
        <v>1049</v>
      </c>
      <c r="B266" s="317" t="s">
        <v>1050</v>
      </c>
      <c r="C266" s="318"/>
      <c r="D266" s="319" t="s">
        <v>353</v>
      </c>
      <c r="E266" s="320"/>
      <c r="F266" s="116" t="s">
        <v>1051</v>
      </c>
      <c r="G266" s="117"/>
    </row>
    <row r="267" spans="1:7">
      <c r="A267" s="115" t="s">
        <v>1052</v>
      </c>
      <c r="B267" s="317" t="s">
        <v>562</v>
      </c>
      <c r="C267" s="318"/>
      <c r="D267" s="319" t="s">
        <v>412</v>
      </c>
      <c r="E267" s="320"/>
      <c r="F267" s="116" t="s">
        <v>413</v>
      </c>
      <c r="G267" s="117"/>
    </row>
    <row r="268" spans="1:7">
      <c r="A268" s="115" t="s">
        <v>1053</v>
      </c>
      <c r="B268" s="317" t="s">
        <v>564</v>
      </c>
      <c r="C268" s="318"/>
      <c r="D268" s="319" t="s">
        <v>412</v>
      </c>
      <c r="E268" s="320"/>
      <c r="F268" s="116" t="s">
        <v>413</v>
      </c>
      <c r="G268" s="117"/>
    </row>
    <row r="269" spans="1:7">
      <c r="A269" s="115" t="s">
        <v>1054</v>
      </c>
      <c r="B269" s="317" t="s">
        <v>566</v>
      </c>
      <c r="C269" s="318"/>
      <c r="D269" s="319" t="s">
        <v>412</v>
      </c>
      <c r="E269" s="320"/>
      <c r="F269" s="116" t="s">
        <v>413</v>
      </c>
      <c r="G269" s="117"/>
    </row>
    <row r="270" spans="1:7">
      <c r="A270" s="115" t="s">
        <v>1055</v>
      </c>
      <c r="B270" s="317" t="s">
        <v>1056</v>
      </c>
      <c r="C270" s="318"/>
      <c r="D270" s="319" t="s">
        <v>412</v>
      </c>
      <c r="E270" s="320"/>
      <c r="F270" s="116" t="s">
        <v>413</v>
      </c>
      <c r="G270" s="117"/>
    </row>
    <row r="271" spans="1:7">
      <c r="A271" s="115" t="s">
        <v>1057</v>
      </c>
      <c r="B271" s="317" t="s">
        <v>1058</v>
      </c>
      <c r="C271" s="318"/>
      <c r="D271" s="319" t="s">
        <v>353</v>
      </c>
      <c r="E271" s="320"/>
      <c r="F271" s="116" t="s">
        <v>1059</v>
      </c>
      <c r="G271" s="117"/>
    </row>
    <row r="272" spans="1:7">
      <c r="A272" s="115" t="s">
        <v>1060</v>
      </c>
      <c r="B272" s="317" t="s">
        <v>1061</v>
      </c>
      <c r="C272" s="318"/>
      <c r="D272" s="319" t="s">
        <v>353</v>
      </c>
      <c r="E272" s="320"/>
      <c r="F272" s="116" t="s">
        <v>773</v>
      </c>
      <c r="G272" s="117"/>
    </row>
    <row r="273" spans="1:7">
      <c r="A273" s="115" t="s">
        <v>1062</v>
      </c>
      <c r="B273" s="317" t="s">
        <v>1063</v>
      </c>
      <c r="C273" s="318"/>
      <c r="D273" s="319" t="s">
        <v>353</v>
      </c>
      <c r="E273" s="320"/>
      <c r="F273" s="116" t="s">
        <v>1064</v>
      </c>
      <c r="G273" s="117"/>
    </row>
    <row r="274" spans="1:7">
      <c r="A274" s="115" t="s">
        <v>1065</v>
      </c>
      <c r="B274" s="317" t="s">
        <v>1066</v>
      </c>
      <c r="C274" s="318"/>
      <c r="D274" s="319" t="s">
        <v>353</v>
      </c>
      <c r="E274" s="320"/>
      <c r="F274" s="116" t="s">
        <v>1067</v>
      </c>
      <c r="G274" s="117"/>
    </row>
    <row r="275" spans="1:7">
      <c r="A275" s="115" t="s">
        <v>1068</v>
      </c>
      <c r="B275" s="317" t="s">
        <v>1069</v>
      </c>
      <c r="C275" s="318"/>
      <c r="D275" s="319" t="s">
        <v>353</v>
      </c>
      <c r="E275" s="320"/>
      <c r="F275" s="116" t="s">
        <v>1070</v>
      </c>
      <c r="G275" s="117"/>
    </row>
    <row r="276" spans="1:7">
      <c r="A276" s="115" t="s">
        <v>1071</v>
      </c>
      <c r="B276" s="317" t="s">
        <v>1072</v>
      </c>
      <c r="C276" s="318"/>
      <c r="D276" s="319" t="s">
        <v>353</v>
      </c>
      <c r="E276" s="320"/>
      <c r="F276" s="116" t="s">
        <v>1073</v>
      </c>
      <c r="G276" s="117"/>
    </row>
    <row r="277" spans="1:7">
      <c r="A277" s="115" t="s">
        <v>1074</v>
      </c>
      <c r="B277" s="317" t="s">
        <v>1075</v>
      </c>
      <c r="C277" s="318"/>
      <c r="D277" s="319" t="s">
        <v>353</v>
      </c>
      <c r="E277" s="320"/>
      <c r="F277" s="116" t="s">
        <v>1076</v>
      </c>
      <c r="G277" s="117"/>
    </row>
    <row r="278" spans="1:7">
      <c r="A278" s="115" t="s">
        <v>1077</v>
      </c>
      <c r="B278" s="317" t="s">
        <v>1078</v>
      </c>
      <c r="C278" s="318"/>
      <c r="D278" s="319" t="s">
        <v>353</v>
      </c>
      <c r="E278" s="320"/>
      <c r="F278" s="116" t="s">
        <v>1079</v>
      </c>
      <c r="G278" s="117"/>
    </row>
    <row r="279" spans="1:7">
      <c r="A279" s="115" t="s">
        <v>1080</v>
      </c>
      <c r="B279" s="317" t="s">
        <v>1081</v>
      </c>
      <c r="C279" s="318"/>
      <c r="D279" s="319" t="s">
        <v>353</v>
      </c>
      <c r="E279" s="320"/>
      <c r="F279" s="116" t="s">
        <v>1082</v>
      </c>
      <c r="G279" s="117"/>
    </row>
    <row r="280" spans="1:7">
      <c r="A280" s="115" t="s">
        <v>1083</v>
      </c>
      <c r="B280" s="317" t="s">
        <v>1084</v>
      </c>
      <c r="C280" s="318"/>
      <c r="D280" s="319" t="s">
        <v>353</v>
      </c>
      <c r="E280" s="320"/>
      <c r="F280" s="116" t="s">
        <v>1085</v>
      </c>
      <c r="G280" s="117"/>
    </row>
    <row r="281" spans="1:7">
      <c r="A281" s="115" t="s">
        <v>1086</v>
      </c>
      <c r="B281" s="317" t="s">
        <v>1087</v>
      </c>
      <c r="C281" s="318"/>
      <c r="D281" s="319" t="s">
        <v>353</v>
      </c>
      <c r="E281" s="320"/>
      <c r="F281" s="116" t="s">
        <v>1088</v>
      </c>
      <c r="G281" s="117"/>
    </row>
    <row r="282" spans="1:7">
      <c r="A282" s="115" t="s">
        <v>1089</v>
      </c>
      <c r="B282" s="317" t="s">
        <v>1090</v>
      </c>
      <c r="C282" s="318"/>
      <c r="D282" s="319" t="s">
        <v>353</v>
      </c>
      <c r="E282" s="320"/>
      <c r="F282" s="116" t="s">
        <v>1091</v>
      </c>
      <c r="G282" s="117"/>
    </row>
    <row r="283" spans="1:7">
      <c r="A283" s="115" t="s">
        <v>1092</v>
      </c>
      <c r="B283" s="317" t="s">
        <v>1093</v>
      </c>
      <c r="C283" s="318"/>
      <c r="D283" s="319" t="s">
        <v>353</v>
      </c>
      <c r="E283" s="320"/>
      <c r="F283" s="116" t="s">
        <v>1094</v>
      </c>
      <c r="G283" s="117"/>
    </row>
    <row r="284" spans="1:7">
      <c r="A284" s="115" t="s">
        <v>1095</v>
      </c>
      <c r="B284" s="317" t="s">
        <v>1096</v>
      </c>
      <c r="C284" s="318"/>
      <c r="D284" s="319" t="s">
        <v>353</v>
      </c>
      <c r="E284" s="320"/>
      <c r="F284" s="116" t="s">
        <v>1097</v>
      </c>
      <c r="G284" s="117"/>
    </row>
    <row r="285" spans="1:7">
      <c r="A285" s="115" t="s">
        <v>1098</v>
      </c>
      <c r="B285" s="317" t="s">
        <v>1099</v>
      </c>
      <c r="C285" s="318"/>
      <c r="D285" s="319" t="s">
        <v>353</v>
      </c>
      <c r="E285" s="320"/>
      <c r="F285" s="116" t="s">
        <v>1100</v>
      </c>
      <c r="G285" s="117"/>
    </row>
    <row r="286" spans="1:7">
      <c r="A286" s="115" t="s">
        <v>1101</v>
      </c>
      <c r="B286" s="317" t="s">
        <v>1102</v>
      </c>
      <c r="C286" s="318"/>
      <c r="D286" s="319" t="s">
        <v>353</v>
      </c>
      <c r="E286" s="320"/>
      <c r="F286" s="116" t="s">
        <v>1103</v>
      </c>
      <c r="G286" s="117"/>
    </row>
    <row r="287" spans="1:7">
      <c r="A287" s="115" t="s">
        <v>1104</v>
      </c>
      <c r="B287" s="317" t="s">
        <v>764</v>
      </c>
      <c r="C287" s="318"/>
      <c r="D287" s="319" t="s">
        <v>416</v>
      </c>
      <c r="E287" s="320"/>
      <c r="F287" s="116" t="s">
        <v>765</v>
      </c>
      <c r="G287" s="117"/>
    </row>
    <row r="288" spans="1:7">
      <c r="A288" s="321" t="s">
        <v>347</v>
      </c>
      <c r="B288" s="321"/>
      <c r="C288" s="321"/>
      <c r="D288" s="321"/>
      <c r="E288" s="321"/>
      <c r="F288" s="321"/>
      <c r="G288" s="321"/>
    </row>
    <row r="289" spans="1:7">
      <c r="A289" s="322" t="s">
        <v>348</v>
      </c>
      <c r="B289" s="322"/>
      <c r="C289" s="323" t="s">
        <v>349</v>
      </c>
      <c r="D289" s="323"/>
      <c r="E289" s="322" t="s">
        <v>350</v>
      </c>
      <c r="F289" s="322"/>
      <c r="G289" s="322"/>
    </row>
    <row r="290" spans="1:7">
      <c r="A290" s="115" t="s">
        <v>1105</v>
      </c>
      <c r="B290" s="317" t="s">
        <v>1106</v>
      </c>
      <c r="C290" s="318"/>
      <c r="D290" s="319" t="s">
        <v>602</v>
      </c>
      <c r="E290" s="320"/>
      <c r="F290" s="116" t="s">
        <v>603</v>
      </c>
      <c r="G290" s="117"/>
    </row>
    <row r="291" spans="1:7">
      <c r="A291" s="115" t="s">
        <v>1107</v>
      </c>
      <c r="B291" s="317" t="s">
        <v>1108</v>
      </c>
      <c r="C291" s="318"/>
      <c r="D291" s="319" t="s">
        <v>602</v>
      </c>
      <c r="E291" s="320"/>
      <c r="F291" s="116" t="s">
        <v>606</v>
      </c>
      <c r="G291" s="117"/>
    </row>
    <row r="292" spans="1:7">
      <c r="A292" s="115" t="s">
        <v>1109</v>
      </c>
      <c r="B292" s="317" t="s">
        <v>1110</v>
      </c>
      <c r="C292" s="318"/>
      <c r="D292" s="319" t="s">
        <v>353</v>
      </c>
      <c r="E292" s="320"/>
      <c r="F292" s="116" t="s">
        <v>1111</v>
      </c>
      <c r="G292" s="117"/>
    </row>
    <row r="293" spans="1:7">
      <c r="A293" s="115" t="s">
        <v>1112</v>
      </c>
      <c r="B293" s="324" t="s">
        <v>1113</v>
      </c>
      <c r="C293" s="325"/>
      <c r="D293" s="319" t="s">
        <v>353</v>
      </c>
      <c r="E293" s="320"/>
      <c r="F293" s="116" t="s">
        <v>1114</v>
      </c>
      <c r="G293" s="117"/>
    </row>
    <row r="294" spans="1:7">
      <c r="A294" s="115" t="s">
        <v>1115</v>
      </c>
      <c r="B294" s="324" t="s">
        <v>1116</v>
      </c>
      <c r="C294" s="325"/>
      <c r="D294" s="319" t="s">
        <v>353</v>
      </c>
      <c r="E294" s="320"/>
      <c r="F294" s="116" t="s">
        <v>1117</v>
      </c>
      <c r="G294" s="117"/>
    </row>
    <row r="295" spans="1:7">
      <c r="A295" s="115" t="s">
        <v>1118</v>
      </c>
      <c r="B295" s="317" t="s">
        <v>1119</v>
      </c>
      <c r="C295" s="318"/>
      <c r="D295" s="319" t="s">
        <v>476</v>
      </c>
      <c r="E295" s="320"/>
      <c r="F295" s="116" t="s">
        <v>1120</v>
      </c>
      <c r="G295" s="117"/>
    </row>
    <row r="296" spans="1:7">
      <c r="A296" s="115" t="s">
        <v>1121</v>
      </c>
      <c r="B296" s="317" t="s">
        <v>1122</v>
      </c>
      <c r="C296" s="318"/>
      <c r="D296" s="319" t="s">
        <v>476</v>
      </c>
      <c r="E296" s="320"/>
      <c r="F296" s="116" t="s">
        <v>1123</v>
      </c>
      <c r="G296" s="117"/>
    </row>
    <row r="297" spans="1:7">
      <c r="A297" s="115" t="s">
        <v>1124</v>
      </c>
      <c r="B297" s="317" t="s">
        <v>1125</v>
      </c>
      <c r="C297" s="318"/>
      <c r="D297" s="319" t="s">
        <v>353</v>
      </c>
      <c r="E297" s="320"/>
      <c r="F297" s="116" t="s">
        <v>1126</v>
      </c>
      <c r="G297" s="117"/>
    </row>
    <row r="298" spans="1:7">
      <c r="A298" s="115" t="s">
        <v>1127</v>
      </c>
      <c r="B298" s="317" t="s">
        <v>1128</v>
      </c>
      <c r="C298" s="318"/>
      <c r="D298" s="319" t="s">
        <v>353</v>
      </c>
      <c r="E298" s="320"/>
      <c r="F298" s="116" t="s">
        <v>1129</v>
      </c>
      <c r="G298" s="117"/>
    </row>
    <row r="299" spans="1:7">
      <c r="A299" s="115" t="s">
        <v>1130</v>
      </c>
      <c r="B299" s="317" t="s">
        <v>1131</v>
      </c>
      <c r="C299" s="318"/>
      <c r="D299" s="319" t="s">
        <v>353</v>
      </c>
      <c r="E299" s="320"/>
      <c r="F299" s="116" t="s">
        <v>1132</v>
      </c>
      <c r="G299" s="117"/>
    </row>
    <row r="300" spans="1:7">
      <c r="A300" s="115" t="s">
        <v>1133</v>
      </c>
      <c r="B300" s="317" t="s">
        <v>1134</v>
      </c>
      <c r="C300" s="318"/>
      <c r="D300" s="319" t="s">
        <v>476</v>
      </c>
      <c r="E300" s="320"/>
      <c r="F300" s="116" t="s">
        <v>1135</v>
      </c>
      <c r="G300" s="117"/>
    </row>
    <row r="301" spans="1:7">
      <c r="A301" s="115" t="s">
        <v>1136</v>
      </c>
      <c r="B301" s="317" t="s">
        <v>1137</v>
      </c>
      <c r="C301" s="318"/>
      <c r="D301" s="319" t="s">
        <v>353</v>
      </c>
      <c r="E301" s="320"/>
      <c r="F301" s="116" t="s">
        <v>1138</v>
      </c>
      <c r="G301" s="117"/>
    </row>
    <row r="302" spans="1:7">
      <c r="A302" s="115" t="s">
        <v>1139</v>
      </c>
      <c r="B302" s="317" t="s">
        <v>1140</v>
      </c>
      <c r="C302" s="318"/>
      <c r="D302" s="319" t="s">
        <v>353</v>
      </c>
      <c r="E302" s="320"/>
      <c r="F302" s="116" t="s">
        <v>1141</v>
      </c>
      <c r="G302" s="117"/>
    </row>
    <row r="303" spans="1:7">
      <c r="A303" s="115" t="s">
        <v>1142</v>
      </c>
      <c r="B303" s="317" t="s">
        <v>1143</v>
      </c>
      <c r="C303" s="318"/>
      <c r="D303" s="319" t="s">
        <v>353</v>
      </c>
      <c r="E303" s="320"/>
      <c r="F303" s="116" t="s">
        <v>1144</v>
      </c>
      <c r="G303" s="117"/>
    </row>
    <row r="304" spans="1:7">
      <c r="A304" s="115" t="s">
        <v>1145</v>
      </c>
      <c r="B304" s="317" t="s">
        <v>1146</v>
      </c>
      <c r="C304" s="318"/>
      <c r="D304" s="319" t="s">
        <v>353</v>
      </c>
      <c r="E304" s="320"/>
      <c r="F304" s="116" t="s">
        <v>1147</v>
      </c>
      <c r="G304" s="117"/>
    </row>
    <row r="305" spans="1:7">
      <c r="A305" s="115" t="s">
        <v>1148</v>
      </c>
      <c r="B305" s="317" t="s">
        <v>1149</v>
      </c>
      <c r="C305" s="318"/>
      <c r="D305" s="319" t="s">
        <v>412</v>
      </c>
      <c r="E305" s="320"/>
      <c r="F305" s="116" t="s">
        <v>413</v>
      </c>
      <c r="G305" s="117"/>
    </row>
    <row r="306" spans="1:7">
      <c r="A306" s="115" t="s">
        <v>1150</v>
      </c>
      <c r="B306" s="317" t="s">
        <v>1151</v>
      </c>
      <c r="C306" s="318"/>
      <c r="D306" s="319" t="s">
        <v>353</v>
      </c>
      <c r="E306" s="320"/>
      <c r="F306" s="116" t="s">
        <v>1152</v>
      </c>
      <c r="G306" s="117"/>
    </row>
    <row r="307" spans="1:7">
      <c r="A307" s="115" t="s">
        <v>1153</v>
      </c>
      <c r="B307" s="317" t="s">
        <v>1154</v>
      </c>
      <c r="C307" s="318"/>
      <c r="D307" s="319" t="s">
        <v>353</v>
      </c>
      <c r="E307" s="320"/>
      <c r="F307" s="116" t="s">
        <v>1155</v>
      </c>
      <c r="G307" s="117"/>
    </row>
    <row r="308" spans="1:7">
      <c r="A308" s="115" t="s">
        <v>1156</v>
      </c>
      <c r="B308" s="317" t="s">
        <v>1157</v>
      </c>
      <c r="C308" s="318"/>
      <c r="D308" s="319" t="s">
        <v>353</v>
      </c>
      <c r="E308" s="320"/>
      <c r="F308" s="116" t="s">
        <v>1158</v>
      </c>
      <c r="G308" s="117"/>
    </row>
    <row r="309" spans="1:7">
      <c r="A309" s="115" t="s">
        <v>1159</v>
      </c>
      <c r="B309" s="317" t="s">
        <v>1160</v>
      </c>
      <c r="C309" s="318"/>
      <c r="D309" s="319" t="s">
        <v>353</v>
      </c>
      <c r="E309" s="320"/>
      <c r="F309" s="116" t="s">
        <v>1161</v>
      </c>
      <c r="G309" s="117"/>
    </row>
    <row r="310" spans="1:7">
      <c r="A310" s="115" t="s">
        <v>1162</v>
      </c>
      <c r="B310" s="317" t="s">
        <v>1163</v>
      </c>
      <c r="C310" s="318"/>
      <c r="D310" s="319" t="s">
        <v>353</v>
      </c>
      <c r="E310" s="320"/>
      <c r="F310" s="116" t="s">
        <v>1164</v>
      </c>
      <c r="G310" s="117"/>
    </row>
    <row r="311" spans="1:7">
      <c r="A311" s="115" t="s">
        <v>1165</v>
      </c>
      <c r="B311" s="317" t="s">
        <v>1166</v>
      </c>
      <c r="C311" s="318"/>
      <c r="D311" s="319" t="s">
        <v>353</v>
      </c>
      <c r="E311" s="320"/>
      <c r="F311" s="116" t="s">
        <v>1167</v>
      </c>
      <c r="G311" s="117"/>
    </row>
    <row r="312" spans="1:7">
      <c r="A312" s="115" t="s">
        <v>1168</v>
      </c>
      <c r="B312" s="317" t="s">
        <v>1169</v>
      </c>
      <c r="C312" s="318"/>
      <c r="D312" s="319" t="s">
        <v>412</v>
      </c>
      <c r="E312" s="320"/>
      <c r="F312" s="116" t="s">
        <v>413</v>
      </c>
      <c r="G312" s="117"/>
    </row>
    <row r="313" spans="1:7">
      <c r="A313" s="115" t="s">
        <v>1170</v>
      </c>
      <c r="B313" s="317" t="s">
        <v>1171</v>
      </c>
      <c r="C313" s="318"/>
      <c r="D313" s="319" t="s">
        <v>476</v>
      </c>
      <c r="E313" s="320"/>
      <c r="F313" s="116" t="s">
        <v>1172</v>
      </c>
      <c r="G313" s="117"/>
    </row>
    <row r="314" spans="1:7">
      <c r="A314" s="115" t="s">
        <v>1173</v>
      </c>
      <c r="B314" s="317" t="s">
        <v>1174</v>
      </c>
      <c r="C314" s="318"/>
      <c r="D314" s="319" t="s">
        <v>476</v>
      </c>
      <c r="E314" s="320"/>
      <c r="F314" s="116" t="s">
        <v>1172</v>
      </c>
      <c r="G314" s="117"/>
    </row>
    <row r="315" spans="1:7">
      <c r="A315" s="115" t="s">
        <v>1175</v>
      </c>
      <c r="B315" s="317" t="s">
        <v>1176</v>
      </c>
      <c r="C315" s="318"/>
      <c r="D315" s="319" t="s">
        <v>476</v>
      </c>
      <c r="E315" s="320"/>
      <c r="F315" s="116" t="s">
        <v>1177</v>
      </c>
      <c r="G315" s="117"/>
    </row>
    <row r="316" spans="1:7">
      <c r="A316" s="115" t="s">
        <v>1178</v>
      </c>
      <c r="B316" s="317" t="s">
        <v>1179</v>
      </c>
      <c r="C316" s="318"/>
      <c r="D316" s="319" t="s">
        <v>476</v>
      </c>
      <c r="E316" s="320"/>
      <c r="F316" s="116" t="s">
        <v>1180</v>
      </c>
      <c r="G316" s="117"/>
    </row>
    <row r="317" spans="1:7">
      <c r="A317" s="115" t="s">
        <v>1181</v>
      </c>
      <c r="B317" s="317" t="s">
        <v>1182</v>
      </c>
      <c r="C317" s="318"/>
      <c r="D317" s="319" t="s">
        <v>476</v>
      </c>
      <c r="E317" s="320"/>
      <c r="F317" s="116" t="s">
        <v>1183</v>
      </c>
      <c r="G317" s="117"/>
    </row>
    <row r="318" spans="1:7">
      <c r="A318" s="115" t="s">
        <v>1184</v>
      </c>
      <c r="B318" s="317" t="s">
        <v>1185</v>
      </c>
      <c r="C318" s="318"/>
      <c r="D318" s="319" t="s">
        <v>353</v>
      </c>
      <c r="E318" s="320"/>
      <c r="F318" s="116" t="s">
        <v>1186</v>
      </c>
      <c r="G318" s="117"/>
    </row>
    <row r="319" spans="1:7">
      <c r="A319" s="115" t="s">
        <v>1187</v>
      </c>
      <c r="B319" s="317" t="s">
        <v>1188</v>
      </c>
      <c r="C319" s="318"/>
      <c r="D319" s="319" t="s">
        <v>476</v>
      </c>
      <c r="E319" s="320"/>
      <c r="F319" s="116" t="s">
        <v>1189</v>
      </c>
      <c r="G319" s="117"/>
    </row>
    <row r="320" spans="1:7">
      <c r="A320" s="115" t="s">
        <v>1190</v>
      </c>
      <c r="B320" s="317" t="s">
        <v>1191</v>
      </c>
      <c r="C320" s="318"/>
      <c r="D320" s="319" t="s">
        <v>353</v>
      </c>
      <c r="E320" s="320"/>
      <c r="F320" s="116" t="s">
        <v>1192</v>
      </c>
      <c r="G320" s="117"/>
    </row>
    <row r="321" spans="1:7">
      <c r="A321" s="115" t="s">
        <v>1193</v>
      </c>
      <c r="B321" s="317" t="s">
        <v>1194</v>
      </c>
      <c r="C321" s="318"/>
      <c r="D321" s="319" t="s">
        <v>353</v>
      </c>
      <c r="E321" s="320"/>
      <c r="F321" s="116" t="s">
        <v>1195</v>
      </c>
      <c r="G321" s="117"/>
    </row>
    <row r="322" spans="1:7">
      <c r="A322" s="115" t="s">
        <v>1196</v>
      </c>
      <c r="B322" s="317" t="s">
        <v>1197</v>
      </c>
      <c r="C322" s="318"/>
      <c r="D322" s="319" t="s">
        <v>353</v>
      </c>
      <c r="E322" s="320"/>
      <c r="F322" s="116" t="s">
        <v>1198</v>
      </c>
      <c r="G322" s="117"/>
    </row>
    <row r="323" spans="1:7">
      <c r="A323" s="115" t="s">
        <v>1199</v>
      </c>
      <c r="B323" s="317" t="s">
        <v>1200</v>
      </c>
      <c r="C323" s="318"/>
      <c r="D323" s="319" t="s">
        <v>353</v>
      </c>
      <c r="E323" s="320"/>
      <c r="F323" s="116" t="s">
        <v>1201</v>
      </c>
      <c r="G323" s="117"/>
    </row>
    <row r="324" spans="1:7">
      <c r="A324" s="115" t="s">
        <v>1202</v>
      </c>
      <c r="B324" s="317" t="s">
        <v>1203</v>
      </c>
      <c r="C324" s="318"/>
      <c r="D324" s="319" t="s">
        <v>353</v>
      </c>
      <c r="E324" s="320"/>
      <c r="F324" s="116" t="s">
        <v>1204</v>
      </c>
      <c r="G324" s="117"/>
    </row>
    <row r="325" spans="1:7">
      <c r="A325" s="115" t="s">
        <v>1205</v>
      </c>
      <c r="B325" s="317" t="s">
        <v>1206</v>
      </c>
      <c r="C325" s="318"/>
      <c r="D325" s="319" t="s">
        <v>353</v>
      </c>
      <c r="E325" s="320"/>
      <c r="F325" s="116" t="s">
        <v>1207</v>
      </c>
      <c r="G325" s="117"/>
    </row>
    <row r="326" spans="1:7">
      <c r="A326" s="115" t="s">
        <v>1208</v>
      </c>
      <c r="B326" s="317" t="s">
        <v>1209</v>
      </c>
      <c r="C326" s="318"/>
      <c r="D326" s="319" t="s">
        <v>353</v>
      </c>
      <c r="E326" s="320"/>
      <c r="F326" s="116" t="s">
        <v>1210</v>
      </c>
      <c r="G326" s="117"/>
    </row>
    <row r="327" spans="1:7">
      <c r="A327" s="115" t="s">
        <v>1211</v>
      </c>
      <c r="B327" s="317" t="s">
        <v>1212</v>
      </c>
      <c r="C327" s="318"/>
      <c r="D327" s="319" t="s">
        <v>412</v>
      </c>
      <c r="E327" s="320"/>
      <c r="F327" s="116" t="s">
        <v>413</v>
      </c>
      <c r="G327" s="117"/>
    </row>
    <row r="328" spans="1:7">
      <c r="A328" s="115" t="s">
        <v>1213</v>
      </c>
      <c r="B328" s="317" t="s">
        <v>1214</v>
      </c>
      <c r="C328" s="318"/>
      <c r="D328" s="319" t="s">
        <v>416</v>
      </c>
      <c r="E328" s="320"/>
      <c r="F328" s="116" t="s">
        <v>1215</v>
      </c>
      <c r="G328" s="117"/>
    </row>
    <row r="329" spans="1:7">
      <c r="A329" s="115" t="s">
        <v>1216</v>
      </c>
      <c r="B329" s="317" t="s">
        <v>1217</v>
      </c>
      <c r="C329" s="318"/>
      <c r="D329" s="319" t="s">
        <v>353</v>
      </c>
      <c r="E329" s="320"/>
      <c r="F329" s="116" t="s">
        <v>1218</v>
      </c>
      <c r="G329" s="117"/>
    </row>
    <row r="330" spans="1:7">
      <c r="A330" s="115" t="s">
        <v>1219</v>
      </c>
      <c r="B330" s="317" t="s">
        <v>1220</v>
      </c>
      <c r="C330" s="318"/>
      <c r="D330" s="319" t="s">
        <v>353</v>
      </c>
      <c r="E330" s="320"/>
      <c r="F330" s="116" t="s">
        <v>1218</v>
      </c>
      <c r="G330" s="117"/>
    </row>
    <row r="331" spans="1:7">
      <c r="A331" s="321" t="s">
        <v>347</v>
      </c>
      <c r="B331" s="321"/>
      <c r="C331" s="321"/>
      <c r="D331" s="321"/>
      <c r="E331" s="321"/>
      <c r="F331" s="321"/>
      <c r="G331" s="321"/>
    </row>
    <row r="332" spans="1:7">
      <c r="A332" s="322" t="s">
        <v>348</v>
      </c>
      <c r="B332" s="322"/>
      <c r="C332" s="323" t="s">
        <v>349</v>
      </c>
      <c r="D332" s="323"/>
      <c r="E332" s="322" t="s">
        <v>350</v>
      </c>
      <c r="F332" s="322"/>
      <c r="G332" s="322"/>
    </row>
    <row r="333" spans="1:7">
      <c r="A333" s="115" t="s">
        <v>1221</v>
      </c>
      <c r="B333" s="317" t="s">
        <v>1222</v>
      </c>
      <c r="C333" s="318"/>
      <c r="D333" s="319" t="s">
        <v>353</v>
      </c>
      <c r="E333" s="320"/>
      <c r="F333" s="116" t="s">
        <v>1223</v>
      </c>
      <c r="G333" s="117"/>
    </row>
    <row r="334" spans="1:7">
      <c r="A334" s="115" t="s">
        <v>1224</v>
      </c>
      <c r="B334" s="317" t="s">
        <v>562</v>
      </c>
      <c r="C334" s="318"/>
      <c r="D334" s="319" t="s">
        <v>412</v>
      </c>
      <c r="E334" s="320"/>
      <c r="F334" s="116" t="s">
        <v>413</v>
      </c>
      <c r="G334" s="117"/>
    </row>
    <row r="335" spans="1:7">
      <c r="A335" s="115" t="s">
        <v>1225</v>
      </c>
      <c r="B335" s="317" t="s">
        <v>1226</v>
      </c>
      <c r="C335" s="318"/>
      <c r="D335" s="319" t="s">
        <v>353</v>
      </c>
      <c r="E335" s="320"/>
      <c r="F335" s="116" t="s">
        <v>1227</v>
      </c>
      <c r="G335" s="117"/>
    </row>
    <row r="336" spans="1:7">
      <c r="A336" s="115" t="s">
        <v>1228</v>
      </c>
      <c r="B336" s="317" t="s">
        <v>1229</v>
      </c>
      <c r="C336" s="318"/>
      <c r="D336" s="319" t="s">
        <v>353</v>
      </c>
      <c r="E336" s="320"/>
      <c r="F336" s="116" t="s">
        <v>1230</v>
      </c>
      <c r="G336" s="117"/>
    </row>
    <row r="337" spans="1:7">
      <c r="A337" s="115" t="s">
        <v>1231</v>
      </c>
      <c r="B337" s="317" t="s">
        <v>1232</v>
      </c>
      <c r="C337" s="318"/>
      <c r="D337" s="319" t="s">
        <v>353</v>
      </c>
      <c r="E337" s="320"/>
      <c r="F337" s="116" t="s">
        <v>1233</v>
      </c>
      <c r="G337" s="117"/>
    </row>
    <row r="338" spans="1:7">
      <c r="A338" s="115" t="s">
        <v>1234</v>
      </c>
      <c r="B338" s="317" t="s">
        <v>564</v>
      </c>
      <c r="C338" s="318"/>
      <c r="D338" s="319" t="s">
        <v>412</v>
      </c>
      <c r="E338" s="320"/>
      <c r="F338" s="116" t="s">
        <v>413</v>
      </c>
      <c r="G338" s="117"/>
    </row>
    <row r="339" spans="1:7">
      <c r="A339" s="115" t="s">
        <v>1235</v>
      </c>
      <c r="B339" s="317" t="s">
        <v>1236</v>
      </c>
      <c r="C339" s="318"/>
      <c r="D339" s="319" t="s">
        <v>353</v>
      </c>
      <c r="E339" s="320"/>
      <c r="F339" s="116" t="s">
        <v>1237</v>
      </c>
      <c r="G339" s="117"/>
    </row>
    <row r="340" spans="1:7">
      <c r="A340" s="115" t="s">
        <v>1238</v>
      </c>
      <c r="B340" s="317" t="s">
        <v>1239</v>
      </c>
      <c r="C340" s="318"/>
      <c r="D340" s="319" t="s">
        <v>353</v>
      </c>
      <c r="E340" s="320"/>
      <c r="F340" s="116" t="s">
        <v>1240</v>
      </c>
      <c r="G340" s="117"/>
    </row>
    <row r="341" spans="1:7">
      <c r="A341" s="115" t="s">
        <v>1241</v>
      </c>
      <c r="B341" s="317" t="s">
        <v>1242</v>
      </c>
      <c r="C341" s="318"/>
      <c r="D341" s="319" t="s">
        <v>353</v>
      </c>
      <c r="E341" s="320"/>
      <c r="F341" s="116" t="s">
        <v>1243</v>
      </c>
      <c r="G341" s="117"/>
    </row>
    <row r="342" spans="1:7">
      <c r="A342" s="115" t="s">
        <v>1244</v>
      </c>
      <c r="B342" s="317" t="s">
        <v>1245</v>
      </c>
      <c r="C342" s="318"/>
      <c r="D342" s="319" t="s">
        <v>412</v>
      </c>
      <c r="E342" s="320"/>
      <c r="F342" s="116" t="s">
        <v>413</v>
      </c>
      <c r="G342" s="117"/>
    </row>
    <row r="343" spans="1:7">
      <c r="A343" s="115" t="s">
        <v>1246</v>
      </c>
      <c r="B343" s="317" t="s">
        <v>1247</v>
      </c>
      <c r="C343" s="318"/>
      <c r="D343" s="319" t="s">
        <v>353</v>
      </c>
      <c r="E343" s="320"/>
      <c r="F343" s="116" t="s">
        <v>1248</v>
      </c>
      <c r="G343" s="117"/>
    </row>
    <row r="344" spans="1:7">
      <c r="A344" s="115" t="s">
        <v>1249</v>
      </c>
      <c r="B344" s="317" t="s">
        <v>1250</v>
      </c>
      <c r="C344" s="318"/>
      <c r="D344" s="319" t="s">
        <v>353</v>
      </c>
      <c r="E344" s="320"/>
      <c r="F344" s="116" t="s">
        <v>1251</v>
      </c>
      <c r="G344" s="117"/>
    </row>
    <row r="345" spans="1:7">
      <c r="A345" s="115" t="s">
        <v>1252</v>
      </c>
      <c r="B345" s="317" t="s">
        <v>1253</v>
      </c>
      <c r="C345" s="318"/>
      <c r="D345" s="319" t="s">
        <v>353</v>
      </c>
      <c r="E345" s="320"/>
      <c r="F345" s="116" t="s">
        <v>1254</v>
      </c>
      <c r="G345" s="117"/>
    </row>
    <row r="346" spans="1:7">
      <c r="A346" s="115" t="s">
        <v>1255</v>
      </c>
      <c r="B346" s="317" t="s">
        <v>1256</v>
      </c>
      <c r="C346" s="318"/>
      <c r="D346" s="319" t="s">
        <v>353</v>
      </c>
      <c r="E346" s="320"/>
      <c r="F346" s="116" t="s">
        <v>1257</v>
      </c>
      <c r="G346" s="117"/>
    </row>
    <row r="347" spans="1:7">
      <c r="A347" s="115" t="s">
        <v>1258</v>
      </c>
      <c r="B347" s="317" t="s">
        <v>1259</v>
      </c>
      <c r="C347" s="318"/>
      <c r="D347" s="319" t="s">
        <v>353</v>
      </c>
      <c r="E347" s="320"/>
      <c r="F347" s="116" t="s">
        <v>1260</v>
      </c>
      <c r="G347" s="117"/>
    </row>
    <row r="348" spans="1:7">
      <c r="A348" s="115" t="s">
        <v>1261</v>
      </c>
      <c r="B348" s="317" t="s">
        <v>1262</v>
      </c>
      <c r="C348" s="318"/>
      <c r="D348" s="319" t="s">
        <v>412</v>
      </c>
      <c r="E348" s="320"/>
      <c r="F348" s="116" t="s">
        <v>413</v>
      </c>
      <c r="G348" s="117"/>
    </row>
    <row r="349" spans="1:7">
      <c r="A349" s="115" t="s">
        <v>1263</v>
      </c>
      <c r="B349" s="317" t="s">
        <v>1264</v>
      </c>
      <c r="C349" s="318"/>
      <c r="D349" s="319" t="s">
        <v>357</v>
      </c>
      <c r="E349" s="320"/>
      <c r="F349" s="116" t="s">
        <v>1265</v>
      </c>
      <c r="G349" s="117"/>
    </row>
    <row r="350" spans="1:7">
      <c r="A350" s="115" t="s">
        <v>1266</v>
      </c>
      <c r="B350" s="317" t="s">
        <v>1267</v>
      </c>
      <c r="C350" s="318"/>
      <c r="D350" s="319" t="s">
        <v>357</v>
      </c>
      <c r="E350" s="320"/>
      <c r="F350" s="116" t="s">
        <v>1268</v>
      </c>
      <c r="G350" s="117"/>
    </row>
    <row r="351" spans="1:7">
      <c r="A351" s="115" t="s">
        <v>1269</v>
      </c>
      <c r="B351" s="317" t="s">
        <v>1270</v>
      </c>
      <c r="C351" s="318"/>
      <c r="D351" s="319" t="s">
        <v>357</v>
      </c>
      <c r="E351" s="320"/>
      <c r="F351" s="116" t="s">
        <v>1271</v>
      </c>
      <c r="G351" s="117"/>
    </row>
    <row r="352" spans="1:7">
      <c r="A352" s="115" t="s">
        <v>1272</v>
      </c>
      <c r="B352" s="317" t="s">
        <v>1273</v>
      </c>
      <c r="C352" s="318"/>
      <c r="D352" s="319" t="s">
        <v>357</v>
      </c>
      <c r="E352" s="320"/>
      <c r="F352" s="116" t="s">
        <v>1274</v>
      </c>
      <c r="G352" s="117"/>
    </row>
    <row r="353" spans="1:7">
      <c r="A353" s="115" t="s">
        <v>1275</v>
      </c>
      <c r="B353" s="317" t="s">
        <v>1276</v>
      </c>
      <c r="C353" s="318"/>
      <c r="D353" s="319" t="s">
        <v>357</v>
      </c>
      <c r="E353" s="320"/>
      <c r="F353" s="116" t="s">
        <v>1277</v>
      </c>
      <c r="G353" s="117"/>
    </row>
    <row r="354" spans="1:7">
      <c r="A354" s="115" t="s">
        <v>1278</v>
      </c>
      <c r="B354" s="317" t="s">
        <v>1279</v>
      </c>
      <c r="C354" s="318"/>
      <c r="D354" s="319" t="s">
        <v>357</v>
      </c>
      <c r="E354" s="320"/>
      <c r="F354" s="116" t="s">
        <v>1280</v>
      </c>
      <c r="G354" s="117"/>
    </row>
    <row r="355" spans="1:7">
      <c r="A355" s="115" t="s">
        <v>1281</v>
      </c>
      <c r="B355" s="317" t="s">
        <v>1282</v>
      </c>
      <c r="C355" s="318"/>
      <c r="D355" s="319" t="s">
        <v>357</v>
      </c>
      <c r="E355" s="320"/>
      <c r="F355" s="116" t="s">
        <v>1283</v>
      </c>
      <c r="G355" s="117"/>
    </row>
    <row r="356" spans="1:7">
      <c r="A356" s="115" t="s">
        <v>1284</v>
      </c>
      <c r="B356" s="317" t="s">
        <v>1285</v>
      </c>
      <c r="C356" s="318"/>
      <c r="D356" s="319" t="s">
        <v>357</v>
      </c>
      <c r="E356" s="320"/>
      <c r="F356" s="116" t="s">
        <v>1286</v>
      </c>
      <c r="G356" s="117"/>
    </row>
    <row r="357" spans="1:7">
      <c r="A357" s="115" t="s">
        <v>1287</v>
      </c>
      <c r="B357" s="317" t="s">
        <v>1288</v>
      </c>
      <c r="C357" s="318"/>
      <c r="D357" s="319" t="s">
        <v>357</v>
      </c>
      <c r="E357" s="320"/>
      <c r="F357" s="116" t="s">
        <v>1289</v>
      </c>
      <c r="G357" s="117"/>
    </row>
    <row r="358" spans="1:7">
      <c r="A358" s="115" t="s">
        <v>1290</v>
      </c>
      <c r="B358" s="317" t="s">
        <v>1291</v>
      </c>
      <c r="C358" s="318"/>
      <c r="D358" s="319" t="s">
        <v>357</v>
      </c>
      <c r="E358" s="320"/>
      <c r="F358" s="116" t="s">
        <v>1292</v>
      </c>
      <c r="G358" s="117"/>
    </row>
    <row r="359" spans="1:7">
      <c r="A359" s="115" t="s">
        <v>1293</v>
      </c>
      <c r="B359" s="317" t="s">
        <v>1294</v>
      </c>
      <c r="C359" s="318"/>
      <c r="D359" s="319" t="s">
        <v>357</v>
      </c>
      <c r="E359" s="320"/>
      <c r="F359" s="116" t="s">
        <v>1295</v>
      </c>
      <c r="G359" s="117"/>
    </row>
    <row r="360" spans="1:7">
      <c r="A360" s="115" t="s">
        <v>1296</v>
      </c>
      <c r="B360" s="317" t="s">
        <v>1297</v>
      </c>
      <c r="C360" s="318"/>
      <c r="D360" s="319" t="s">
        <v>357</v>
      </c>
      <c r="E360" s="320"/>
      <c r="F360" s="116" t="s">
        <v>1298</v>
      </c>
      <c r="G360" s="117"/>
    </row>
    <row r="361" spans="1:7">
      <c r="A361" s="115" t="s">
        <v>1299</v>
      </c>
      <c r="B361" s="317" t="s">
        <v>1300</v>
      </c>
      <c r="C361" s="318"/>
      <c r="D361" s="319" t="s">
        <v>357</v>
      </c>
      <c r="E361" s="320"/>
      <c r="F361" s="116" t="s">
        <v>1301</v>
      </c>
      <c r="G361" s="117"/>
    </row>
    <row r="362" spans="1:7">
      <c r="A362" s="115" t="s">
        <v>1302</v>
      </c>
      <c r="B362" s="317" t="s">
        <v>1303</v>
      </c>
      <c r="C362" s="318"/>
      <c r="D362" s="319" t="s">
        <v>357</v>
      </c>
      <c r="E362" s="320"/>
      <c r="F362" s="116" t="s">
        <v>1304</v>
      </c>
      <c r="G362" s="117"/>
    </row>
    <row r="363" spans="1:7">
      <c r="A363" s="115" t="s">
        <v>1305</v>
      </c>
      <c r="B363" s="317" t="s">
        <v>1306</v>
      </c>
      <c r="C363" s="318"/>
      <c r="D363" s="319" t="s">
        <v>357</v>
      </c>
      <c r="E363" s="320"/>
      <c r="F363" s="116" t="s">
        <v>1307</v>
      </c>
      <c r="G363" s="117"/>
    </row>
    <row r="364" spans="1:7">
      <c r="A364" s="115" t="s">
        <v>1308</v>
      </c>
      <c r="B364" s="317" t="s">
        <v>1309</v>
      </c>
      <c r="C364" s="318"/>
      <c r="D364" s="319" t="s">
        <v>357</v>
      </c>
      <c r="E364" s="320"/>
      <c r="F364" s="116" t="s">
        <v>1310</v>
      </c>
      <c r="G364" s="117"/>
    </row>
    <row r="365" spans="1:7">
      <c r="A365" s="115" t="s">
        <v>1311</v>
      </c>
      <c r="B365" s="317" t="s">
        <v>1312</v>
      </c>
      <c r="C365" s="318"/>
      <c r="D365" s="319" t="s">
        <v>357</v>
      </c>
      <c r="E365" s="320"/>
      <c r="F365" s="116" t="s">
        <v>1313</v>
      </c>
      <c r="G365" s="117"/>
    </row>
    <row r="366" spans="1:7">
      <c r="A366" s="115" t="s">
        <v>1314</v>
      </c>
      <c r="B366" s="317" t="s">
        <v>1315</v>
      </c>
      <c r="C366" s="318"/>
      <c r="D366" s="319" t="s">
        <v>357</v>
      </c>
      <c r="E366" s="320"/>
      <c r="F366" s="116" t="s">
        <v>1316</v>
      </c>
      <c r="G366" s="117"/>
    </row>
    <row r="367" spans="1:7">
      <c r="A367" s="115" t="s">
        <v>1317</v>
      </c>
      <c r="B367" s="317" t="s">
        <v>1318</v>
      </c>
      <c r="C367" s="318"/>
      <c r="D367" s="319" t="s">
        <v>357</v>
      </c>
      <c r="E367" s="320"/>
      <c r="F367" s="116" t="s">
        <v>1319</v>
      </c>
      <c r="G367" s="117"/>
    </row>
    <row r="368" spans="1:7">
      <c r="A368" s="115" t="s">
        <v>1320</v>
      </c>
      <c r="B368" s="317" t="s">
        <v>1321</v>
      </c>
      <c r="C368" s="318"/>
      <c r="D368" s="319" t="s">
        <v>357</v>
      </c>
      <c r="E368" s="320"/>
      <c r="F368" s="116" t="s">
        <v>1322</v>
      </c>
      <c r="G368" s="117"/>
    </row>
    <row r="369" spans="1:7">
      <c r="A369" s="115" t="s">
        <v>1323</v>
      </c>
      <c r="B369" s="317" t="s">
        <v>1324</v>
      </c>
      <c r="C369" s="318"/>
      <c r="D369" s="319" t="s">
        <v>357</v>
      </c>
      <c r="E369" s="320"/>
      <c r="F369" s="116" t="s">
        <v>1325</v>
      </c>
      <c r="G369" s="117"/>
    </row>
    <row r="370" spans="1:7">
      <c r="A370" s="115" t="s">
        <v>1326</v>
      </c>
      <c r="B370" s="317" t="s">
        <v>1327</v>
      </c>
      <c r="C370" s="318"/>
      <c r="D370" s="319" t="s">
        <v>357</v>
      </c>
      <c r="E370" s="320"/>
      <c r="F370" s="116" t="s">
        <v>1328</v>
      </c>
      <c r="G370" s="117"/>
    </row>
    <row r="371" spans="1:7">
      <c r="A371" s="115" t="s">
        <v>1329</v>
      </c>
      <c r="B371" s="317" t="s">
        <v>1330</v>
      </c>
      <c r="C371" s="318"/>
      <c r="D371" s="319" t="s">
        <v>357</v>
      </c>
      <c r="E371" s="320"/>
      <c r="F371" s="116" t="s">
        <v>1331</v>
      </c>
      <c r="G371" s="117"/>
    </row>
    <row r="372" spans="1:7">
      <c r="A372" s="115" t="s">
        <v>1332</v>
      </c>
      <c r="B372" s="317" t="s">
        <v>1333</v>
      </c>
      <c r="C372" s="318"/>
      <c r="D372" s="319" t="s">
        <v>357</v>
      </c>
      <c r="E372" s="320"/>
      <c r="F372" s="116" t="s">
        <v>1334</v>
      </c>
      <c r="G372" s="117"/>
    </row>
    <row r="373" spans="1:7">
      <c r="A373" s="115" t="s">
        <v>1335</v>
      </c>
      <c r="B373" s="317" t="s">
        <v>1336</v>
      </c>
      <c r="C373" s="318"/>
      <c r="D373" s="319" t="s">
        <v>357</v>
      </c>
      <c r="E373" s="320"/>
      <c r="F373" s="116" t="s">
        <v>1337</v>
      </c>
      <c r="G373" s="117"/>
    </row>
    <row r="374" spans="1:7">
      <c r="A374" s="115" t="s">
        <v>1338</v>
      </c>
      <c r="B374" s="317" t="s">
        <v>1339</v>
      </c>
      <c r="C374" s="318"/>
      <c r="D374" s="319" t="s">
        <v>357</v>
      </c>
      <c r="E374" s="320"/>
      <c r="F374" s="116" t="s">
        <v>1340</v>
      </c>
      <c r="G374" s="117"/>
    </row>
    <row r="375" spans="1:7">
      <c r="A375" s="115" t="s">
        <v>1341</v>
      </c>
      <c r="B375" s="317" t="s">
        <v>1342</v>
      </c>
      <c r="C375" s="318"/>
      <c r="D375" s="319" t="s">
        <v>357</v>
      </c>
      <c r="E375" s="320"/>
      <c r="F375" s="116" t="s">
        <v>1343</v>
      </c>
      <c r="G375" s="117"/>
    </row>
    <row r="376" spans="1:7">
      <c r="A376" s="115" t="s">
        <v>1344</v>
      </c>
      <c r="B376" s="317" t="s">
        <v>1345</v>
      </c>
      <c r="C376" s="318"/>
      <c r="D376" s="319" t="s">
        <v>357</v>
      </c>
      <c r="E376" s="320"/>
      <c r="F376" s="116" t="s">
        <v>1346</v>
      </c>
      <c r="G376" s="117"/>
    </row>
    <row r="377" spans="1:7">
      <c r="A377" s="321" t="s">
        <v>347</v>
      </c>
      <c r="B377" s="321"/>
      <c r="C377" s="321"/>
      <c r="D377" s="321"/>
      <c r="E377" s="321"/>
      <c r="F377" s="321"/>
      <c r="G377" s="321"/>
    </row>
    <row r="378" spans="1:7">
      <c r="A378" s="322" t="s">
        <v>348</v>
      </c>
      <c r="B378" s="322"/>
      <c r="C378" s="323" t="s">
        <v>349</v>
      </c>
      <c r="D378" s="323"/>
      <c r="E378" s="322" t="s">
        <v>350</v>
      </c>
      <c r="F378" s="322"/>
      <c r="G378" s="322"/>
    </row>
    <row r="379" spans="1:7">
      <c r="A379" s="115" t="s">
        <v>1347</v>
      </c>
      <c r="B379" s="317" t="s">
        <v>1348</v>
      </c>
      <c r="C379" s="318"/>
      <c r="D379" s="319" t="s">
        <v>357</v>
      </c>
      <c r="E379" s="320"/>
      <c r="F379" s="116" t="s">
        <v>1349</v>
      </c>
      <c r="G379" s="117"/>
    </row>
    <row r="380" spans="1:7">
      <c r="A380" s="115" t="s">
        <v>1350</v>
      </c>
      <c r="B380" s="317" t="s">
        <v>1351</v>
      </c>
      <c r="C380" s="318"/>
      <c r="D380" s="319" t="s">
        <v>357</v>
      </c>
      <c r="E380" s="320"/>
      <c r="F380" s="116" t="s">
        <v>1352</v>
      </c>
      <c r="G380" s="117"/>
    </row>
    <row r="381" spans="1:7">
      <c r="A381" s="115" t="s">
        <v>1353</v>
      </c>
      <c r="B381" s="317" t="s">
        <v>1354</v>
      </c>
      <c r="C381" s="318"/>
      <c r="D381" s="319" t="s">
        <v>357</v>
      </c>
      <c r="E381" s="320"/>
      <c r="F381" s="116" t="s">
        <v>1355</v>
      </c>
      <c r="G381" s="117"/>
    </row>
    <row r="382" spans="1:7">
      <c r="A382" s="115" t="s">
        <v>1356</v>
      </c>
      <c r="B382" s="317" t="s">
        <v>1357</v>
      </c>
      <c r="C382" s="318"/>
      <c r="D382" s="319" t="s">
        <v>357</v>
      </c>
      <c r="E382" s="320"/>
      <c r="F382" s="116" t="s">
        <v>1358</v>
      </c>
      <c r="G382" s="117"/>
    </row>
    <row r="383" spans="1:7">
      <c r="A383" s="115" t="s">
        <v>1359</v>
      </c>
      <c r="B383" s="317" t="s">
        <v>1360</v>
      </c>
      <c r="C383" s="318"/>
      <c r="D383" s="319" t="s">
        <v>412</v>
      </c>
      <c r="E383" s="320"/>
      <c r="F383" s="116" t="s">
        <v>413</v>
      </c>
      <c r="G383" s="117"/>
    </row>
    <row r="384" spans="1:7">
      <c r="A384" s="115" t="s">
        <v>1361</v>
      </c>
      <c r="B384" s="317" t="s">
        <v>1362</v>
      </c>
      <c r="C384" s="318"/>
      <c r="D384" s="319" t="s">
        <v>357</v>
      </c>
      <c r="E384" s="320"/>
      <c r="F384" s="116" t="s">
        <v>1363</v>
      </c>
      <c r="G384" s="117"/>
    </row>
    <row r="385" spans="1:7">
      <c r="A385" s="115" t="s">
        <v>1364</v>
      </c>
      <c r="B385" s="317" t="s">
        <v>1365</v>
      </c>
      <c r="C385" s="318"/>
      <c r="D385" s="319" t="s">
        <v>357</v>
      </c>
      <c r="E385" s="320"/>
      <c r="F385" s="116" t="s">
        <v>1366</v>
      </c>
      <c r="G385" s="117"/>
    </row>
    <row r="386" spans="1:7">
      <c r="A386" s="115" t="s">
        <v>1367</v>
      </c>
      <c r="B386" s="317" t="s">
        <v>1368</v>
      </c>
      <c r="C386" s="318"/>
      <c r="D386" s="319" t="s">
        <v>357</v>
      </c>
      <c r="E386" s="320"/>
      <c r="F386" s="116" t="s">
        <v>1369</v>
      </c>
      <c r="G386" s="117"/>
    </row>
    <row r="387" spans="1:7">
      <c r="A387" s="115" t="s">
        <v>1370</v>
      </c>
      <c r="B387" s="317" t="s">
        <v>1371</v>
      </c>
      <c r="C387" s="318"/>
      <c r="D387" s="319" t="s">
        <v>357</v>
      </c>
      <c r="E387" s="320"/>
      <c r="F387" s="116" t="s">
        <v>1372</v>
      </c>
      <c r="G387" s="117"/>
    </row>
    <row r="388" spans="1:7">
      <c r="A388" s="115" t="s">
        <v>1373</v>
      </c>
      <c r="B388" s="317" t="s">
        <v>1374</v>
      </c>
      <c r="C388" s="318"/>
      <c r="D388" s="319" t="s">
        <v>357</v>
      </c>
      <c r="E388" s="320"/>
      <c r="F388" s="116" t="s">
        <v>1375</v>
      </c>
      <c r="G388" s="117"/>
    </row>
    <row r="389" spans="1:7">
      <c r="A389" s="115" t="s">
        <v>1376</v>
      </c>
      <c r="B389" s="317" t="s">
        <v>1377</v>
      </c>
      <c r="C389" s="318"/>
      <c r="D389" s="319" t="s">
        <v>357</v>
      </c>
      <c r="E389" s="320"/>
      <c r="F389" s="116" t="s">
        <v>1378</v>
      </c>
      <c r="G389" s="117"/>
    </row>
    <row r="390" spans="1:7">
      <c r="A390" s="115" t="s">
        <v>1379</v>
      </c>
      <c r="B390" s="317" t="s">
        <v>1380</v>
      </c>
      <c r="C390" s="318"/>
      <c r="D390" s="319" t="s">
        <v>357</v>
      </c>
      <c r="E390" s="320"/>
      <c r="F390" s="116" t="s">
        <v>1381</v>
      </c>
      <c r="G390" s="117"/>
    </row>
    <row r="391" spans="1:7">
      <c r="A391" s="115" t="s">
        <v>1382</v>
      </c>
      <c r="B391" s="317" t="s">
        <v>1383</v>
      </c>
      <c r="C391" s="318"/>
      <c r="D391" s="319" t="s">
        <v>357</v>
      </c>
      <c r="E391" s="320"/>
      <c r="F391" s="116" t="s">
        <v>1384</v>
      </c>
      <c r="G391" s="117"/>
    </row>
    <row r="392" spans="1:7">
      <c r="A392" s="115" t="s">
        <v>1385</v>
      </c>
      <c r="B392" s="317" t="s">
        <v>1386</v>
      </c>
      <c r="C392" s="318"/>
      <c r="D392" s="319" t="s">
        <v>357</v>
      </c>
      <c r="E392" s="320"/>
      <c r="F392" s="116" t="s">
        <v>1387</v>
      </c>
      <c r="G392" s="117"/>
    </row>
    <row r="393" spans="1:7">
      <c r="A393" s="115" t="s">
        <v>1388</v>
      </c>
      <c r="B393" s="317" t="s">
        <v>1389</v>
      </c>
      <c r="C393" s="318"/>
      <c r="D393" s="319" t="s">
        <v>357</v>
      </c>
      <c r="E393" s="320"/>
      <c r="F393" s="116" t="s">
        <v>1331</v>
      </c>
      <c r="G393" s="117"/>
    </row>
    <row r="394" spans="1:7">
      <c r="A394" s="115" t="s">
        <v>1390</v>
      </c>
      <c r="B394" s="317" t="s">
        <v>1391</v>
      </c>
      <c r="C394" s="318"/>
      <c r="D394" s="319" t="s">
        <v>357</v>
      </c>
      <c r="E394" s="320"/>
      <c r="F394" s="116" t="s">
        <v>1387</v>
      </c>
      <c r="G394" s="117"/>
    </row>
    <row r="395" spans="1:7">
      <c r="A395" s="115" t="s">
        <v>1392</v>
      </c>
      <c r="B395" s="317" t="s">
        <v>1393</v>
      </c>
      <c r="C395" s="318"/>
      <c r="D395" s="319" t="s">
        <v>357</v>
      </c>
      <c r="E395" s="320"/>
      <c r="F395" s="116" t="s">
        <v>1394</v>
      </c>
      <c r="G395" s="117"/>
    </row>
    <row r="396" spans="1:7">
      <c r="A396" s="115" t="s">
        <v>1395</v>
      </c>
      <c r="B396" s="317" t="s">
        <v>1360</v>
      </c>
      <c r="C396" s="318"/>
      <c r="D396" s="319" t="s">
        <v>412</v>
      </c>
      <c r="E396" s="320"/>
      <c r="F396" s="116" t="s">
        <v>413</v>
      </c>
      <c r="G396" s="117"/>
    </row>
    <row r="397" spans="1:7">
      <c r="A397" s="115" t="s">
        <v>1396</v>
      </c>
      <c r="B397" s="317" t="s">
        <v>1397</v>
      </c>
      <c r="C397" s="318"/>
      <c r="D397" s="319" t="s">
        <v>412</v>
      </c>
      <c r="E397" s="320"/>
      <c r="F397" s="116" t="s">
        <v>413</v>
      </c>
      <c r="G397" s="117"/>
    </row>
    <row r="398" spans="1:7">
      <c r="A398" s="115" t="s">
        <v>1398</v>
      </c>
      <c r="B398" s="317" t="s">
        <v>1399</v>
      </c>
      <c r="C398" s="318"/>
      <c r="D398" s="319" t="s">
        <v>412</v>
      </c>
      <c r="E398" s="320"/>
      <c r="F398" s="116" t="s">
        <v>413</v>
      </c>
      <c r="G398" s="117"/>
    </row>
    <row r="399" spans="1:7">
      <c r="A399" s="115" t="s">
        <v>1400</v>
      </c>
      <c r="B399" s="317" t="s">
        <v>1401</v>
      </c>
      <c r="C399" s="318"/>
      <c r="D399" s="319" t="s">
        <v>476</v>
      </c>
      <c r="E399" s="320"/>
      <c r="F399" s="116" t="s">
        <v>1402</v>
      </c>
      <c r="G399" s="117"/>
    </row>
    <row r="400" spans="1:7">
      <c r="A400" s="115" t="s">
        <v>1403</v>
      </c>
      <c r="B400" s="317" t="s">
        <v>1404</v>
      </c>
      <c r="C400" s="318"/>
      <c r="D400" s="319" t="s">
        <v>476</v>
      </c>
      <c r="E400" s="320"/>
      <c r="F400" s="116" t="s">
        <v>1405</v>
      </c>
      <c r="G400" s="117"/>
    </row>
    <row r="401" spans="1:7">
      <c r="A401" s="115" t="s">
        <v>1406</v>
      </c>
      <c r="B401" s="317" t="s">
        <v>1407</v>
      </c>
      <c r="C401" s="318"/>
      <c r="D401" s="319" t="s">
        <v>357</v>
      </c>
      <c r="E401" s="320"/>
      <c r="F401" s="116" t="s">
        <v>1408</v>
      </c>
      <c r="G401" s="117"/>
    </row>
    <row r="402" spans="1:7">
      <c r="A402" s="115" t="s">
        <v>1409</v>
      </c>
      <c r="B402" s="317" t="s">
        <v>1410</v>
      </c>
      <c r="C402" s="318"/>
      <c r="D402" s="319" t="s">
        <v>476</v>
      </c>
      <c r="E402" s="320"/>
      <c r="F402" s="116" t="s">
        <v>1411</v>
      </c>
      <c r="G402" s="117"/>
    </row>
    <row r="403" spans="1:7">
      <c r="A403" s="115" t="s">
        <v>1412</v>
      </c>
      <c r="B403" s="317" t="s">
        <v>1413</v>
      </c>
      <c r="C403" s="318"/>
      <c r="D403" s="319" t="s">
        <v>357</v>
      </c>
      <c r="E403" s="320"/>
      <c r="F403" s="116" t="s">
        <v>1414</v>
      </c>
      <c r="G403" s="117"/>
    </row>
    <row r="404" spans="1:7">
      <c r="A404" s="115" t="s">
        <v>1415</v>
      </c>
      <c r="B404" s="317" t="s">
        <v>1416</v>
      </c>
      <c r="C404" s="318"/>
      <c r="D404" s="319" t="s">
        <v>357</v>
      </c>
      <c r="E404" s="320"/>
      <c r="F404" s="116" t="s">
        <v>1417</v>
      </c>
      <c r="G404" s="117"/>
    </row>
    <row r="405" spans="1:7">
      <c r="A405" s="115" t="s">
        <v>1418</v>
      </c>
      <c r="B405" s="317" t="s">
        <v>1419</v>
      </c>
      <c r="C405" s="318"/>
      <c r="D405" s="319" t="s">
        <v>357</v>
      </c>
      <c r="E405" s="320"/>
      <c r="F405" s="116" t="s">
        <v>1420</v>
      </c>
      <c r="G405" s="117"/>
    </row>
    <row r="406" spans="1:7">
      <c r="A406" s="115" t="s">
        <v>1421</v>
      </c>
      <c r="B406" s="317" t="s">
        <v>1422</v>
      </c>
      <c r="C406" s="318"/>
      <c r="D406" s="319" t="s">
        <v>357</v>
      </c>
      <c r="E406" s="320"/>
      <c r="F406" s="116" t="s">
        <v>1423</v>
      </c>
      <c r="G406" s="117"/>
    </row>
    <row r="407" spans="1:7">
      <c r="A407" s="115" t="s">
        <v>1424</v>
      </c>
      <c r="B407" s="317" t="s">
        <v>1425</v>
      </c>
      <c r="C407" s="318"/>
      <c r="D407" s="319" t="s">
        <v>357</v>
      </c>
      <c r="E407" s="320"/>
      <c r="F407" s="116" t="s">
        <v>1426</v>
      </c>
      <c r="G407" s="117"/>
    </row>
    <row r="408" spans="1:7">
      <c r="A408" s="115" t="s">
        <v>1427</v>
      </c>
      <c r="B408" s="317" t="s">
        <v>1428</v>
      </c>
      <c r="C408" s="318"/>
      <c r="D408" s="319" t="s">
        <v>357</v>
      </c>
      <c r="E408" s="320"/>
      <c r="F408" s="116" t="s">
        <v>1429</v>
      </c>
      <c r="G408" s="117"/>
    </row>
    <row r="409" spans="1:7">
      <c r="A409" s="115" t="s">
        <v>1430</v>
      </c>
      <c r="B409" s="317" t="s">
        <v>1431</v>
      </c>
      <c r="C409" s="318"/>
      <c r="D409" s="319" t="s">
        <v>357</v>
      </c>
      <c r="E409" s="320"/>
      <c r="F409" s="116" t="s">
        <v>1432</v>
      </c>
      <c r="G409" s="117"/>
    </row>
    <row r="410" spans="1:7">
      <c r="A410" s="115" t="s">
        <v>1433</v>
      </c>
      <c r="B410" s="317" t="s">
        <v>1434</v>
      </c>
      <c r="C410" s="318"/>
      <c r="D410" s="319" t="s">
        <v>476</v>
      </c>
      <c r="E410" s="320"/>
      <c r="F410" s="116" t="s">
        <v>1435</v>
      </c>
      <c r="G410" s="117"/>
    </row>
    <row r="411" spans="1:7">
      <c r="A411" s="115" t="s">
        <v>1436</v>
      </c>
      <c r="B411" s="317" t="s">
        <v>1437</v>
      </c>
      <c r="C411" s="318"/>
      <c r="D411" s="319" t="s">
        <v>357</v>
      </c>
      <c r="E411" s="320"/>
      <c r="F411" s="116" t="s">
        <v>1438</v>
      </c>
      <c r="G411" s="117"/>
    </row>
    <row r="412" spans="1:7">
      <c r="A412" s="115" t="s">
        <v>1439</v>
      </c>
      <c r="B412" s="317" t="s">
        <v>1440</v>
      </c>
      <c r="C412" s="318"/>
      <c r="D412" s="319" t="s">
        <v>357</v>
      </c>
      <c r="E412" s="320"/>
      <c r="F412" s="116" t="s">
        <v>1441</v>
      </c>
      <c r="G412" s="117"/>
    </row>
    <row r="413" spans="1:7">
      <c r="A413" s="115" t="s">
        <v>1442</v>
      </c>
      <c r="B413" s="317" t="s">
        <v>1443</v>
      </c>
      <c r="C413" s="318"/>
      <c r="D413" s="319" t="s">
        <v>476</v>
      </c>
      <c r="E413" s="320"/>
      <c r="F413" s="116" t="s">
        <v>1444</v>
      </c>
      <c r="G413" s="117"/>
    </row>
    <row r="414" spans="1:7">
      <c r="A414" s="115" t="s">
        <v>1445</v>
      </c>
      <c r="B414" s="317" t="s">
        <v>1446</v>
      </c>
      <c r="C414" s="318"/>
      <c r="D414" s="319" t="s">
        <v>476</v>
      </c>
      <c r="E414" s="320"/>
      <c r="F414" s="116" t="s">
        <v>1447</v>
      </c>
      <c r="G414" s="117"/>
    </row>
    <row r="415" spans="1:7">
      <c r="A415" s="115" t="s">
        <v>1448</v>
      </c>
      <c r="B415" s="317" t="s">
        <v>1449</v>
      </c>
      <c r="C415" s="318"/>
      <c r="D415" s="319" t="s">
        <v>357</v>
      </c>
      <c r="E415" s="320"/>
      <c r="F415" s="116" t="s">
        <v>1450</v>
      </c>
      <c r="G415" s="117"/>
    </row>
    <row r="416" spans="1:7">
      <c r="A416" s="115" t="s">
        <v>1451</v>
      </c>
      <c r="B416" s="317" t="s">
        <v>1452</v>
      </c>
      <c r="C416" s="318"/>
      <c r="D416" s="319" t="s">
        <v>476</v>
      </c>
      <c r="E416" s="320"/>
      <c r="F416" s="116" t="s">
        <v>1453</v>
      </c>
      <c r="G416" s="117"/>
    </row>
    <row r="417" spans="1:7">
      <c r="A417" s="115" t="s">
        <v>1454</v>
      </c>
      <c r="B417" s="317" t="s">
        <v>1455</v>
      </c>
      <c r="C417" s="318"/>
      <c r="D417" s="319" t="s">
        <v>476</v>
      </c>
      <c r="E417" s="320"/>
      <c r="F417" s="116" t="s">
        <v>1456</v>
      </c>
      <c r="G417" s="117"/>
    </row>
    <row r="418" spans="1:7">
      <c r="A418" s="115" t="s">
        <v>1457</v>
      </c>
      <c r="B418" s="317" t="s">
        <v>1458</v>
      </c>
      <c r="C418" s="318"/>
      <c r="D418" s="319" t="s">
        <v>357</v>
      </c>
      <c r="E418" s="320"/>
      <c r="F418" s="116" t="s">
        <v>1459</v>
      </c>
      <c r="G418" s="117"/>
    </row>
    <row r="419" spans="1:7">
      <c r="A419" s="115" t="s">
        <v>1460</v>
      </c>
      <c r="B419" s="317" t="s">
        <v>1461</v>
      </c>
      <c r="C419" s="318"/>
      <c r="D419" s="319" t="s">
        <v>476</v>
      </c>
      <c r="E419" s="320"/>
      <c r="F419" s="116" t="s">
        <v>1462</v>
      </c>
      <c r="G419" s="117"/>
    </row>
    <row r="420" spans="1:7">
      <c r="A420" s="115" t="s">
        <v>1463</v>
      </c>
      <c r="B420" s="317" t="s">
        <v>1464</v>
      </c>
      <c r="C420" s="318"/>
      <c r="D420" s="319" t="s">
        <v>476</v>
      </c>
      <c r="E420" s="320"/>
      <c r="F420" s="116" t="s">
        <v>1465</v>
      </c>
      <c r="G420" s="117"/>
    </row>
    <row r="421" spans="1:7">
      <c r="A421" s="115" t="s">
        <v>1466</v>
      </c>
      <c r="B421" s="317" t="s">
        <v>1467</v>
      </c>
      <c r="C421" s="318"/>
      <c r="D421" s="319" t="s">
        <v>357</v>
      </c>
      <c r="E421" s="320"/>
      <c r="F421" s="116" t="s">
        <v>1468</v>
      </c>
      <c r="G421" s="117"/>
    </row>
    <row r="422" spans="1:7">
      <c r="A422" s="115" t="s">
        <v>1469</v>
      </c>
      <c r="B422" s="317" t="s">
        <v>1470</v>
      </c>
      <c r="C422" s="318"/>
      <c r="D422" s="319" t="s">
        <v>357</v>
      </c>
      <c r="E422" s="320"/>
      <c r="F422" s="116" t="s">
        <v>1471</v>
      </c>
      <c r="G422" s="117"/>
    </row>
    <row r="423" spans="1:7">
      <c r="A423" s="321" t="s">
        <v>347</v>
      </c>
      <c r="B423" s="321"/>
      <c r="C423" s="321"/>
      <c r="D423" s="321"/>
      <c r="E423" s="321"/>
      <c r="F423" s="321"/>
      <c r="G423" s="321"/>
    </row>
    <row r="424" spans="1:7">
      <c r="A424" s="322" t="s">
        <v>348</v>
      </c>
      <c r="B424" s="322"/>
      <c r="C424" s="323" t="s">
        <v>349</v>
      </c>
      <c r="D424" s="323"/>
      <c r="E424" s="322" t="s">
        <v>350</v>
      </c>
      <c r="F424" s="322"/>
      <c r="G424" s="322"/>
    </row>
    <row r="425" spans="1:7">
      <c r="A425" s="115" t="s">
        <v>1472</v>
      </c>
      <c r="B425" s="317" t="s">
        <v>1473</v>
      </c>
      <c r="C425" s="318"/>
      <c r="D425" s="319" t="s">
        <v>357</v>
      </c>
      <c r="E425" s="320"/>
      <c r="F425" s="116" t="s">
        <v>1474</v>
      </c>
      <c r="G425" s="117"/>
    </row>
    <row r="426" spans="1:7">
      <c r="A426" s="115" t="s">
        <v>1475</v>
      </c>
      <c r="B426" s="317" t="s">
        <v>1476</v>
      </c>
      <c r="C426" s="318"/>
      <c r="D426" s="319" t="s">
        <v>357</v>
      </c>
      <c r="E426" s="320"/>
      <c r="F426" s="116" t="s">
        <v>1477</v>
      </c>
      <c r="G426" s="117"/>
    </row>
    <row r="427" spans="1:7">
      <c r="A427" s="115" t="s">
        <v>1478</v>
      </c>
      <c r="B427" s="317" t="s">
        <v>1479</v>
      </c>
      <c r="C427" s="318"/>
      <c r="D427" s="319" t="s">
        <v>357</v>
      </c>
      <c r="E427" s="320"/>
      <c r="F427" s="116" t="s">
        <v>1480</v>
      </c>
      <c r="G427" s="117"/>
    </row>
    <row r="428" spans="1:7">
      <c r="A428" s="115" t="s">
        <v>1481</v>
      </c>
      <c r="B428" s="317" t="s">
        <v>1482</v>
      </c>
      <c r="C428" s="318"/>
      <c r="D428" s="319" t="s">
        <v>357</v>
      </c>
      <c r="E428" s="320"/>
      <c r="F428" s="116" t="s">
        <v>1483</v>
      </c>
      <c r="G428" s="117"/>
    </row>
    <row r="429" spans="1:7">
      <c r="A429" s="115" t="s">
        <v>1484</v>
      </c>
      <c r="B429" s="317" t="s">
        <v>1485</v>
      </c>
      <c r="C429" s="318"/>
      <c r="D429" s="319" t="s">
        <v>412</v>
      </c>
      <c r="E429" s="320"/>
      <c r="F429" s="116" t="s">
        <v>413</v>
      </c>
      <c r="G429" s="117"/>
    </row>
    <row r="430" spans="1:7">
      <c r="A430" s="115" t="s">
        <v>1486</v>
      </c>
      <c r="B430" s="317" t="s">
        <v>1487</v>
      </c>
      <c r="C430" s="318"/>
      <c r="D430" s="319" t="s">
        <v>357</v>
      </c>
      <c r="E430" s="320"/>
      <c r="F430" s="116" t="s">
        <v>1488</v>
      </c>
      <c r="G430" s="117"/>
    </row>
    <row r="431" spans="1:7">
      <c r="A431" s="115" t="s">
        <v>1489</v>
      </c>
      <c r="B431" s="317" t="s">
        <v>1490</v>
      </c>
      <c r="C431" s="318"/>
      <c r="D431" s="319" t="s">
        <v>357</v>
      </c>
      <c r="E431" s="320"/>
      <c r="F431" s="116" t="s">
        <v>1491</v>
      </c>
      <c r="G431" s="117"/>
    </row>
    <row r="432" spans="1:7">
      <c r="A432" s="115" t="s">
        <v>1492</v>
      </c>
      <c r="B432" s="317" t="s">
        <v>1493</v>
      </c>
      <c r="C432" s="318"/>
      <c r="D432" s="319" t="s">
        <v>357</v>
      </c>
      <c r="E432" s="320"/>
      <c r="F432" s="116" t="s">
        <v>1494</v>
      </c>
      <c r="G432" s="117"/>
    </row>
    <row r="433" spans="1:7">
      <c r="A433" s="115" t="s">
        <v>1495</v>
      </c>
      <c r="B433" s="317" t="s">
        <v>1496</v>
      </c>
      <c r="C433" s="318"/>
      <c r="D433" s="319" t="s">
        <v>357</v>
      </c>
      <c r="E433" s="320"/>
      <c r="F433" s="116" t="s">
        <v>1497</v>
      </c>
      <c r="G433" s="117"/>
    </row>
    <row r="434" spans="1:7">
      <c r="A434" s="115" t="s">
        <v>1498</v>
      </c>
      <c r="B434" s="317" t="s">
        <v>1499</v>
      </c>
      <c r="C434" s="318"/>
      <c r="D434" s="319" t="s">
        <v>357</v>
      </c>
      <c r="E434" s="320"/>
      <c r="F434" s="116" t="s">
        <v>1500</v>
      </c>
      <c r="G434" s="117"/>
    </row>
    <row r="435" spans="1:7">
      <c r="A435" s="115" t="s">
        <v>1501</v>
      </c>
      <c r="B435" s="317" t="s">
        <v>1502</v>
      </c>
      <c r="C435" s="318"/>
      <c r="D435" s="319" t="s">
        <v>353</v>
      </c>
      <c r="E435" s="320"/>
      <c r="F435" s="116" t="s">
        <v>1503</v>
      </c>
      <c r="G435" s="117"/>
    </row>
    <row r="436" spans="1:7">
      <c r="A436" s="115" t="s">
        <v>1504</v>
      </c>
      <c r="B436" s="317" t="s">
        <v>1505</v>
      </c>
      <c r="C436" s="318"/>
      <c r="D436" s="319" t="s">
        <v>357</v>
      </c>
      <c r="E436" s="320"/>
      <c r="F436" s="116" t="s">
        <v>1506</v>
      </c>
      <c r="G436" s="117"/>
    </row>
    <row r="437" spans="1:7">
      <c r="A437" s="115" t="s">
        <v>1507</v>
      </c>
      <c r="B437" s="317" t="s">
        <v>1485</v>
      </c>
      <c r="C437" s="318"/>
      <c r="D437" s="319" t="s">
        <v>412</v>
      </c>
      <c r="E437" s="320"/>
      <c r="F437" s="116" t="s">
        <v>413</v>
      </c>
      <c r="G437" s="117"/>
    </row>
    <row r="438" spans="1:7">
      <c r="A438" s="115" t="s">
        <v>1508</v>
      </c>
      <c r="B438" s="317" t="s">
        <v>1509</v>
      </c>
      <c r="C438" s="318"/>
      <c r="D438" s="319" t="s">
        <v>353</v>
      </c>
      <c r="E438" s="320"/>
      <c r="F438" s="116" t="s">
        <v>1218</v>
      </c>
      <c r="G438" s="117"/>
    </row>
    <row r="439" spans="1:7">
      <c r="A439" s="115" t="s">
        <v>1510</v>
      </c>
      <c r="B439" s="317" t="s">
        <v>562</v>
      </c>
      <c r="C439" s="318"/>
      <c r="D439" s="319" t="s">
        <v>412</v>
      </c>
      <c r="E439" s="320"/>
      <c r="F439" s="116" t="s">
        <v>413</v>
      </c>
      <c r="G439" s="117"/>
    </row>
    <row r="440" spans="1:7">
      <c r="A440" s="115" t="s">
        <v>1511</v>
      </c>
      <c r="B440" s="317" t="s">
        <v>1512</v>
      </c>
      <c r="C440" s="318"/>
      <c r="D440" s="319" t="s">
        <v>357</v>
      </c>
      <c r="E440" s="320"/>
      <c r="F440" s="116" t="s">
        <v>1513</v>
      </c>
      <c r="G440" s="117"/>
    </row>
    <row r="441" spans="1:7">
      <c r="A441" s="115" t="s">
        <v>1514</v>
      </c>
      <c r="B441" s="317" t="s">
        <v>1515</v>
      </c>
      <c r="C441" s="318"/>
      <c r="D441" s="319" t="s">
        <v>357</v>
      </c>
      <c r="E441" s="320"/>
      <c r="F441" s="116" t="s">
        <v>1516</v>
      </c>
      <c r="G441" s="117"/>
    </row>
    <row r="442" spans="1:7">
      <c r="A442" s="115" t="s">
        <v>1517</v>
      </c>
      <c r="B442" s="317" t="s">
        <v>1518</v>
      </c>
      <c r="C442" s="318"/>
      <c r="D442" s="319" t="s">
        <v>476</v>
      </c>
      <c r="E442" s="320"/>
      <c r="F442" s="116" t="s">
        <v>1519</v>
      </c>
      <c r="G442" s="117"/>
    </row>
    <row r="443" spans="1:7">
      <c r="A443" s="115" t="s">
        <v>1520</v>
      </c>
      <c r="B443" s="317" t="s">
        <v>1521</v>
      </c>
      <c r="C443" s="318"/>
      <c r="D443" s="319" t="s">
        <v>476</v>
      </c>
      <c r="E443" s="320"/>
      <c r="F443" s="116" t="s">
        <v>1522</v>
      </c>
      <c r="G443" s="117"/>
    </row>
    <row r="444" spans="1:7">
      <c r="A444" s="115" t="s">
        <v>1523</v>
      </c>
      <c r="B444" s="317" t="s">
        <v>1524</v>
      </c>
      <c r="C444" s="318"/>
      <c r="D444" s="319" t="s">
        <v>357</v>
      </c>
      <c r="E444" s="320"/>
      <c r="F444" s="116" t="s">
        <v>1513</v>
      </c>
      <c r="G444" s="117"/>
    </row>
    <row r="445" spans="1:7">
      <c r="A445" s="115" t="s">
        <v>1525</v>
      </c>
      <c r="B445" s="317" t="s">
        <v>1526</v>
      </c>
      <c r="C445" s="318"/>
      <c r="D445" s="319" t="s">
        <v>357</v>
      </c>
      <c r="E445" s="320"/>
      <c r="F445" s="116" t="s">
        <v>1230</v>
      </c>
      <c r="G445" s="117"/>
    </row>
    <row r="446" spans="1:7">
      <c r="A446" s="115" t="s">
        <v>1527</v>
      </c>
      <c r="B446" s="317" t="s">
        <v>1528</v>
      </c>
      <c r="C446" s="318"/>
      <c r="D446" s="319" t="s">
        <v>357</v>
      </c>
      <c r="E446" s="320"/>
      <c r="F446" s="116" t="s">
        <v>1230</v>
      </c>
      <c r="G446" s="117"/>
    </row>
    <row r="447" spans="1:7">
      <c r="A447" s="115" t="s">
        <v>1529</v>
      </c>
      <c r="B447" s="317" t="s">
        <v>564</v>
      </c>
      <c r="C447" s="318"/>
      <c r="D447" s="319" t="s">
        <v>412</v>
      </c>
      <c r="E447" s="320"/>
      <c r="F447" s="116" t="s">
        <v>413</v>
      </c>
      <c r="G447" s="117"/>
    </row>
    <row r="448" spans="1:7">
      <c r="A448" s="115" t="s">
        <v>1530</v>
      </c>
      <c r="B448" s="317" t="s">
        <v>1531</v>
      </c>
      <c r="C448" s="318"/>
      <c r="D448" s="319" t="s">
        <v>357</v>
      </c>
      <c r="E448" s="320"/>
      <c r="F448" s="116" t="s">
        <v>1532</v>
      </c>
      <c r="G448" s="117"/>
    </row>
    <row r="449" spans="1:7">
      <c r="A449" s="115" t="s">
        <v>1533</v>
      </c>
      <c r="B449" s="317" t="s">
        <v>1534</v>
      </c>
      <c r="C449" s="318"/>
      <c r="D449" s="319" t="s">
        <v>357</v>
      </c>
      <c r="E449" s="320"/>
      <c r="F449" s="116" t="s">
        <v>1535</v>
      </c>
      <c r="G449" s="117"/>
    </row>
    <row r="450" spans="1:7">
      <c r="A450" s="115" t="s">
        <v>1536</v>
      </c>
      <c r="B450" s="317" t="s">
        <v>1537</v>
      </c>
      <c r="C450" s="318"/>
      <c r="D450" s="319" t="s">
        <v>476</v>
      </c>
      <c r="E450" s="320"/>
      <c r="F450" s="116" t="s">
        <v>1538</v>
      </c>
      <c r="G450" s="117"/>
    </row>
    <row r="451" spans="1:7">
      <c r="A451" s="115" t="s">
        <v>1539</v>
      </c>
      <c r="B451" s="317" t="s">
        <v>1540</v>
      </c>
      <c r="C451" s="318"/>
      <c r="D451" s="319" t="s">
        <v>476</v>
      </c>
      <c r="E451" s="320"/>
      <c r="F451" s="116" t="s">
        <v>1541</v>
      </c>
      <c r="G451" s="117"/>
    </row>
    <row r="452" spans="1:7">
      <c r="A452" s="115" t="s">
        <v>1542</v>
      </c>
      <c r="B452" s="317" t="s">
        <v>1543</v>
      </c>
      <c r="C452" s="318"/>
      <c r="D452" s="319" t="s">
        <v>357</v>
      </c>
      <c r="E452" s="320"/>
      <c r="F452" s="116" t="s">
        <v>1544</v>
      </c>
      <c r="G452" s="117"/>
    </row>
    <row r="453" spans="1:7">
      <c r="A453" s="115" t="s">
        <v>1545</v>
      </c>
      <c r="B453" s="317" t="s">
        <v>1546</v>
      </c>
      <c r="C453" s="318"/>
      <c r="D453" s="319" t="s">
        <v>357</v>
      </c>
      <c r="E453" s="320"/>
      <c r="F453" s="116" t="s">
        <v>1547</v>
      </c>
      <c r="G453" s="117"/>
    </row>
    <row r="454" spans="1:7">
      <c r="A454" s="115" t="s">
        <v>1548</v>
      </c>
      <c r="B454" s="317" t="s">
        <v>1549</v>
      </c>
      <c r="C454" s="318"/>
      <c r="D454" s="319" t="s">
        <v>357</v>
      </c>
      <c r="E454" s="320"/>
      <c r="F454" s="116" t="s">
        <v>1550</v>
      </c>
      <c r="G454" s="117"/>
    </row>
    <row r="455" spans="1:7">
      <c r="A455" s="115" t="s">
        <v>1551</v>
      </c>
      <c r="B455" s="317" t="s">
        <v>1552</v>
      </c>
      <c r="C455" s="318"/>
      <c r="D455" s="319" t="s">
        <v>412</v>
      </c>
      <c r="E455" s="320"/>
      <c r="F455" s="116" t="s">
        <v>413</v>
      </c>
      <c r="G455" s="117"/>
    </row>
    <row r="456" spans="1:7">
      <c r="A456" s="115" t="s">
        <v>1553</v>
      </c>
      <c r="B456" s="317" t="s">
        <v>1554</v>
      </c>
      <c r="C456" s="318"/>
      <c r="D456" s="319" t="s">
        <v>353</v>
      </c>
      <c r="E456" s="320"/>
      <c r="F456" s="116" t="s">
        <v>1555</v>
      </c>
      <c r="G456" s="117"/>
    </row>
    <row r="457" spans="1:7">
      <c r="A457" s="115" t="s">
        <v>1556</v>
      </c>
      <c r="B457" s="317" t="s">
        <v>1557</v>
      </c>
      <c r="C457" s="318"/>
      <c r="D457" s="319" t="s">
        <v>353</v>
      </c>
      <c r="E457" s="320"/>
      <c r="F457" s="116" t="s">
        <v>1558</v>
      </c>
      <c r="G457" s="117"/>
    </row>
    <row r="458" spans="1:7">
      <c r="A458" s="115" t="s">
        <v>1559</v>
      </c>
      <c r="B458" s="317" t="s">
        <v>1560</v>
      </c>
      <c r="C458" s="318"/>
      <c r="D458" s="319" t="s">
        <v>353</v>
      </c>
      <c r="E458" s="320"/>
      <c r="F458" s="116" t="s">
        <v>1561</v>
      </c>
      <c r="G458" s="117"/>
    </row>
    <row r="459" spans="1:7">
      <c r="A459" s="115" t="s">
        <v>1562</v>
      </c>
      <c r="B459" s="317" t="s">
        <v>1563</v>
      </c>
      <c r="C459" s="318"/>
      <c r="D459" s="319" t="s">
        <v>353</v>
      </c>
      <c r="E459" s="320"/>
      <c r="F459" s="116" t="s">
        <v>1564</v>
      </c>
      <c r="G459" s="117"/>
    </row>
    <row r="460" spans="1:7">
      <c r="A460" s="115" t="s">
        <v>1565</v>
      </c>
      <c r="B460" s="317" t="s">
        <v>1566</v>
      </c>
      <c r="C460" s="318"/>
      <c r="D460" s="319" t="s">
        <v>353</v>
      </c>
      <c r="E460" s="320"/>
      <c r="F460" s="116" t="s">
        <v>1567</v>
      </c>
      <c r="G460" s="117"/>
    </row>
    <row r="461" spans="1:7">
      <c r="A461" s="115" t="s">
        <v>1568</v>
      </c>
      <c r="B461" s="317" t="s">
        <v>1569</v>
      </c>
      <c r="C461" s="318"/>
      <c r="D461" s="319" t="s">
        <v>353</v>
      </c>
      <c r="E461" s="320"/>
      <c r="F461" s="116" t="s">
        <v>1570</v>
      </c>
      <c r="G461" s="117"/>
    </row>
    <row r="462" spans="1:7">
      <c r="A462" s="115" t="s">
        <v>1571</v>
      </c>
      <c r="B462" s="317" t="s">
        <v>1572</v>
      </c>
      <c r="C462" s="318"/>
      <c r="D462" s="319" t="s">
        <v>353</v>
      </c>
      <c r="E462" s="320"/>
      <c r="F462" s="116" t="s">
        <v>1573</v>
      </c>
      <c r="G462" s="117"/>
    </row>
    <row r="463" spans="1:7">
      <c r="A463" s="115" t="s">
        <v>1574</v>
      </c>
      <c r="B463" s="317" t="s">
        <v>1575</v>
      </c>
      <c r="C463" s="318"/>
      <c r="D463" s="319" t="s">
        <v>1576</v>
      </c>
      <c r="E463" s="320"/>
      <c r="F463" s="116" t="s">
        <v>1577</v>
      </c>
      <c r="G463" s="117"/>
    </row>
    <row r="464" spans="1:7">
      <c r="A464" s="115" t="s">
        <v>1578</v>
      </c>
      <c r="B464" s="317" t="s">
        <v>1579</v>
      </c>
      <c r="C464" s="318"/>
      <c r="D464" s="319" t="s">
        <v>1576</v>
      </c>
      <c r="E464" s="320"/>
      <c r="F464" s="116" t="s">
        <v>1580</v>
      </c>
      <c r="G464" s="117"/>
    </row>
    <row r="465" spans="1:7">
      <c r="A465" s="115" t="s">
        <v>1581</v>
      </c>
      <c r="B465" s="317" t="s">
        <v>1582</v>
      </c>
      <c r="C465" s="318"/>
      <c r="D465" s="319" t="s">
        <v>1576</v>
      </c>
      <c r="E465" s="320"/>
      <c r="F465" s="116" t="s">
        <v>1583</v>
      </c>
      <c r="G465" s="117"/>
    </row>
    <row r="466" spans="1:7">
      <c r="A466" s="115" t="s">
        <v>1584</v>
      </c>
      <c r="B466" s="317" t="s">
        <v>1585</v>
      </c>
      <c r="C466" s="318"/>
      <c r="D466" s="319" t="s">
        <v>1576</v>
      </c>
      <c r="E466" s="320"/>
      <c r="F466" s="116" t="s">
        <v>1586</v>
      </c>
      <c r="G466" s="117"/>
    </row>
    <row r="467" spans="1:7">
      <c r="A467" s="115" t="s">
        <v>1587</v>
      </c>
      <c r="B467" s="317" t="s">
        <v>1588</v>
      </c>
      <c r="C467" s="318"/>
      <c r="D467" s="319" t="s">
        <v>476</v>
      </c>
      <c r="E467" s="320"/>
      <c r="F467" s="116" t="s">
        <v>1589</v>
      </c>
      <c r="G467" s="117"/>
    </row>
    <row r="468" spans="1:7">
      <c r="A468" s="115" t="s">
        <v>1590</v>
      </c>
      <c r="B468" s="317" t="s">
        <v>1591</v>
      </c>
      <c r="C468" s="318"/>
      <c r="D468" s="319" t="s">
        <v>1576</v>
      </c>
      <c r="E468" s="320"/>
      <c r="F468" s="116" t="s">
        <v>1592</v>
      </c>
      <c r="G468" s="117"/>
    </row>
    <row r="469" spans="1:7">
      <c r="A469" s="321" t="s">
        <v>347</v>
      </c>
      <c r="B469" s="321"/>
      <c r="C469" s="321"/>
      <c r="D469" s="321"/>
      <c r="E469" s="321"/>
      <c r="F469" s="321"/>
      <c r="G469" s="321"/>
    </row>
    <row r="470" spans="1:7">
      <c r="A470" s="322" t="s">
        <v>348</v>
      </c>
      <c r="B470" s="322"/>
      <c r="C470" s="323" t="s">
        <v>349</v>
      </c>
      <c r="D470" s="323"/>
      <c r="E470" s="322" t="s">
        <v>350</v>
      </c>
      <c r="F470" s="322"/>
      <c r="G470" s="322"/>
    </row>
    <row r="471" spans="1:7">
      <c r="A471" s="115" t="s">
        <v>1593</v>
      </c>
      <c r="B471" s="317" t="s">
        <v>1594</v>
      </c>
      <c r="C471" s="318"/>
      <c r="D471" s="319" t="s">
        <v>1576</v>
      </c>
      <c r="E471" s="320"/>
      <c r="F471" s="116" t="s">
        <v>1595</v>
      </c>
      <c r="G471" s="117"/>
    </row>
    <row r="472" spans="1:7">
      <c r="A472" s="115" t="s">
        <v>1596</v>
      </c>
      <c r="B472" s="317" t="s">
        <v>1597</v>
      </c>
      <c r="C472" s="318"/>
      <c r="D472" s="319" t="s">
        <v>476</v>
      </c>
      <c r="E472" s="320"/>
      <c r="F472" s="116" t="s">
        <v>1598</v>
      </c>
      <c r="G472" s="117"/>
    </row>
    <row r="473" spans="1:7">
      <c r="A473" s="115" t="s">
        <v>1599</v>
      </c>
      <c r="B473" s="317" t="s">
        <v>1600</v>
      </c>
      <c r="C473" s="318"/>
      <c r="D473" s="319" t="s">
        <v>476</v>
      </c>
      <c r="E473" s="320"/>
      <c r="F473" s="116" t="s">
        <v>1601</v>
      </c>
      <c r="G473" s="117"/>
    </row>
    <row r="474" spans="1:7">
      <c r="A474" s="115" t="s">
        <v>1602</v>
      </c>
      <c r="B474" s="317" t="s">
        <v>1603</v>
      </c>
      <c r="C474" s="318"/>
      <c r="D474" s="319" t="s">
        <v>476</v>
      </c>
      <c r="E474" s="320"/>
      <c r="F474" s="116" t="s">
        <v>1604</v>
      </c>
      <c r="G474" s="117"/>
    </row>
    <row r="475" spans="1:7">
      <c r="A475" s="115" t="s">
        <v>1605</v>
      </c>
      <c r="B475" s="317" t="s">
        <v>1606</v>
      </c>
      <c r="C475" s="318"/>
      <c r="D475" s="319" t="s">
        <v>476</v>
      </c>
      <c r="E475" s="320"/>
      <c r="F475" s="116" t="s">
        <v>1607</v>
      </c>
      <c r="G475" s="117"/>
    </row>
    <row r="476" spans="1:7">
      <c r="A476" s="115" t="s">
        <v>1608</v>
      </c>
      <c r="B476" s="317" t="s">
        <v>1609</v>
      </c>
      <c r="C476" s="318"/>
      <c r="D476" s="319" t="s">
        <v>476</v>
      </c>
      <c r="E476" s="320"/>
      <c r="F476" s="116" t="s">
        <v>1610</v>
      </c>
      <c r="G476" s="117"/>
    </row>
    <row r="477" spans="1:7">
      <c r="A477" s="115" t="s">
        <v>1611</v>
      </c>
      <c r="B477" s="317" t="s">
        <v>1612</v>
      </c>
      <c r="C477" s="318"/>
      <c r="D477" s="319" t="s">
        <v>357</v>
      </c>
      <c r="E477" s="320"/>
      <c r="F477" s="116" t="s">
        <v>1613</v>
      </c>
      <c r="G477" s="117"/>
    </row>
    <row r="478" spans="1:7">
      <c r="A478" s="115" t="s">
        <v>1614</v>
      </c>
      <c r="B478" s="317" t="s">
        <v>1615</v>
      </c>
      <c r="C478" s="318"/>
      <c r="D478" s="319" t="s">
        <v>353</v>
      </c>
      <c r="E478" s="320"/>
      <c r="F478" s="116" t="s">
        <v>1616</v>
      </c>
      <c r="G478" s="117"/>
    </row>
    <row r="479" spans="1:7">
      <c r="A479" s="115" t="s">
        <v>1617</v>
      </c>
      <c r="B479" s="317" t="s">
        <v>1618</v>
      </c>
      <c r="C479" s="318"/>
      <c r="D479" s="319" t="s">
        <v>357</v>
      </c>
      <c r="E479" s="320"/>
      <c r="F479" s="116" t="s">
        <v>1619</v>
      </c>
      <c r="G479" s="117"/>
    </row>
    <row r="480" spans="1:7">
      <c r="A480" s="115" t="s">
        <v>1620</v>
      </c>
      <c r="B480" s="317" t="s">
        <v>1621</v>
      </c>
      <c r="C480" s="318"/>
      <c r="D480" s="319" t="s">
        <v>357</v>
      </c>
      <c r="E480" s="320"/>
      <c r="F480" s="116" t="s">
        <v>1622</v>
      </c>
      <c r="G480" s="117"/>
    </row>
    <row r="481" spans="1:7">
      <c r="A481" s="115" t="s">
        <v>1623</v>
      </c>
      <c r="B481" s="317" t="s">
        <v>1624</v>
      </c>
      <c r="C481" s="318"/>
      <c r="D481" s="319" t="s">
        <v>353</v>
      </c>
      <c r="E481" s="320"/>
      <c r="F481" s="116" t="s">
        <v>1625</v>
      </c>
      <c r="G481" s="117"/>
    </row>
    <row r="482" spans="1:7">
      <c r="A482" s="115" t="s">
        <v>1626</v>
      </c>
      <c r="B482" s="317" t="s">
        <v>1627</v>
      </c>
      <c r="C482" s="318"/>
      <c r="D482" s="319" t="s">
        <v>1628</v>
      </c>
      <c r="E482" s="320"/>
      <c r="F482" s="116" t="s">
        <v>1629</v>
      </c>
      <c r="G482" s="117"/>
    </row>
    <row r="483" spans="1:7">
      <c r="A483" s="115" t="s">
        <v>1630</v>
      </c>
      <c r="B483" s="317" t="s">
        <v>1631</v>
      </c>
      <c r="C483" s="318"/>
      <c r="D483" s="319" t="s">
        <v>1628</v>
      </c>
      <c r="E483" s="320"/>
      <c r="F483" s="116" t="s">
        <v>1632</v>
      </c>
      <c r="G483" s="117"/>
    </row>
    <row r="484" spans="1:7">
      <c r="A484" s="115" t="s">
        <v>1633</v>
      </c>
      <c r="B484" s="317" t="s">
        <v>1634</v>
      </c>
      <c r="C484" s="318"/>
      <c r="D484" s="319" t="s">
        <v>1628</v>
      </c>
      <c r="E484" s="320"/>
      <c r="F484" s="116" t="s">
        <v>1635</v>
      </c>
      <c r="G484" s="117"/>
    </row>
    <row r="485" spans="1:7">
      <c r="A485" s="115" t="s">
        <v>1636</v>
      </c>
      <c r="B485" s="317" t="s">
        <v>1637</v>
      </c>
      <c r="C485" s="318"/>
      <c r="D485" s="319" t="s">
        <v>357</v>
      </c>
      <c r="E485" s="320"/>
      <c r="F485" s="116" t="s">
        <v>1638</v>
      </c>
      <c r="G485" s="117"/>
    </row>
    <row r="486" spans="1:7">
      <c r="A486" s="115" t="s">
        <v>1639</v>
      </c>
      <c r="B486" s="317" t="s">
        <v>1640</v>
      </c>
      <c r="C486" s="318"/>
      <c r="D486" s="319" t="s">
        <v>357</v>
      </c>
      <c r="E486" s="320"/>
      <c r="F486" s="116" t="s">
        <v>1641</v>
      </c>
      <c r="G486" s="117"/>
    </row>
    <row r="487" spans="1:7">
      <c r="A487" s="115" t="s">
        <v>1642</v>
      </c>
      <c r="B487" s="317" t="s">
        <v>1643</v>
      </c>
      <c r="C487" s="318"/>
      <c r="D487" s="319" t="s">
        <v>357</v>
      </c>
      <c r="E487" s="320"/>
      <c r="F487" s="116" t="s">
        <v>1644</v>
      </c>
      <c r="G487" s="117"/>
    </row>
    <row r="488" spans="1:7">
      <c r="A488" s="115" t="s">
        <v>1645</v>
      </c>
      <c r="B488" s="317" t="s">
        <v>1646</v>
      </c>
      <c r="C488" s="318"/>
      <c r="D488" s="319" t="s">
        <v>357</v>
      </c>
      <c r="E488" s="320"/>
      <c r="F488" s="116" t="s">
        <v>1647</v>
      </c>
      <c r="G488" s="117"/>
    </row>
    <row r="489" spans="1:7">
      <c r="A489" s="115" t="s">
        <v>1648</v>
      </c>
      <c r="B489" s="317" t="s">
        <v>1649</v>
      </c>
      <c r="C489" s="318"/>
      <c r="D489" s="319" t="s">
        <v>357</v>
      </c>
      <c r="E489" s="320"/>
      <c r="F489" s="116" t="s">
        <v>1647</v>
      </c>
      <c r="G489" s="117"/>
    </row>
    <row r="490" spans="1:7">
      <c r="A490" s="115" t="s">
        <v>1650</v>
      </c>
      <c r="B490" s="317" t="s">
        <v>1651</v>
      </c>
      <c r="C490" s="318"/>
      <c r="D490" s="319" t="s">
        <v>357</v>
      </c>
      <c r="E490" s="320"/>
      <c r="F490" s="116" t="s">
        <v>1652</v>
      </c>
      <c r="G490" s="117"/>
    </row>
    <row r="491" spans="1:7">
      <c r="A491" s="115" t="s">
        <v>1653</v>
      </c>
      <c r="B491" s="317" t="s">
        <v>1654</v>
      </c>
      <c r="C491" s="318"/>
      <c r="D491" s="319" t="s">
        <v>1628</v>
      </c>
      <c r="E491" s="320"/>
      <c r="F491" s="116" t="s">
        <v>1655</v>
      </c>
      <c r="G491" s="117"/>
    </row>
    <row r="492" spans="1:7">
      <c r="A492" s="115" t="s">
        <v>1656</v>
      </c>
      <c r="B492" s="317" t="s">
        <v>1657</v>
      </c>
      <c r="C492" s="318"/>
      <c r="D492" s="319" t="s">
        <v>476</v>
      </c>
      <c r="E492" s="320"/>
      <c r="F492" s="116" t="s">
        <v>1658</v>
      </c>
      <c r="G492" s="117"/>
    </row>
    <row r="493" spans="1:7">
      <c r="A493" s="115" t="s">
        <v>1659</v>
      </c>
      <c r="B493" s="317" t="s">
        <v>1660</v>
      </c>
      <c r="C493" s="318"/>
      <c r="D493" s="319" t="s">
        <v>357</v>
      </c>
      <c r="E493" s="320"/>
      <c r="F493" s="116" t="s">
        <v>1661</v>
      </c>
      <c r="G493" s="117"/>
    </row>
    <row r="494" spans="1:7">
      <c r="A494" s="115" t="s">
        <v>1662</v>
      </c>
      <c r="B494" s="317" t="s">
        <v>1663</v>
      </c>
      <c r="C494" s="318"/>
      <c r="D494" s="319" t="s">
        <v>357</v>
      </c>
      <c r="E494" s="320"/>
      <c r="F494" s="116" t="s">
        <v>1664</v>
      </c>
      <c r="G494" s="117"/>
    </row>
    <row r="495" spans="1:7">
      <c r="A495" s="115" t="s">
        <v>1665</v>
      </c>
      <c r="B495" s="317" t="s">
        <v>1666</v>
      </c>
      <c r="C495" s="318"/>
      <c r="D495" s="319" t="s">
        <v>357</v>
      </c>
      <c r="E495" s="320"/>
      <c r="F495" s="116" t="s">
        <v>1629</v>
      </c>
      <c r="G495" s="117"/>
    </row>
    <row r="496" spans="1:7">
      <c r="A496" s="115" t="s">
        <v>1667</v>
      </c>
      <c r="B496" s="317" t="s">
        <v>1668</v>
      </c>
      <c r="C496" s="318"/>
      <c r="D496" s="319" t="s">
        <v>357</v>
      </c>
      <c r="E496" s="320"/>
      <c r="F496" s="116" t="s">
        <v>1669</v>
      </c>
      <c r="G496" s="117"/>
    </row>
    <row r="497" spans="1:7">
      <c r="A497" s="115" t="s">
        <v>1670</v>
      </c>
      <c r="B497" s="317" t="s">
        <v>1671</v>
      </c>
      <c r="C497" s="318"/>
      <c r="D497" s="319" t="s">
        <v>412</v>
      </c>
      <c r="E497" s="320"/>
      <c r="F497" s="116" t="s">
        <v>413</v>
      </c>
      <c r="G497" s="117"/>
    </row>
    <row r="498" spans="1:7">
      <c r="A498" s="115" t="s">
        <v>1672</v>
      </c>
      <c r="B498" s="317" t="s">
        <v>1673</v>
      </c>
      <c r="C498" s="318"/>
      <c r="D498" s="319" t="s">
        <v>357</v>
      </c>
      <c r="E498" s="320"/>
      <c r="F498" s="116" t="s">
        <v>1674</v>
      </c>
      <c r="G498" s="117"/>
    </row>
    <row r="499" spans="1:7">
      <c r="A499" s="115" t="s">
        <v>1675</v>
      </c>
      <c r="B499" s="317" t="s">
        <v>1676</v>
      </c>
      <c r="C499" s="318"/>
      <c r="D499" s="319" t="s">
        <v>357</v>
      </c>
      <c r="E499" s="320"/>
      <c r="F499" s="116" t="s">
        <v>1677</v>
      </c>
      <c r="G499" s="117"/>
    </row>
    <row r="500" spans="1:7">
      <c r="A500" s="115" t="s">
        <v>1678</v>
      </c>
      <c r="B500" s="317" t="s">
        <v>1679</v>
      </c>
      <c r="C500" s="318"/>
      <c r="D500" s="319" t="s">
        <v>357</v>
      </c>
      <c r="E500" s="320"/>
      <c r="F500" s="116" t="s">
        <v>1680</v>
      </c>
      <c r="G500" s="117"/>
    </row>
    <row r="501" spans="1:7">
      <c r="A501" s="115" t="s">
        <v>1681</v>
      </c>
      <c r="B501" s="317" t="s">
        <v>1682</v>
      </c>
      <c r="C501" s="318"/>
      <c r="D501" s="319" t="s">
        <v>357</v>
      </c>
      <c r="E501" s="320"/>
      <c r="F501" s="116" t="s">
        <v>1683</v>
      </c>
      <c r="G501" s="117"/>
    </row>
    <row r="502" spans="1:7">
      <c r="A502" s="115" t="s">
        <v>1684</v>
      </c>
      <c r="B502" s="317" t="s">
        <v>1685</v>
      </c>
      <c r="C502" s="318"/>
      <c r="D502" s="319" t="s">
        <v>357</v>
      </c>
      <c r="E502" s="320"/>
      <c r="F502" s="116" t="s">
        <v>1686</v>
      </c>
      <c r="G502" s="117"/>
    </row>
    <row r="503" spans="1:7">
      <c r="A503" s="115" t="s">
        <v>1687</v>
      </c>
      <c r="B503" s="317" t="s">
        <v>1688</v>
      </c>
      <c r="C503" s="318"/>
      <c r="D503" s="319" t="s">
        <v>357</v>
      </c>
      <c r="E503" s="320"/>
      <c r="F503" s="116" t="s">
        <v>1689</v>
      </c>
      <c r="G503" s="117"/>
    </row>
    <row r="504" spans="1:7">
      <c r="A504" s="115" t="s">
        <v>1690</v>
      </c>
      <c r="B504" s="317" t="s">
        <v>1691</v>
      </c>
      <c r="C504" s="318"/>
      <c r="D504" s="319" t="s">
        <v>357</v>
      </c>
      <c r="E504" s="320"/>
      <c r="F504" s="116" t="s">
        <v>1692</v>
      </c>
      <c r="G504" s="117"/>
    </row>
    <row r="505" spans="1:7">
      <c r="A505" s="115" t="s">
        <v>1693</v>
      </c>
      <c r="B505" s="317" t="s">
        <v>1694</v>
      </c>
      <c r="C505" s="318"/>
      <c r="D505" s="319" t="s">
        <v>357</v>
      </c>
      <c r="E505" s="320"/>
      <c r="F505" s="116" t="s">
        <v>1695</v>
      </c>
      <c r="G505" s="117"/>
    </row>
    <row r="506" spans="1:7">
      <c r="A506" s="115" t="s">
        <v>1696</v>
      </c>
      <c r="B506" s="317" t="s">
        <v>1697</v>
      </c>
      <c r="C506" s="318"/>
      <c r="D506" s="319" t="s">
        <v>357</v>
      </c>
      <c r="E506" s="320"/>
      <c r="F506" s="116" t="s">
        <v>1698</v>
      </c>
      <c r="G506" s="117"/>
    </row>
    <row r="507" spans="1:7">
      <c r="A507" s="115" t="s">
        <v>1699</v>
      </c>
      <c r="B507" s="317" t="s">
        <v>1700</v>
      </c>
      <c r="C507" s="318"/>
      <c r="D507" s="319" t="s">
        <v>353</v>
      </c>
      <c r="E507" s="320"/>
      <c r="F507" s="116" t="s">
        <v>1701</v>
      </c>
      <c r="G507" s="117"/>
    </row>
    <row r="508" spans="1:7">
      <c r="A508" s="115" t="s">
        <v>1702</v>
      </c>
      <c r="B508" s="317" t="s">
        <v>1703</v>
      </c>
      <c r="C508" s="318"/>
      <c r="D508" s="319" t="s">
        <v>1576</v>
      </c>
      <c r="E508" s="320"/>
      <c r="F508" s="116" t="s">
        <v>1704</v>
      </c>
      <c r="G508" s="117"/>
    </row>
    <row r="509" spans="1:7">
      <c r="A509" s="115" t="s">
        <v>1705</v>
      </c>
      <c r="B509" s="317" t="s">
        <v>1706</v>
      </c>
      <c r="C509" s="318"/>
      <c r="D509" s="319" t="s">
        <v>1707</v>
      </c>
      <c r="E509" s="320"/>
      <c r="F509" s="116" t="s">
        <v>1708</v>
      </c>
      <c r="G509" s="117"/>
    </row>
    <row r="510" spans="1:7">
      <c r="A510" s="115" t="s">
        <v>1709</v>
      </c>
      <c r="B510" s="317" t="s">
        <v>1710</v>
      </c>
      <c r="C510" s="318"/>
      <c r="D510" s="319" t="s">
        <v>353</v>
      </c>
      <c r="E510" s="320"/>
      <c r="F510" s="116" t="s">
        <v>1711</v>
      </c>
      <c r="G510" s="117"/>
    </row>
    <row r="511" spans="1:7">
      <c r="A511" s="115" t="s">
        <v>1712</v>
      </c>
      <c r="B511" s="317" t="s">
        <v>1713</v>
      </c>
      <c r="C511" s="318"/>
      <c r="D511" s="319" t="s">
        <v>357</v>
      </c>
      <c r="E511" s="320"/>
      <c r="F511" s="116" t="s">
        <v>1714</v>
      </c>
      <c r="G511" s="117"/>
    </row>
    <row r="512" spans="1:7">
      <c r="A512" s="115" t="s">
        <v>1715</v>
      </c>
      <c r="B512" s="317" t="s">
        <v>1716</v>
      </c>
      <c r="C512" s="318"/>
      <c r="D512" s="319" t="s">
        <v>1576</v>
      </c>
      <c r="E512" s="320"/>
      <c r="F512" s="116" t="s">
        <v>1717</v>
      </c>
      <c r="G512" s="117"/>
    </row>
    <row r="513" spans="1:7">
      <c r="A513" s="115" t="s">
        <v>1718</v>
      </c>
      <c r="B513" s="317" t="s">
        <v>1719</v>
      </c>
      <c r="C513" s="318"/>
      <c r="D513" s="319" t="s">
        <v>357</v>
      </c>
      <c r="E513" s="320"/>
      <c r="F513" s="116" t="s">
        <v>1720</v>
      </c>
      <c r="G513" s="117"/>
    </row>
    <row r="514" spans="1:7">
      <c r="A514" s="115" t="s">
        <v>1721</v>
      </c>
      <c r="B514" s="317" t="s">
        <v>1722</v>
      </c>
      <c r="C514" s="318"/>
      <c r="D514" s="319" t="s">
        <v>357</v>
      </c>
      <c r="E514" s="320"/>
      <c r="F514" s="116" t="s">
        <v>1723</v>
      </c>
      <c r="G514" s="117"/>
    </row>
    <row r="515" spans="1:7">
      <c r="A515" s="115" t="s">
        <v>1724</v>
      </c>
      <c r="B515" s="317" t="s">
        <v>1725</v>
      </c>
      <c r="C515" s="318"/>
      <c r="D515" s="319" t="s">
        <v>357</v>
      </c>
      <c r="E515" s="320"/>
      <c r="F515" s="116" t="s">
        <v>1726</v>
      </c>
      <c r="G515" s="117"/>
    </row>
    <row r="516" spans="1:7">
      <c r="A516" s="115" t="s">
        <v>1727</v>
      </c>
      <c r="B516" s="317" t="s">
        <v>1728</v>
      </c>
      <c r="C516" s="318"/>
      <c r="D516" s="319" t="s">
        <v>357</v>
      </c>
      <c r="E516" s="320"/>
      <c r="F516" s="116" t="s">
        <v>1729</v>
      </c>
      <c r="G516" s="117"/>
    </row>
    <row r="517" spans="1:7">
      <c r="A517" s="115" t="s">
        <v>1730</v>
      </c>
      <c r="B517" s="317" t="s">
        <v>1731</v>
      </c>
      <c r="C517" s="318"/>
      <c r="D517" s="319" t="s">
        <v>357</v>
      </c>
      <c r="E517" s="320"/>
      <c r="F517" s="116" t="s">
        <v>1732</v>
      </c>
      <c r="G517" s="117"/>
    </row>
    <row r="518" spans="1:7">
      <c r="A518" s="115" t="s">
        <v>1733</v>
      </c>
      <c r="B518" s="317" t="s">
        <v>1734</v>
      </c>
      <c r="C518" s="318"/>
      <c r="D518" s="319" t="s">
        <v>357</v>
      </c>
      <c r="E518" s="320"/>
      <c r="F518" s="116" t="s">
        <v>1735</v>
      </c>
      <c r="G518" s="117"/>
    </row>
    <row r="519" spans="1:7">
      <c r="A519" s="115" t="s">
        <v>1736</v>
      </c>
      <c r="B519" s="317" t="s">
        <v>1737</v>
      </c>
      <c r="C519" s="318"/>
      <c r="D519" s="319" t="s">
        <v>357</v>
      </c>
      <c r="E519" s="320"/>
      <c r="F519" s="116" t="s">
        <v>1738</v>
      </c>
      <c r="G519" s="117"/>
    </row>
    <row r="520" spans="1:7">
      <c r="A520" s="115" t="s">
        <v>1739</v>
      </c>
      <c r="B520" s="317" t="s">
        <v>1740</v>
      </c>
      <c r="C520" s="318"/>
      <c r="D520" s="319" t="s">
        <v>357</v>
      </c>
      <c r="E520" s="320"/>
      <c r="F520" s="116" t="s">
        <v>1741</v>
      </c>
      <c r="G520" s="117"/>
    </row>
    <row r="521" spans="1:7">
      <c r="A521" s="321" t="s">
        <v>347</v>
      </c>
      <c r="B521" s="321"/>
      <c r="C521" s="321"/>
      <c r="D521" s="321"/>
      <c r="E521" s="321"/>
      <c r="F521" s="321"/>
      <c r="G521" s="321"/>
    </row>
    <row r="522" spans="1:7">
      <c r="A522" s="322" t="s">
        <v>348</v>
      </c>
      <c r="B522" s="322"/>
      <c r="C522" s="323" t="s">
        <v>349</v>
      </c>
      <c r="D522" s="323"/>
      <c r="E522" s="322" t="s">
        <v>350</v>
      </c>
      <c r="F522" s="322"/>
      <c r="G522" s="322"/>
    </row>
    <row r="523" spans="1:7">
      <c r="A523" s="115" t="s">
        <v>1742</v>
      </c>
      <c r="B523" s="317" t="s">
        <v>1743</v>
      </c>
      <c r="C523" s="318"/>
      <c r="D523" s="319" t="s">
        <v>412</v>
      </c>
      <c r="E523" s="320"/>
      <c r="F523" s="116" t="s">
        <v>413</v>
      </c>
      <c r="G523" s="117"/>
    </row>
    <row r="524" spans="1:7">
      <c r="A524" s="115" t="s">
        <v>1744</v>
      </c>
      <c r="B524" s="317" t="s">
        <v>1745</v>
      </c>
      <c r="C524" s="318"/>
      <c r="D524" s="319" t="s">
        <v>476</v>
      </c>
      <c r="E524" s="320"/>
      <c r="F524" s="116" t="s">
        <v>1746</v>
      </c>
      <c r="G524" s="117"/>
    </row>
    <row r="525" spans="1:7">
      <c r="A525" s="115" t="s">
        <v>1747</v>
      </c>
      <c r="B525" s="317" t="s">
        <v>1748</v>
      </c>
      <c r="C525" s="318"/>
      <c r="D525" s="319" t="s">
        <v>412</v>
      </c>
      <c r="E525" s="320"/>
      <c r="F525" s="116" t="s">
        <v>413</v>
      </c>
      <c r="G525" s="117"/>
    </row>
    <row r="526" spans="1:7">
      <c r="A526" s="115" t="s">
        <v>1749</v>
      </c>
      <c r="B526" s="317" t="s">
        <v>1750</v>
      </c>
      <c r="C526" s="318"/>
      <c r="D526" s="319" t="s">
        <v>357</v>
      </c>
      <c r="E526" s="320"/>
      <c r="F526" s="116" t="s">
        <v>1751</v>
      </c>
      <c r="G526" s="117"/>
    </row>
    <row r="527" spans="1:7">
      <c r="A527" s="115" t="s">
        <v>1752</v>
      </c>
      <c r="B527" s="317" t="s">
        <v>1753</v>
      </c>
      <c r="C527" s="318"/>
      <c r="D527" s="319" t="s">
        <v>357</v>
      </c>
      <c r="E527" s="320"/>
      <c r="F527" s="116" t="s">
        <v>1754</v>
      </c>
      <c r="G527" s="117"/>
    </row>
    <row r="528" spans="1:7">
      <c r="A528" s="115" t="s">
        <v>1755</v>
      </c>
      <c r="B528" s="317" t="s">
        <v>1756</v>
      </c>
      <c r="C528" s="318"/>
      <c r="D528" s="319" t="s">
        <v>357</v>
      </c>
      <c r="E528" s="320"/>
      <c r="F528" s="116" t="s">
        <v>1757</v>
      </c>
      <c r="G528" s="117"/>
    </row>
    <row r="529" spans="1:7">
      <c r="A529" s="115" t="s">
        <v>1758</v>
      </c>
      <c r="B529" s="317" t="s">
        <v>1759</v>
      </c>
      <c r="C529" s="318"/>
      <c r="D529" s="319" t="s">
        <v>357</v>
      </c>
      <c r="E529" s="320"/>
      <c r="F529" s="116" t="s">
        <v>1760</v>
      </c>
      <c r="G529" s="117"/>
    </row>
    <row r="530" spans="1:7">
      <c r="A530" s="115" t="s">
        <v>1761</v>
      </c>
      <c r="B530" s="317" t="s">
        <v>1762</v>
      </c>
      <c r="C530" s="318"/>
      <c r="D530" s="319" t="s">
        <v>357</v>
      </c>
      <c r="E530" s="320"/>
      <c r="F530" s="116" t="s">
        <v>1763</v>
      </c>
      <c r="G530" s="117"/>
    </row>
    <row r="531" spans="1:7">
      <c r="A531" s="115" t="s">
        <v>1764</v>
      </c>
      <c r="B531" s="317" t="s">
        <v>1765</v>
      </c>
      <c r="C531" s="318"/>
      <c r="D531" s="319" t="s">
        <v>357</v>
      </c>
      <c r="E531" s="320"/>
      <c r="F531" s="116" t="s">
        <v>1766</v>
      </c>
      <c r="G531" s="117"/>
    </row>
    <row r="532" spans="1:7">
      <c r="A532" s="115" t="s">
        <v>1767</v>
      </c>
      <c r="B532" s="317" t="s">
        <v>1768</v>
      </c>
      <c r="C532" s="318"/>
      <c r="D532" s="319" t="s">
        <v>357</v>
      </c>
      <c r="E532" s="320"/>
      <c r="F532" s="116" t="s">
        <v>1769</v>
      </c>
      <c r="G532" s="117"/>
    </row>
    <row r="533" spans="1:7">
      <c r="A533" s="115" t="s">
        <v>1770</v>
      </c>
      <c r="B533" s="317" t="s">
        <v>1771</v>
      </c>
      <c r="C533" s="318"/>
      <c r="D533" s="319" t="s">
        <v>357</v>
      </c>
      <c r="E533" s="320"/>
      <c r="F533" s="116" t="s">
        <v>1772</v>
      </c>
      <c r="G533" s="117"/>
    </row>
    <row r="534" spans="1:7">
      <c r="A534" s="115" t="s">
        <v>1773</v>
      </c>
      <c r="B534" s="317" t="s">
        <v>1774</v>
      </c>
      <c r="C534" s="318"/>
      <c r="D534" s="319" t="s">
        <v>353</v>
      </c>
      <c r="E534" s="320"/>
      <c r="F534" s="116" t="s">
        <v>1775</v>
      </c>
      <c r="G534" s="117"/>
    </row>
    <row r="535" spans="1:7">
      <c r="A535" s="115" t="s">
        <v>1776</v>
      </c>
      <c r="B535" s="317" t="s">
        <v>1777</v>
      </c>
      <c r="C535" s="318"/>
      <c r="D535" s="319" t="s">
        <v>357</v>
      </c>
      <c r="E535" s="320"/>
      <c r="F535" s="116" t="s">
        <v>1778</v>
      </c>
      <c r="G535" s="117"/>
    </row>
    <row r="536" spans="1:7">
      <c r="A536" s="115" t="s">
        <v>1779</v>
      </c>
      <c r="B536" s="317" t="s">
        <v>1780</v>
      </c>
      <c r="C536" s="318"/>
      <c r="D536" s="319" t="s">
        <v>357</v>
      </c>
      <c r="E536" s="320"/>
      <c r="F536" s="116" t="s">
        <v>1781</v>
      </c>
      <c r="G536" s="117"/>
    </row>
    <row r="537" spans="1:7">
      <c r="A537" s="115" t="s">
        <v>1782</v>
      </c>
      <c r="B537" s="317" t="s">
        <v>1783</v>
      </c>
      <c r="C537" s="318"/>
      <c r="D537" s="319" t="s">
        <v>357</v>
      </c>
      <c r="E537" s="320"/>
      <c r="F537" s="116" t="s">
        <v>1784</v>
      </c>
      <c r="G537" s="117"/>
    </row>
    <row r="538" spans="1:7">
      <c r="A538" s="115" t="s">
        <v>1785</v>
      </c>
      <c r="B538" s="317" t="s">
        <v>1786</v>
      </c>
      <c r="C538" s="318"/>
      <c r="D538" s="319" t="s">
        <v>357</v>
      </c>
      <c r="E538" s="320"/>
      <c r="F538" s="116" t="s">
        <v>1787</v>
      </c>
      <c r="G538" s="117"/>
    </row>
    <row r="539" spans="1:7">
      <c r="A539" s="115" t="s">
        <v>1788</v>
      </c>
      <c r="B539" s="317" t="s">
        <v>1789</v>
      </c>
      <c r="C539" s="318"/>
      <c r="D539" s="319" t="s">
        <v>357</v>
      </c>
      <c r="E539" s="320"/>
      <c r="F539" s="116" t="s">
        <v>1790</v>
      </c>
      <c r="G539" s="117"/>
    </row>
    <row r="540" spans="1:7">
      <c r="A540" s="115" t="s">
        <v>1791</v>
      </c>
      <c r="B540" s="317" t="s">
        <v>1792</v>
      </c>
      <c r="C540" s="318"/>
      <c r="D540" s="319" t="s">
        <v>357</v>
      </c>
      <c r="E540" s="320"/>
      <c r="F540" s="116" t="s">
        <v>1793</v>
      </c>
      <c r="G540" s="117"/>
    </row>
    <row r="541" spans="1:7">
      <c r="A541" s="115" t="s">
        <v>1794</v>
      </c>
      <c r="B541" s="317" t="s">
        <v>1795</v>
      </c>
      <c r="C541" s="318"/>
      <c r="D541" s="319" t="s">
        <v>357</v>
      </c>
      <c r="E541" s="320"/>
      <c r="F541" s="116" t="s">
        <v>1796</v>
      </c>
      <c r="G541" s="117"/>
    </row>
    <row r="542" spans="1:7">
      <c r="A542" s="115" t="s">
        <v>1797</v>
      </c>
      <c r="B542" s="317" t="s">
        <v>1798</v>
      </c>
      <c r="C542" s="318"/>
      <c r="D542" s="319" t="s">
        <v>353</v>
      </c>
      <c r="E542" s="320"/>
      <c r="F542" s="116" t="s">
        <v>1799</v>
      </c>
      <c r="G542" s="117"/>
    </row>
    <row r="543" spans="1:7">
      <c r="A543" s="115" t="s">
        <v>1800</v>
      </c>
      <c r="B543" s="317" t="s">
        <v>1801</v>
      </c>
      <c r="C543" s="318"/>
      <c r="D543" s="319" t="s">
        <v>353</v>
      </c>
      <c r="E543" s="320"/>
      <c r="F543" s="116" t="s">
        <v>1802</v>
      </c>
      <c r="G543" s="117"/>
    </row>
    <row r="544" spans="1:7">
      <c r="A544" s="115" t="s">
        <v>1803</v>
      </c>
      <c r="B544" s="317" t="s">
        <v>1804</v>
      </c>
      <c r="C544" s="318"/>
      <c r="D544" s="319" t="s">
        <v>353</v>
      </c>
      <c r="E544" s="320"/>
      <c r="F544" s="116" t="s">
        <v>1805</v>
      </c>
      <c r="G544" s="117"/>
    </row>
    <row r="545" spans="1:7">
      <c r="A545" s="115" t="s">
        <v>1806</v>
      </c>
      <c r="B545" s="317" t="s">
        <v>1807</v>
      </c>
      <c r="C545" s="318"/>
      <c r="D545" s="319" t="s">
        <v>357</v>
      </c>
      <c r="E545" s="320"/>
      <c r="F545" s="116" t="s">
        <v>1808</v>
      </c>
      <c r="G545" s="117"/>
    </row>
    <row r="546" spans="1:7">
      <c r="A546" s="115" t="s">
        <v>1809</v>
      </c>
      <c r="B546" s="317" t="s">
        <v>1810</v>
      </c>
      <c r="C546" s="318"/>
      <c r="D546" s="319" t="s">
        <v>353</v>
      </c>
      <c r="E546" s="320"/>
      <c r="F546" s="116" t="s">
        <v>1811</v>
      </c>
      <c r="G546" s="117"/>
    </row>
    <row r="547" spans="1:7">
      <c r="A547" s="115" t="s">
        <v>1812</v>
      </c>
      <c r="B547" s="317" t="s">
        <v>1813</v>
      </c>
      <c r="C547" s="318"/>
      <c r="D547" s="319" t="s">
        <v>353</v>
      </c>
      <c r="E547" s="320"/>
      <c r="F547" s="116" t="s">
        <v>1814</v>
      </c>
      <c r="G547" s="117"/>
    </row>
    <row r="548" spans="1:7">
      <c r="A548" s="115" t="s">
        <v>1815</v>
      </c>
      <c r="B548" s="317" t="s">
        <v>1816</v>
      </c>
      <c r="C548" s="318"/>
      <c r="D548" s="319" t="s">
        <v>357</v>
      </c>
      <c r="E548" s="320"/>
      <c r="F548" s="116" t="s">
        <v>1817</v>
      </c>
      <c r="G548" s="117"/>
    </row>
    <row r="549" spans="1:7">
      <c r="A549" s="115" t="s">
        <v>1818</v>
      </c>
      <c r="B549" s="317" t="s">
        <v>1819</v>
      </c>
      <c r="C549" s="318"/>
      <c r="D549" s="319" t="s">
        <v>353</v>
      </c>
      <c r="E549" s="320"/>
      <c r="F549" s="116" t="s">
        <v>1820</v>
      </c>
      <c r="G549" s="117"/>
    </row>
    <row r="550" spans="1:7">
      <c r="A550" s="115" t="s">
        <v>1821</v>
      </c>
      <c r="B550" s="317" t="s">
        <v>1822</v>
      </c>
      <c r="C550" s="318"/>
      <c r="D550" s="319" t="s">
        <v>357</v>
      </c>
      <c r="E550" s="320"/>
      <c r="F550" s="116" t="s">
        <v>1823</v>
      </c>
      <c r="G550" s="117"/>
    </row>
    <row r="551" spans="1:7">
      <c r="A551" s="115" t="s">
        <v>1824</v>
      </c>
      <c r="B551" s="317" t="s">
        <v>1825</v>
      </c>
      <c r="C551" s="318"/>
      <c r="D551" s="319" t="s">
        <v>357</v>
      </c>
      <c r="E551" s="320"/>
      <c r="F551" s="116" t="s">
        <v>1826</v>
      </c>
      <c r="G551" s="117"/>
    </row>
    <row r="552" spans="1:7">
      <c r="A552" s="115" t="s">
        <v>1827</v>
      </c>
      <c r="B552" s="317" t="s">
        <v>1828</v>
      </c>
      <c r="C552" s="318"/>
      <c r="D552" s="319" t="s">
        <v>357</v>
      </c>
      <c r="E552" s="320"/>
      <c r="F552" s="116" t="s">
        <v>1829</v>
      </c>
      <c r="G552" s="117"/>
    </row>
    <row r="553" spans="1:7">
      <c r="A553" s="115" t="s">
        <v>1830</v>
      </c>
      <c r="B553" s="317" t="s">
        <v>1831</v>
      </c>
      <c r="C553" s="318"/>
      <c r="D553" s="319" t="s">
        <v>357</v>
      </c>
      <c r="E553" s="320"/>
      <c r="F553" s="116" t="s">
        <v>1832</v>
      </c>
      <c r="G553" s="117"/>
    </row>
    <row r="554" spans="1:7">
      <c r="A554" s="115" t="s">
        <v>1833</v>
      </c>
      <c r="B554" s="317" t="s">
        <v>1834</v>
      </c>
      <c r="C554" s="318"/>
      <c r="D554" s="319" t="s">
        <v>353</v>
      </c>
      <c r="E554" s="320"/>
      <c r="F554" s="116" t="s">
        <v>1835</v>
      </c>
      <c r="G554" s="117"/>
    </row>
    <row r="555" spans="1:7">
      <c r="A555" s="115" t="s">
        <v>1836</v>
      </c>
      <c r="B555" s="317" t="s">
        <v>1837</v>
      </c>
      <c r="C555" s="318"/>
      <c r="D555" s="319" t="s">
        <v>357</v>
      </c>
      <c r="E555" s="320"/>
      <c r="F555" s="116" t="s">
        <v>1838</v>
      </c>
      <c r="G555" s="117"/>
    </row>
    <row r="556" spans="1:7">
      <c r="A556" s="115" t="s">
        <v>1839</v>
      </c>
      <c r="B556" s="317" t="s">
        <v>1840</v>
      </c>
      <c r="C556" s="318"/>
      <c r="D556" s="319" t="s">
        <v>357</v>
      </c>
      <c r="E556" s="320"/>
      <c r="F556" s="116" t="s">
        <v>1841</v>
      </c>
      <c r="G556" s="117"/>
    </row>
    <row r="557" spans="1:7">
      <c r="A557" s="115" t="s">
        <v>1842</v>
      </c>
      <c r="B557" s="317" t="s">
        <v>1843</v>
      </c>
      <c r="C557" s="318"/>
      <c r="D557" s="319" t="s">
        <v>357</v>
      </c>
      <c r="E557" s="320"/>
      <c r="F557" s="116" t="s">
        <v>1844</v>
      </c>
      <c r="G557" s="117"/>
    </row>
    <row r="558" spans="1:7">
      <c r="A558" s="115" t="s">
        <v>1845</v>
      </c>
      <c r="B558" s="317" t="s">
        <v>1846</v>
      </c>
      <c r="C558" s="318"/>
      <c r="D558" s="319" t="s">
        <v>357</v>
      </c>
      <c r="E558" s="320"/>
      <c r="F558" s="116" t="s">
        <v>1847</v>
      </c>
      <c r="G558" s="117"/>
    </row>
    <row r="559" spans="1:7">
      <c r="A559" s="115" t="s">
        <v>1848</v>
      </c>
      <c r="B559" s="317" t="s">
        <v>1849</v>
      </c>
      <c r="C559" s="318"/>
      <c r="D559" s="319" t="s">
        <v>357</v>
      </c>
      <c r="E559" s="320"/>
      <c r="F559" s="116" t="s">
        <v>1850</v>
      </c>
      <c r="G559" s="117"/>
    </row>
    <row r="560" spans="1:7">
      <c r="A560" s="115" t="s">
        <v>1851</v>
      </c>
      <c r="B560" s="317" t="s">
        <v>1852</v>
      </c>
      <c r="C560" s="318"/>
      <c r="D560" s="319" t="s">
        <v>357</v>
      </c>
      <c r="E560" s="320"/>
      <c r="F560" s="116" t="s">
        <v>1853</v>
      </c>
      <c r="G560" s="117"/>
    </row>
    <row r="561" spans="1:7">
      <c r="A561" s="115" t="s">
        <v>1854</v>
      </c>
      <c r="B561" s="317" t="s">
        <v>1855</v>
      </c>
      <c r="C561" s="318"/>
      <c r="D561" s="319" t="s">
        <v>357</v>
      </c>
      <c r="E561" s="320"/>
      <c r="F561" s="116" t="s">
        <v>1856</v>
      </c>
      <c r="G561" s="117"/>
    </row>
    <row r="562" spans="1:7">
      <c r="A562" s="115" t="s">
        <v>1857</v>
      </c>
      <c r="B562" s="317" t="s">
        <v>1858</v>
      </c>
      <c r="C562" s="318"/>
      <c r="D562" s="319" t="s">
        <v>357</v>
      </c>
      <c r="E562" s="320"/>
      <c r="F562" s="116" t="s">
        <v>1859</v>
      </c>
      <c r="G562" s="117"/>
    </row>
    <row r="563" spans="1:7">
      <c r="A563" s="115" t="s">
        <v>1860</v>
      </c>
      <c r="B563" s="317" t="s">
        <v>1861</v>
      </c>
      <c r="C563" s="318"/>
      <c r="D563" s="319" t="s">
        <v>353</v>
      </c>
      <c r="E563" s="320"/>
      <c r="F563" s="116" t="s">
        <v>1862</v>
      </c>
      <c r="G563" s="117"/>
    </row>
    <row r="564" spans="1:7">
      <c r="A564" s="115" t="s">
        <v>1863</v>
      </c>
      <c r="B564" s="317" t="s">
        <v>1864</v>
      </c>
      <c r="C564" s="318"/>
      <c r="D564" s="319" t="s">
        <v>353</v>
      </c>
      <c r="E564" s="320"/>
      <c r="F564" s="116" t="s">
        <v>1865</v>
      </c>
      <c r="G564" s="117"/>
    </row>
    <row r="565" spans="1:7">
      <c r="A565" s="115" t="s">
        <v>1866</v>
      </c>
      <c r="B565" s="317" t="s">
        <v>1867</v>
      </c>
      <c r="C565" s="318"/>
      <c r="D565" s="319" t="s">
        <v>353</v>
      </c>
      <c r="E565" s="320"/>
      <c r="F565" s="116" t="s">
        <v>1868</v>
      </c>
      <c r="G565" s="117"/>
    </row>
    <row r="566" spans="1:7">
      <c r="A566" s="115" t="s">
        <v>1869</v>
      </c>
      <c r="B566" s="317" t="s">
        <v>1870</v>
      </c>
      <c r="C566" s="318"/>
      <c r="D566" s="319" t="s">
        <v>353</v>
      </c>
      <c r="E566" s="320"/>
      <c r="F566" s="116" t="s">
        <v>1871</v>
      </c>
      <c r="G566" s="117"/>
    </row>
    <row r="567" spans="1:7">
      <c r="A567" s="115" t="s">
        <v>1872</v>
      </c>
      <c r="B567" s="317" t="s">
        <v>1873</v>
      </c>
      <c r="C567" s="318"/>
      <c r="D567" s="319" t="s">
        <v>353</v>
      </c>
      <c r="E567" s="320"/>
      <c r="F567" s="116" t="s">
        <v>1874</v>
      </c>
      <c r="G567" s="117"/>
    </row>
    <row r="568" spans="1:7">
      <c r="A568" s="115" t="s">
        <v>1875</v>
      </c>
      <c r="B568" s="317" t="s">
        <v>1876</v>
      </c>
      <c r="C568" s="318"/>
      <c r="D568" s="319" t="s">
        <v>353</v>
      </c>
      <c r="E568" s="320"/>
      <c r="F568" s="116" t="s">
        <v>1877</v>
      </c>
      <c r="G568" s="117"/>
    </row>
    <row r="569" spans="1:7">
      <c r="A569" s="115" t="s">
        <v>1878</v>
      </c>
      <c r="B569" s="317" t="s">
        <v>1879</v>
      </c>
      <c r="C569" s="318"/>
      <c r="D569" s="319" t="s">
        <v>353</v>
      </c>
      <c r="E569" s="320"/>
      <c r="F569" s="116" t="s">
        <v>1874</v>
      </c>
      <c r="G569" s="117"/>
    </row>
    <row r="570" spans="1:7">
      <c r="A570" s="115" t="s">
        <v>1880</v>
      </c>
      <c r="B570" s="317" t="s">
        <v>1881</v>
      </c>
      <c r="C570" s="318"/>
      <c r="D570" s="319" t="s">
        <v>353</v>
      </c>
      <c r="E570" s="320"/>
      <c r="F570" s="116" t="s">
        <v>1882</v>
      </c>
      <c r="G570" s="117"/>
    </row>
    <row r="571" spans="1:7">
      <c r="A571" s="115" t="s">
        <v>1883</v>
      </c>
      <c r="B571" s="317" t="s">
        <v>1884</v>
      </c>
      <c r="C571" s="318"/>
      <c r="D571" s="319" t="s">
        <v>353</v>
      </c>
      <c r="E571" s="320"/>
      <c r="F571" s="116" t="s">
        <v>1874</v>
      </c>
      <c r="G571" s="117"/>
    </row>
    <row r="572" spans="1:7">
      <c r="A572" s="115" t="s">
        <v>1885</v>
      </c>
      <c r="B572" s="317" t="s">
        <v>1886</v>
      </c>
      <c r="C572" s="318"/>
      <c r="D572" s="319" t="s">
        <v>353</v>
      </c>
      <c r="E572" s="320"/>
      <c r="F572" s="116" t="s">
        <v>1887</v>
      </c>
      <c r="G572" s="117"/>
    </row>
    <row r="573" spans="1:7">
      <c r="A573" s="115" t="s">
        <v>1888</v>
      </c>
      <c r="B573" s="317" t="s">
        <v>1889</v>
      </c>
      <c r="C573" s="318"/>
      <c r="D573" s="319" t="s">
        <v>353</v>
      </c>
      <c r="E573" s="320"/>
      <c r="F573" s="116" t="s">
        <v>1882</v>
      </c>
      <c r="G573" s="117"/>
    </row>
    <row r="574" spans="1:7">
      <c r="A574" s="321" t="s">
        <v>347</v>
      </c>
      <c r="B574" s="321"/>
      <c r="C574" s="321"/>
      <c r="D574" s="321"/>
      <c r="E574" s="321"/>
      <c r="F574" s="321"/>
      <c r="G574" s="321"/>
    </row>
    <row r="575" spans="1:7">
      <c r="A575" s="322" t="s">
        <v>348</v>
      </c>
      <c r="B575" s="322"/>
      <c r="C575" s="323" t="s">
        <v>349</v>
      </c>
      <c r="D575" s="323"/>
      <c r="E575" s="322" t="s">
        <v>350</v>
      </c>
      <c r="F575" s="322"/>
      <c r="G575" s="322"/>
    </row>
    <row r="576" spans="1:7">
      <c r="A576" s="115" t="s">
        <v>1890</v>
      </c>
      <c r="B576" s="317" t="s">
        <v>1891</v>
      </c>
      <c r="C576" s="318"/>
      <c r="D576" s="319" t="s">
        <v>412</v>
      </c>
      <c r="E576" s="320"/>
      <c r="F576" s="116" t="s">
        <v>413</v>
      </c>
      <c r="G576" s="117"/>
    </row>
    <row r="577" spans="1:7">
      <c r="A577" s="115" t="s">
        <v>1892</v>
      </c>
      <c r="B577" s="317" t="s">
        <v>1893</v>
      </c>
      <c r="C577" s="318"/>
      <c r="D577" s="319" t="s">
        <v>357</v>
      </c>
      <c r="E577" s="320"/>
      <c r="F577" s="116" t="s">
        <v>1894</v>
      </c>
      <c r="G577" s="117"/>
    </row>
    <row r="578" spans="1:7">
      <c r="A578" s="115" t="s">
        <v>1895</v>
      </c>
      <c r="B578" s="317" t="s">
        <v>1896</v>
      </c>
      <c r="C578" s="318"/>
      <c r="D578" s="319" t="s">
        <v>357</v>
      </c>
      <c r="E578" s="320"/>
      <c r="F578" s="116" t="s">
        <v>1897</v>
      </c>
      <c r="G578" s="117"/>
    </row>
    <row r="579" spans="1:7">
      <c r="A579" s="115" t="s">
        <v>1898</v>
      </c>
      <c r="B579" s="317" t="s">
        <v>1899</v>
      </c>
      <c r="C579" s="318"/>
      <c r="D579" s="319" t="s">
        <v>357</v>
      </c>
      <c r="E579" s="320"/>
      <c r="F579" s="116" t="s">
        <v>1900</v>
      </c>
      <c r="G579" s="117"/>
    </row>
    <row r="580" spans="1:7">
      <c r="A580" s="115" t="s">
        <v>1901</v>
      </c>
      <c r="B580" s="317" t="s">
        <v>1902</v>
      </c>
      <c r="C580" s="318"/>
      <c r="D580" s="319" t="s">
        <v>357</v>
      </c>
      <c r="E580" s="320"/>
      <c r="F580" s="116" t="s">
        <v>1903</v>
      </c>
      <c r="G580" s="117"/>
    </row>
    <row r="581" spans="1:7">
      <c r="A581" s="115" t="s">
        <v>1904</v>
      </c>
      <c r="B581" s="317" t="s">
        <v>1905</v>
      </c>
      <c r="C581" s="318"/>
      <c r="D581" s="319" t="s">
        <v>357</v>
      </c>
      <c r="E581" s="320"/>
      <c r="F581" s="116" t="s">
        <v>1906</v>
      </c>
      <c r="G581" s="117"/>
    </row>
    <row r="582" spans="1:7">
      <c r="A582" s="115" t="s">
        <v>1907</v>
      </c>
      <c r="B582" s="317" t="s">
        <v>1908</v>
      </c>
      <c r="C582" s="318"/>
      <c r="D582" s="319" t="s">
        <v>357</v>
      </c>
      <c r="E582" s="320"/>
      <c r="F582" s="116" t="s">
        <v>1909</v>
      </c>
      <c r="G582" s="117"/>
    </row>
    <row r="583" spans="1:7">
      <c r="A583" s="115" t="s">
        <v>1910</v>
      </c>
      <c r="B583" s="317" t="s">
        <v>1911</v>
      </c>
      <c r="C583" s="318"/>
      <c r="D583" s="319" t="s">
        <v>353</v>
      </c>
      <c r="E583" s="320"/>
      <c r="F583" s="116" t="s">
        <v>1912</v>
      </c>
      <c r="G583" s="117"/>
    </row>
    <row r="584" spans="1:7">
      <c r="A584" s="115" t="s">
        <v>1913</v>
      </c>
      <c r="B584" s="317" t="s">
        <v>1914</v>
      </c>
      <c r="C584" s="318"/>
      <c r="D584" s="319" t="s">
        <v>357</v>
      </c>
      <c r="E584" s="320"/>
      <c r="F584" s="116" t="s">
        <v>1915</v>
      </c>
      <c r="G584" s="117"/>
    </row>
    <row r="585" spans="1:7">
      <c r="A585" s="115" t="s">
        <v>1916</v>
      </c>
      <c r="B585" s="317" t="s">
        <v>1917</v>
      </c>
      <c r="C585" s="318"/>
      <c r="D585" s="319" t="s">
        <v>357</v>
      </c>
      <c r="E585" s="320"/>
      <c r="F585" s="116" t="s">
        <v>1918</v>
      </c>
      <c r="G585" s="117"/>
    </row>
    <row r="586" spans="1:7">
      <c r="A586" s="115" t="s">
        <v>1919</v>
      </c>
      <c r="B586" s="317" t="s">
        <v>1920</v>
      </c>
      <c r="C586" s="318"/>
      <c r="D586" s="319" t="s">
        <v>357</v>
      </c>
      <c r="E586" s="320"/>
      <c r="F586" s="116" t="s">
        <v>1921</v>
      </c>
      <c r="G586" s="117"/>
    </row>
    <row r="587" spans="1:7">
      <c r="A587" s="115" t="s">
        <v>1922</v>
      </c>
      <c r="B587" s="317" t="s">
        <v>1923</v>
      </c>
      <c r="C587" s="318"/>
      <c r="D587" s="319" t="s">
        <v>357</v>
      </c>
      <c r="E587" s="320"/>
      <c r="F587" s="116" t="s">
        <v>1924</v>
      </c>
      <c r="G587" s="117"/>
    </row>
    <row r="588" spans="1:7">
      <c r="A588" s="115" t="s">
        <v>1925</v>
      </c>
      <c r="B588" s="317" t="s">
        <v>1926</v>
      </c>
      <c r="C588" s="318"/>
      <c r="D588" s="319" t="s">
        <v>357</v>
      </c>
      <c r="E588" s="320"/>
      <c r="F588" s="116" t="s">
        <v>1927</v>
      </c>
      <c r="G588" s="117"/>
    </row>
    <row r="589" spans="1:7">
      <c r="A589" s="115" t="s">
        <v>1928</v>
      </c>
      <c r="B589" s="317" t="s">
        <v>1929</v>
      </c>
      <c r="C589" s="318"/>
      <c r="D589" s="319" t="s">
        <v>357</v>
      </c>
      <c r="E589" s="320"/>
      <c r="F589" s="116" t="s">
        <v>1930</v>
      </c>
      <c r="G589" s="117"/>
    </row>
    <row r="590" spans="1:7">
      <c r="A590" s="115" t="s">
        <v>1931</v>
      </c>
      <c r="B590" s="317" t="s">
        <v>1932</v>
      </c>
      <c r="C590" s="318"/>
      <c r="D590" s="319" t="s">
        <v>357</v>
      </c>
      <c r="E590" s="320"/>
      <c r="F590" s="116" t="s">
        <v>1933</v>
      </c>
      <c r="G590" s="117"/>
    </row>
    <row r="591" spans="1:7">
      <c r="A591" s="115" t="s">
        <v>1934</v>
      </c>
      <c r="B591" s="317" t="s">
        <v>1935</v>
      </c>
      <c r="C591" s="318"/>
      <c r="D591" s="319" t="s">
        <v>357</v>
      </c>
      <c r="E591" s="320"/>
      <c r="F591" s="116" t="s">
        <v>1936</v>
      </c>
      <c r="G591" s="117"/>
    </row>
    <row r="592" spans="1:7">
      <c r="A592" s="115" t="s">
        <v>1937</v>
      </c>
      <c r="B592" s="317" t="s">
        <v>1938</v>
      </c>
      <c r="C592" s="318"/>
      <c r="D592" s="319" t="s">
        <v>357</v>
      </c>
      <c r="E592" s="320"/>
      <c r="F592" s="116" t="s">
        <v>1939</v>
      </c>
      <c r="G592" s="117"/>
    </row>
    <row r="593" spans="1:7">
      <c r="A593" s="115" t="s">
        <v>1940</v>
      </c>
      <c r="B593" s="317" t="s">
        <v>1941</v>
      </c>
      <c r="C593" s="318"/>
      <c r="D593" s="319" t="s">
        <v>357</v>
      </c>
      <c r="E593" s="320"/>
      <c r="F593" s="116" t="s">
        <v>1942</v>
      </c>
      <c r="G593" s="117"/>
    </row>
    <row r="594" spans="1:7">
      <c r="A594" s="115" t="s">
        <v>1943</v>
      </c>
      <c r="B594" s="317" t="s">
        <v>1944</v>
      </c>
      <c r="C594" s="318"/>
      <c r="D594" s="319" t="s">
        <v>357</v>
      </c>
      <c r="E594" s="320"/>
      <c r="F594" s="116" t="s">
        <v>1945</v>
      </c>
      <c r="G594" s="117"/>
    </row>
    <row r="595" spans="1:7">
      <c r="A595" s="115" t="s">
        <v>1946</v>
      </c>
      <c r="B595" s="317" t="s">
        <v>1947</v>
      </c>
      <c r="C595" s="318"/>
      <c r="D595" s="319" t="s">
        <v>353</v>
      </c>
      <c r="E595" s="320"/>
      <c r="F595" s="116" t="s">
        <v>1948</v>
      </c>
      <c r="G595" s="117"/>
    </row>
    <row r="596" spans="1:7">
      <c r="A596" s="115" t="s">
        <v>1949</v>
      </c>
      <c r="B596" s="317" t="s">
        <v>1950</v>
      </c>
      <c r="C596" s="318"/>
      <c r="D596" s="319" t="s">
        <v>357</v>
      </c>
      <c r="E596" s="320"/>
      <c r="F596" s="116" t="s">
        <v>1951</v>
      </c>
      <c r="G596" s="117"/>
    </row>
    <row r="597" spans="1:7">
      <c r="A597" s="115" t="s">
        <v>1952</v>
      </c>
      <c r="B597" s="317" t="s">
        <v>1953</v>
      </c>
      <c r="C597" s="318"/>
      <c r="D597" s="319" t="s">
        <v>357</v>
      </c>
      <c r="E597" s="320"/>
      <c r="F597" s="116" t="s">
        <v>1954</v>
      </c>
      <c r="G597" s="117"/>
    </row>
    <row r="598" spans="1:7">
      <c r="A598" s="115" t="s">
        <v>1955</v>
      </c>
      <c r="B598" s="317" t="s">
        <v>1956</v>
      </c>
      <c r="C598" s="318"/>
      <c r="D598" s="319" t="s">
        <v>353</v>
      </c>
      <c r="E598" s="320"/>
      <c r="F598" s="116" t="s">
        <v>1957</v>
      </c>
      <c r="G598" s="117"/>
    </row>
    <row r="599" spans="1:7">
      <c r="A599" s="115" t="s">
        <v>1958</v>
      </c>
      <c r="B599" s="317" t="s">
        <v>1959</v>
      </c>
      <c r="C599" s="318"/>
      <c r="D599" s="319" t="s">
        <v>353</v>
      </c>
      <c r="E599" s="320"/>
      <c r="F599" s="116" t="s">
        <v>1960</v>
      </c>
      <c r="G599" s="117"/>
    </row>
    <row r="600" spans="1:7">
      <c r="A600" s="115" t="s">
        <v>1961</v>
      </c>
      <c r="B600" s="317" t="s">
        <v>1962</v>
      </c>
      <c r="C600" s="318"/>
      <c r="D600" s="319" t="s">
        <v>357</v>
      </c>
      <c r="E600" s="320"/>
      <c r="F600" s="116" t="s">
        <v>1963</v>
      </c>
      <c r="G600" s="117"/>
    </row>
    <row r="601" spans="1:7">
      <c r="A601" s="115" t="s">
        <v>1964</v>
      </c>
      <c r="B601" s="317" t="s">
        <v>1965</v>
      </c>
      <c r="C601" s="318"/>
      <c r="D601" s="319" t="s">
        <v>357</v>
      </c>
      <c r="E601" s="320"/>
      <c r="F601" s="116" t="s">
        <v>1966</v>
      </c>
      <c r="G601" s="117"/>
    </row>
    <row r="602" spans="1:7">
      <c r="A602" s="115" t="s">
        <v>1967</v>
      </c>
      <c r="B602" s="317" t="s">
        <v>1968</v>
      </c>
      <c r="C602" s="318"/>
      <c r="D602" s="319" t="s">
        <v>357</v>
      </c>
      <c r="E602" s="320"/>
      <c r="F602" s="116" t="s">
        <v>1969</v>
      </c>
      <c r="G602" s="117"/>
    </row>
    <row r="603" spans="1:7">
      <c r="A603" s="115" t="s">
        <v>1970</v>
      </c>
      <c r="B603" s="317" t="s">
        <v>1971</v>
      </c>
      <c r="C603" s="318"/>
      <c r="D603" s="319" t="s">
        <v>357</v>
      </c>
      <c r="E603" s="320"/>
      <c r="F603" s="116" t="s">
        <v>1972</v>
      </c>
      <c r="G603" s="117"/>
    </row>
    <row r="604" spans="1:7">
      <c r="A604" s="115" t="s">
        <v>1973</v>
      </c>
      <c r="B604" s="317" t="s">
        <v>1974</v>
      </c>
      <c r="C604" s="318"/>
      <c r="D604" s="319" t="s">
        <v>357</v>
      </c>
      <c r="E604" s="320"/>
      <c r="F604" s="116" t="s">
        <v>1975</v>
      </c>
      <c r="G604" s="117"/>
    </row>
    <row r="605" spans="1:7">
      <c r="A605" s="115" t="s">
        <v>1976</v>
      </c>
      <c r="B605" s="317" t="s">
        <v>1977</v>
      </c>
      <c r="C605" s="318"/>
      <c r="D605" s="319" t="s">
        <v>357</v>
      </c>
      <c r="E605" s="320"/>
      <c r="F605" s="116" t="s">
        <v>1978</v>
      </c>
      <c r="G605" s="117"/>
    </row>
    <row r="606" spans="1:7">
      <c r="A606" s="115" t="s">
        <v>1979</v>
      </c>
      <c r="B606" s="317" t="s">
        <v>1980</v>
      </c>
      <c r="C606" s="318"/>
      <c r="D606" s="319" t="s">
        <v>357</v>
      </c>
      <c r="E606" s="320"/>
      <c r="F606" s="116" t="s">
        <v>1981</v>
      </c>
      <c r="G606" s="117"/>
    </row>
    <row r="607" spans="1:7">
      <c r="A607" s="115" t="s">
        <v>1982</v>
      </c>
      <c r="B607" s="317" t="s">
        <v>1983</v>
      </c>
      <c r="C607" s="318"/>
      <c r="D607" s="319" t="s">
        <v>353</v>
      </c>
      <c r="E607" s="320"/>
      <c r="F607" s="116" t="s">
        <v>1984</v>
      </c>
      <c r="G607" s="117"/>
    </row>
    <row r="608" spans="1:7">
      <c r="A608" s="115" t="s">
        <v>1985</v>
      </c>
      <c r="B608" s="317" t="s">
        <v>1986</v>
      </c>
      <c r="C608" s="318"/>
      <c r="D608" s="319" t="s">
        <v>353</v>
      </c>
      <c r="E608" s="320"/>
      <c r="F608" s="116" t="s">
        <v>1987</v>
      </c>
      <c r="G608" s="117"/>
    </row>
    <row r="609" spans="1:7">
      <c r="A609" s="115" t="s">
        <v>1988</v>
      </c>
      <c r="B609" s="317" t="s">
        <v>1989</v>
      </c>
      <c r="C609" s="318"/>
      <c r="D609" s="319" t="s">
        <v>476</v>
      </c>
      <c r="E609" s="320"/>
      <c r="F609" s="116" t="s">
        <v>1990</v>
      </c>
      <c r="G609" s="117"/>
    </row>
    <row r="610" spans="1:7">
      <c r="A610" s="115" t="s">
        <v>1991</v>
      </c>
      <c r="B610" s="317" t="s">
        <v>1992</v>
      </c>
      <c r="C610" s="318"/>
      <c r="D610" s="319" t="s">
        <v>476</v>
      </c>
      <c r="E610" s="320"/>
      <c r="F610" s="116" t="s">
        <v>1993</v>
      </c>
      <c r="G610" s="117"/>
    </row>
    <row r="611" spans="1:7">
      <c r="A611" s="115" t="s">
        <v>1994</v>
      </c>
      <c r="B611" s="317" t="s">
        <v>1995</v>
      </c>
      <c r="C611" s="318"/>
      <c r="D611" s="319" t="s">
        <v>476</v>
      </c>
      <c r="E611" s="320"/>
      <c r="F611" s="116" t="s">
        <v>1996</v>
      </c>
      <c r="G611" s="117"/>
    </row>
    <row r="612" spans="1:7">
      <c r="A612" s="115" t="s">
        <v>1997</v>
      </c>
      <c r="B612" s="317" t="s">
        <v>1891</v>
      </c>
      <c r="C612" s="318"/>
      <c r="D612" s="319" t="s">
        <v>412</v>
      </c>
      <c r="E612" s="320"/>
      <c r="F612" s="116" t="s">
        <v>413</v>
      </c>
      <c r="G612" s="117"/>
    </row>
    <row r="613" spans="1:7">
      <c r="A613" s="115" t="s">
        <v>1998</v>
      </c>
      <c r="B613" s="317" t="s">
        <v>1999</v>
      </c>
      <c r="C613" s="318"/>
      <c r="D613" s="319" t="s">
        <v>357</v>
      </c>
      <c r="E613" s="320"/>
      <c r="F613" s="116" t="s">
        <v>2000</v>
      </c>
      <c r="G613" s="117"/>
    </row>
    <row r="614" spans="1:7">
      <c r="A614" s="115" t="s">
        <v>2001</v>
      </c>
      <c r="B614" s="317" t="s">
        <v>2002</v>
      </c>
      <c r="C614" s="318"/>
      <c r="D614" s="319" t="s">
        <v>357</v>
      </c>
      <c r="E614" s="320"/>
      <c r="F614" s="116" t="s">
        <v>2003</v>
      </c>
      <c r="G614" s="117"/>
    </row>
    <row r="615" spans="1:7">
      <c r="A615" s="115" t="s">
        <v>2004</v>
      </c>
      <c r="B615" s="317" t="s">
        <v>2005</v>
      </c>
      <c r="C615" s="318"/>
      <c r="D615" s="319" t="s">
        <v>357</v>
      </c>
      <c r="E615" s="320"/>
      <c r="F615" s="116" t="s">
        <v>2006</v>
      </c>
      <c r="G615" s="117"/>
    </row>
    <row r="616" spans="1:7">
      <c r="A616" s="115" t="s">
        <v>2007</v>
      </c>
      <c r="B616" s="317" t="s">
        <v>2008</v>
      </c>
      <c r="C616" s="318"/>
      <c r="D616" s="319" t="s">
        <v>357</v>
      </c>
      <c r="E616" s="320"/>
      <c r="F616" s="116" t="s">
        <v>2009</v>
      </c>
      <c r="G616" s="117"/>
    </row>
    <row r="617" spans="1:7">
      <c r="A617" s="115" t="s">
        <v>2010</v>
      </c>
      <c r="B617" s="317" t="s">
        <v>2011</v>
      </c>
      <c r="C617" s="318"/>
      <c r="D617" s="319" t="s">
        <v>357</v>
      </c>
      <c r="E617" s="320"/>
      <c r="F617" s="116" t="s">
        <v>2012</v>
      </c>
      <c r="G617" s="117"/>
    </row>
    <row r="618" spans="1:7">
      <c r="A618" s="115" t="s">
        <v>2013</v>
      </c>
      <c r="B618" s="317" t="s">
        <v>2014</v>
      </c>
      <c r="C618" s="318"/>
      <c r="D618" s="319" t="s">
        <v>357</v>
      </c>
      <c r="E618" s="320"/>
      <c r="F618" s="116" t="s">
        <v>2015</v>
      </c>
      <c r="G618" s="117"/>
    </row>
    <row r="619" spans="1:7">
      <c r="A619" s="115" t="s">
        <v>2016</v>
      </c>
      <c r="B619" s="317" t="s">
        <v>2017</v>
      </c>
      <c r="C619" s="318"/>
      <c r="D619" s="319" t="s">
        <v>357</v>
      </c>
      <c r="E619" s="320"/>
      <c r="F619" s="116" t="s">
        <v>2018</v>
      </c>
      <c r="G619" s="117"/>
    </row>
    <row r="620" spans="1:7">
      <c r="A620" s="115" t="s">
        <v>2019</v>
      </c>
      <c r="B620" s="317" t="s">
        <v>2020</v>
      </c>
      <c r="C620" s="318"/>
      <c r="D620" s="319" t="s">
        <v>357</v>
      </c>
      <c r="E620" s="320"/>
      <c r="F620" s="116" t="s">
        <v>2021</v>
      </c>
      <c r="G620" s="117"/>
    </row>
    <row r="621" spans="1:7">
      <c r="A621" s="115" t="s">
        <v>2022</v>
      </c>
      <c r="B621" s="317" t="s">
        <v>2023</v>
      </c>
      <c r="C621" s="318"/>
      <c r="D621" s="319" t="s">
        <v>353</v>
      </c>
      <c r="E621" s="320"/>
      <c r="F621" s="116" t="s">
        <v>2024</v>
      </c>
      <c r="G621" s="117"/>
    </row>
    <row r="622" spans="1:7">
      <c r="A622" s="321" t="s">
        <v>347</v>
      </c>
      <c r="B622" s="321"/>
      <c r="C622" s="321"/>
      <c r="D622" s="321"/>
      <c r="E622" s="321"/>
      <c r="F622" s="321"/>
      <c r="G622" s="321"/>
    </row>
    <row r="623" spans="1:7">
      <c r="A623" s="322" t="s">
        <v>348</v>
      </c>
      <c r="B623" s="322"/>
      <c r="C623" s="323" t="s">
        <v>349</v>
      </c>
      <c r="D623" s="323"/>
      <c r="E623" s="322" t="s">
        <v>350</v>
      </c>
      <c r="F623" s="322"/>
      <c r="G623" s="322"/>
    </row>
    <row r="624" spans="1:7">
      <c r="A624" s="115" t="s">
        <v>2025</v>
      </c>
      <c r="B624" s="317" t="s">
        <v>2026</v>
      </c>
      <c r="C624" s="318"/>
      <c r="D624" s="319" t="s">
        <v>476</v>
      </c>
      <c r="E624" s="320"/>
      <c r="F624" s="116" t="s">
        <v>2027</v>
      </c>
      <c r="G624" s="117"/>
    </row>
    <row r="625" spans="1:7">
      <c r="A625" s="115" t="s">
        <v>2028</v>
      </c>
      <c r="B625" s="317" t="s">
        <v>2029</v>
      </c>
      <c r="C625" s="318"/>
      <c r="D625" s="319" t="s">
        <v>476</v>
      </c>
      <c r="E625" s="320"/>
      <c r="F625" s="116" t="s">
        <v>2030</v>
      </c>
      <c r="G625" s="117"/>
    </row>
    <row r="626" spans="1:7">
      <c r="A626" s="115" t="s">
        <v>2031</v>
      </c>
      <c r="B626" s="317" t="s">
        <v>2032</v>
      </c>
      <c r="C626" s="318"/>
      <c r="D626" s="319" t="s">
        <v>353</v>
      </c>
      <c r="E626" s="320"/>
      <c r="F626" s="116" t="s">
        <v>2033</v>
      </c>
      <c r="G626" s="117"/>
    </row>
    <row r="627" spans="1:7">
      <c r="A627" s="115" t="s">
        <v>2034</v>
      </c>
      <c r="B627" s="317" t="s">
        <v>2035</v>
      </c>
      <c r="C627" s="318"/>
      <c r="D627" s="319" t="s">
        <v>353</v>
      </c>
      <c r="E627" s="320"/>
      <c r="F627" s="116" t="s">
        <v>2036</v>
      </c>
      <c r="G627" s="117"/>
    </row>
    <row r="628" spans="1:7">
      <c r="A628" s="115" t="s">
        <v>2037</v>
      </c>
      <c r="B628" s="317" t="s">
        <v>2038</v>
      </c>
      <c r="C628" s="318"/>
      <c r="D628" s="319" t="s">
        <v>357</v>
      </c>
      <c r="E628" s="320"/>
      <c r="F628" s="116" t="s">
        <v>2039</v>
      </c>
      <c r="G628" s="117"/>
    </row>
    <row r="629" spans="1:7">
      <c r="A629" s="115" t="s">
        <v>2040</v>
      </c>
      <c r="B629" s="317" t="s">
        <v>2041</v>
      </c>
      <c r="C629" s="318"/>
      <c r="D629" s="319" t="s">
        <v>353</v>
      </c>
      <c r="E629" s="320"/>
      <c r="F629" s="116" t="s">
        <v>2042</v>
      </c>
      <c r="G629" s="117"/>
    </row>
    <row r="630" spans="1:7">
      <c r="A630" s="115" t="s">
        <v>2043</v>
      </c>
      <c r="B630" s="317" t="s">
        <v>2044</v>
      </c>
      <c r="C630" s="318"/>
      <c r="D630" s="319" t="s">
        <v>476</v>
      </c>
      <c r="E630" s="320"/>
      <c r="F630" s="116" t="s">
        <v>2045</v>
      </c>
      <c r="G630" s="117"/>
    </row>
    <row r="631" spans="1:7">
      <c r="A631" s="115" t="s">
        <v>2046</v>
      </c>
      <c r="B631" s="317" t="s">
        <v>2047</v>
      </c>
      <c r="C631" s="318"/>
      <c r="D631" s="319" t="s">
        <v>353</v>
      </c>
      <c r="E631" s="320"/>
      <c r="F631" s="116" t="s">
        <v>2048</v>
      </c>
      <c r="G631" s="117"/>
    </row>
    <row r="632" spans="1:7">
      <c r="A632" s="115" t="s">
        <v>2049</v>
      </c>
      <c r="B632" s="317" t="s">
        <v>2050</v>
      </c>
      <c r="C632" s="318"/>
      <c r="D632" s="319" t="s">
        <v>353</v>
      </c>
      <c r="E632" s="320"/>
      <c r="F632" s="116" t="s">
        <v>2051</v>
      </c>
      <c r="G632" s="117"/>
    </row>
    <row r="633" spans="1:7">
      <c r="A633" s="115" t="s">
        <v>2052</v>
      </c>
      <c r="B633" s="317" t="s">
        <v>2053</v>
      </c>
      <c r="C633" s="318"/>
      <c r="D633" s="319" t="s">
        <v>1576</v>
      </c>
      <c r="E633" s="320"/>
      <c r="F633" s="116" t="s">
        <v>2054</v>
      </c>
      <c r="G633" s="117"/>
    </row>
    <row r="634" spans="1:7">
      <c r="A634" s="115" t="s">
        <v>2055</v>
      </c>
      <c r="B634" s="317" t="s">
        <v>2056</v>
      </c>
      <c r="C634" s="318"/>
      <c r="D634" s="319" t="s">
        <v>476</v>
      </c>
      <c r="E634" s="320"/>
      <c r="F634" s="116" t="s">
        <v>2057</v>
      </c>
      <c r="G634" s="117"/>
    </row>
    <row r="635" spans="1:7">
      <c r="A635" s="115" t="s">
        <v>2058</v>
      </c>
      <c r="B635" s="317" t="s">
        <v>2059</v>
      </c>
      <c r="C635" s="318"/>
      <c r="D635" s="319" t="s">
        <v>476</v>
      </c>
      <c r="E635" s="320"/>
      <c r="F635" s="116" t="s">
        <v>2060</v>
      </c>
      <c r="G635" s="117"/>
    </row>
    <row r="636" spans="1:7">
      <c r="A636" s="115" t="s">
        <v>2061</v>
      </c>
      <c r="B636" s="317" t="s">
        <v>2062</v>
      </c>
      <c r="C636" s="318"/>
      <c r="D636" s="319" t="s">
        <v>476</v>
      </c>
      <c r="E636" s="320"/>
      <c r="F636" s="116" t="s">
        <v>2063</v>
      </c>
      <c r="G636" s="117"/>
    </row>
    <row r="637" spans="1:7">
      <c r="A637" s="115" t="s">
        <v>2064</v>
      </c>
      <c r="B637" s="317" t="s">
        <v>2065</v>
      </c>
      <c r="C637" s="318"/>
      <c r="D637" s="319" t="s">
        <v>476</v>
      </c>
      <c r="E637" s="320"/>
      <c r="F637" s="116" t="s">
        <v>2066</v>
      </c>
      <c r="G637" s="117"/>
    </row>
    <row r="638" spans="1:7">
      <c r="A638" s="115" t="s">
        <v>2067</v>
      </c>
      <c r="B638" s="317" t="s">
        <v>2068</v>
      </c>
      <c r="C638" s="318"/>
      <c r="D638" s="319" t="s">
        <v>476</v>
      </c>
      <c r="E638" s="320"/>
      <c r="F638" s="116" t="s">
        <v>2069</v>
      </c>
      <c r="G638" s="117"/>
    </row>
    <row r="639" spans="1:7">
      <c r="A639" s="115" t="s">
        <v>2070</v>
      </c>
      <c r="B639" s="317" t="s">
        <v>2071</v>
      </c>
      <c r="C639" s="318"/>
      <c r="D639" s="319" t="s">
        <v>476</v>
      </c>
      <c r="E639" s="320"/>
      <c r="F639" s="116" t="s">
        <v>2072</v>
      </c>
      <c r="G639" s="117"/>
    </row>
    <row r="640" spans="1:7">
      <c r="A640" s="115" t="s">
        <v>2073</v>
      </c>
      <c r="B640" s="317" t="s">
        <v>2074</v>
      </c>
      <c r="C640" s="318"/>
      <c r="D640" s="319" t="s">
        <v>476</v>
      </c>
      <c r="E640" s="320"/>
      <c r="F640" s="116" t="s">
        <v>2075</v>
      </c>
      <c r="G640" s="117"/>
    </row>
    <row r="641" spans="1:7">
      <c r="A641" s="115" t="s">
        <v>2076</v>
      </c>
      <c r="B641" s="317" t="s">
        <v>2077</v>
      </c>
      <c r="C641" s="318"/>
      <c r="D641" s="319" t="s">
        <v>353</v>
      </c>
      <c r="E641" s="320"/>
      <c r="F641" s="116" t="s">
        <v>2078</v>
      </c>
      <c r="G641" s="117"/>
    </row>
    <row r="642" spans="1:7">
      <c r="A642" s="115" t="s">
        <v>2079</v>
      </c>
      <c r="B642" s="317" t="s">
        <v>2080</v>
      </c>
      <c r="C642" s="318"/>
      <c r="D642" s="319" t="s">
        <v>357</v>
      </c>
      <c r="E642" s="320"/>
      <c r="F642" s="116" t="s">
        <v>2081</v>
      </c>
      <c r="G642" s="117"/>
    </row>
    <row r="643" spans="1:7">
      <c r="A643" s="115" t="s">
        <v>2082</v>
      </c>
      <c r="B643" s="317" t="s">
        <v>2083</v>
      </c>
      <c r="C643" s="318"/>
      <c r="D643" s="319" t="s">
        <v>1707</v>
      </c>
      <c r="E643" s="320"/>
      <c r="F643" s="116" t="s">
        <v>2084</v>
      </c>
      <c r="G643" s="117"/>
    </row>
    <row r="644" spans="1:7">
      <c r="A644" s="115" t="s">
        <v>2085</v>
      </c>
      <c r="B644" s="317" t="s">
        <v>2086</v>
      </c>
      <c r="C644" s="318"/>
      <c r="D644" s="319" t="s">
        <v>1707</v>
      </c>
      <c r="E644" s="320"/>
      <c r="F644" s="116" t="s">
        <v>2087</v>
      </c>
      <c r="G644" s="117"/>
    </row>
    <row r="645" spans="1:7">
      <c r="A645" s="115" t="s">
        <v>2088</v>
      </c>
      <c r="B645" s="317" t="s">
        <v>2089</v>
      </c>
      <c r="C645" s="318"/>
      <c r="D645" s="319" t="s">
        <v>1707</v>
      </c>
      <c r="E645" s="320"/>
      <c r="F645" s="116" t="s">
        <v>2090</v>
      </c>
      <c r="G645" s="117"/>
    </row>
    <row r="646" spans="1:7">
      <c r="A646" s="115" t="s">
        <v>2091</v>
      </c>
      <c r="B646" s="317" t="s">
        <v>2092</v>
      </c>
      <c r="C646" s="318"/>
      <c r="D646" s="319" t="s">
        <v>357</v>
      </c>
      <c r="E646" s="320"/>
      <c r="F646" s="116" t="s">
        <v>2093</v>
      </c>
      <c r="G646" s="117"/>
    </row>
    <row r="647" spans="1:7">
      <c r="A647" s="115" t="s">
        <v>2094</v>
      </c>
      <c r="B647" s="317" t="s">
        <v>2095</v>
      </c>
      <c r="C647" s="318"/>
      <c r="D647" s="319" t="s">
        <v>357</v>
      </c>
      <c r="E647" s="320"/>
      <c r="F647" s="116" t="s">
        <v>2096</v>
      </c>
      <c r="G647" s="117"/>
    </row>
    <row r="648" spans="1:7">
      <c r="A648" s="115" t="s">
        <v>2097</v>
      </c>
      <c r="B648" s="317" t="s">
        <v>2098</v>
      </c>
      <c r="C648" s="318"/>
      <c r="D648" s="319" t="s">
        <v>357</v>
      </c>
      <c r="E648" s="320"/>
      <c r="F648" s="116" t="s">
        <v>2099</v>
      </c>
      <c r="G648" s="117"/>
    </row>
    <row r="649" spans="1:7">
      <c r="A649" s="115" t="s">
        <v>2100</v>
      </c>
      <c r="B649" s="317" t="s">
        <v>2101</v>
      </c>
      <c r="C649" s="318"/>
      <c r="D649" s="319" t="s">
        <v>357</v>
      </c>
      <c r="E649" s="320"/>
      <c r="F649" s="116" t="s">
        <v>2102</v>
      </c>
      <c r="G649" s="117"/>
    </row>
    <row r="650" spans="1:7">
      <c r="A650" s="115" t="s">
        <v>2103</v>
      </c>
      <c r="B650" s="317" t="s">
        <v>2104</v>
      </c>
      <c r="C650" s="318"/>
      <c r="D650" s="319" t="s">
        <v>357</v>
      </c>
      <c r="E650" s="320"/>
      <c r="F650" s="116" t="s">
        <v>2105</v>
      </c>
      <c r="G650" s="117"/>
    </row>
    <row r="651" spans="1:7">
      <c r="A651" s="115" t="s">
        <v>2106</v>
      </c>
      <c r="B651" s="317" t="s">
        <v>2107</v>
      </c>
      <c r="C651" s="318"/>
      <c r="D651" s="319" t="s">
        <v>476</v>
      </c>
      <c r="E651" s="320"/>
      <c r="F651" s="116" t="s">
        <v>2108</v>
      </c>
      <c r="G651" s="117"/>
    </row>
    <row r="652" spans="1:7">
      <c r="A652" s="115" t="s">
        <v>2109</v>
      </c>
      <c r="B652" s="317" t="s">
        <v>2110</v>
      </c>
      <c r="C652" s="318"/>
      <c r="D652" s="319" t="s">
        <v>476</v>
      </c>
      <c r="E652" s="320"/>
      <c r="F652" s="116" t="s">
        <v>2111</v>
      </c>
      <c r="G652" s="117"/>
    </row>
    <row r="653" spans="1:7">
      <c r="A653" s="115" t="s">
        <v>2112</v>
      </c>
      <c r="B653" s="317" t="s">
        <v>2113</v>
      </c>
      <c r="C653" s="318"/>
      <c r="D653" s="319" t="s">
        <v>476</v>
      </c>
      <c r="E653" s="320"/>
      <c r="F653" s="116" t="s">
        <v>2114</v>
      </c>
      <c r="G653" s="117"/>
    </row>
    <row r="654" spans="1:7">
      <c r="A654" s="115" t="s">
        <v>2115</v>
      </c>
      <c r="B654" s="317" t="s">
        <v>2116</v>
      </c>
      <c r="C654" s="318"/>
      <c r="D654" s="319" t="s">
        <v>357</v>
      </c>
      <c r="E654" s="320"/>
      <c r="F654" s="116" t="s">
        <v>2117</v>
      </c>
      <c r="G654" s="117"/>
    </row>
    <row r="655" spans="1:7">
      <c r="A655" s="115" t="s">
        <v>2118</v>
      </c>
      <c r="B655" s="317" t="s">
        <v>2119</v>
      </c>
      <c r="C655" s="318"/>
      <c r="D655" s="319" t="s">
        <v>357</v>
      </c>
      <c r="E655" s="320"/>
      <c r="F655" s="116" t="s">
        <v>2120</v>
      </c>
      <c r="G655" s="117"/>
    </row>
    <row r="656" spans="1:7">
      <c r="A656" s="115" t="s">
        <v>2121</v>
      </c>
      <c r="B656" s="317" t="s">
        <v>2122</v>
      </c>
      <c r="C656" s="318"/>
      <c r="D656" s="319" t="s">
        <v>357</v>
      </c>
      <c r="E656" s="320"/>
      <c r="F656" s="116" t="s">
        <v>2123</v>
      </c>
      <c r="G656" s="117"/>
    </row>
    <row r="657" spans="1:7">
      <c r="A657" s="115" t="s">
        <v>2124</v>
      </c>
      <c r="B657" s="317" t="s">
        <v>2125</v>
      </c>
      <c r="C657" s="318"/>
      <c r="D657" s="319" t="s">
        <v>602</v>
      </c>
      <c r="E657" s="320"/>
      <c r="F657" s="116" t="s">
        <v>2126</v>
      </c>
      <c r="G657" s="117"/>
    </row>
    <row r="658" spans="1:7">
      <c r="A658" s="115" t="s">
        <v>2127</v>
      </c>
      <c r="B658" s="317" t="s">
        <v>2128</v>
      </c>
      <c r="C658" s="318"/>
      <c r="D658" s="319" t="s">
        <v>602</v>
      </c>
      <c r="E658" s="320"/>
      <c r="F658" s="116" t="s">
        <v>2129</v>
      </c>
      <c r="G658" s="117"/>
    </row>
    <row r="659" spans="1:7">
      <c r="A659" s="115" t="s">
        <v>2130</v>
      </c>
      <c r="B659" s="317" t="s">
        <v>1891</v>
      </c>
      <c r="C659" s="318"/>
      <c r="D659" s="319" t="s">
        <v>412</v>
      </c>
      <c r="E659" s="320"/>
      <c r="F659" s="116" t="s">
        <v>413</v>
      </c>
      <c r="G659" s="117"/>
    </row>
    <row r="660" spans="1:7">
      <c r="A660" s="115" t="s">
        <v>2131</v>
      </c>
      <c r="B660" s="317" t="s">
        <v>2132</v>
      </c>
      <c r="C660" s="318"/>
      <c r="D660" s="319" t="s">
        <v>476</v>
      </c>
      <c r="E660" s="320"/>
      <c r="F660" s="116" t="s">
        <v>2133</v>
      </c>
      <c r="G660" s="117"/>
    </row>
    <row r="661" spans="1:7">
      <c r="A661" s="115" t="s">
        <v>2134</v>
      </c>
      <c r="B661" s="317" t="s">
        <v>2135</v>
      </c>
      <c r="C661" s="318"/>
      <c r="D661" s="319" t="s">
        <v>476</v>
      </c>
      <c r="E661" s="320"/>
      <c r="F661" s="116" t="s">
        <v>2136</v>
      </c>
      <c r="G661" s="117"/>
    </row>
    <row r="662" spans="1:7">
      <c r="A662" s="115" t="s">
        <v>2137</v>
      </c>
      <c r="B662" s="317" t="s">
        <v>2138</v>
      </c>
      <c r="C662" s="318"/>
      <c r="D662" s="319" t="s">
        <v>476</v>
      </c>
      <c r="E662" s="320"/>
      <c r="F662" s="116" t="s">
        <v>2139</v>
      </c>
      <c r="G662" s="117"/>
    </row>
    <row r="663" spans="1:7">
      <c r="A663" s="115" t="s">
        <v>2140</v>
      </c>
      <c r="B663" s="317" t="s">
        <v>2141</v>
      </c>
      <c r="C663" s="318"/>
      <c r="D663" s="319" t="s">
        <v>476</v>
      </c>
      <c r="E663" s="320"/>
      <c r="F663" s="116" t="s">
        <v>2142</v>
      </c>
      <c r="G663" s="117"/>
    </row>
    <row r="664" spans="1:7">
      <c r="A664" s="115" t="s">
        <v>2143</v>
      </c>
      <c r="B664" s="317" t="s">
        <v>2144</v>
      </c>
      <c r="C664" s="318"/>
      <c r="D664" s="319" t="s">
        <v>476</v>
      </c>
      <c r="E664" s="320"/>
      <c r="F664" s="116" t="s">
        <v>2145</v>
      </c>
      <c r="G664" s="117"/>
    </row>
    <row r="665" spans="1:7">
      <c r="A665" s="115" t="s">
        <v>2146</v>
      </c>
      <c r="B665" s="317" t="s">
        <v>2147</v>
      </c>
      <c r="C665" s="318"/>
      <c r="D665" s="319" t="s">
        <v>476</v>
      </c>
      <c r="E665" s="320"/>
      <c r="F665" s="116" t="s">
        <v>2148</v>
      </c>
      <c r="G665" s="117"/>
    </row>
    <row r="666" spans="1:7">
      <c r="A666" s="321" t="s">
        <v>347</v>
      </c>
      <c r="B666" s="321"/>
      <c r="C666" s="321"/>
      <c r="D666" s="321"/>
      <c r="E666" s="321"/>
      <c r="F666" s="321"/>
      <c r="G666" s="321"/>
    </row>
    <row r="667" spans="1:7">
      <c r="A667" s="322" t="s">
        <v>348</v>
      </c>
      <c r="B667" s="322"/>
      <c r="C667" s="323" t="s">
        <v>349</v>
      </c>
      <c r="D667" s="323"/>
      <c r="E667" s="322" t="s">
        <v>350</v>
      </c>
      <c r="F667" s="322"/>
      <c r="G667" s="322"/>
    </row>
    <row r="668" spans="1:7">
      <c r="A668" s="115" t="s">
        <v>2149</v>
      </c>
      <c r="B668" s="317" t="s">
        <v>2150</v>
      </c>
      <c r="C668" s="318"/>
      <c r="D668" s="319" t="s">
        <v>476</v>
      </c>
      <c r="E668" s="320"/>
      <c r="F668" s="116" t="s">
        <v>2151</v>
      </c>
      <c r="G668" s="117"/>
    </row>
    <row r="669" spans="1:7">
      <c r="A669" s="115" t="s">
        <v>2152</v>
      </c>
      <c r="B669" s="317" t="s">
        <v>2153</v>
      </c>
      <c r="C669" s="318"/>
      <c r="D669" s="319" t="s">
        <v>476</v>
      </c>
      <c r="E669" s="320"/>
      <c r="F669" s="116" t="s">
        <v>2154</v>
      </c>
      <c r="G669" s="117"/>
    </row>
    <row r="670" spans="1:7">
      <c r="A670" s="115" t="s">
        <v>2155</v>
      </c>
      <c r="B670" s="317" t="s">
        <v>2156</v>
      </c>
      <c r="C670" s="318"/>
      <c r="D670" s="319" t="s">
        <v>476</v>
      </c>
      <c r="E670" s="320"/>
      <c r="F670" s="116" t="s">
        <v>2157</v>
      </c>
      <c r="G670" s="117"/>
    </row>
    <row r="671" spans="1:7">
      <c r="A671" s="115" t="s">
        <v>2158</v>
      </c>
      <c r="B671" s="317" t="s">
        <v>2159</v>
      </c>
      <c r="C671" s="318"/>
      <c r="D671" s="319" t="s">
        <v>476</v>
      </c>
      <c r="E671" s="320"/>
      <c r="F671" s="116" t="s">
        <v>2160</v>
      </c>
      <c r="G671" s="117"/>
    </row>
    <row r="672" spans="1:7">
      <c r="A672" s="115" t="s">
        <v>2161</v>
      </c>
      <c r="B672" s="317" t="s">
        <v>2162</v>
      </c>
      <c r="C672" s="318"/>
      <c r="D672" s="319" t="s">
        <v>476</v>
      </c>
      <c r="E672" s="320"/>
      <c r="F672" s="116" t="s">
        <v>2163</v>
      </c>
      <c r="G672" s="117"/>
    </row>
    <row r="673" spans="1:7">
      <c r="A673" s="115" t="s">
        <v>2164</v>
      </c>
      <c r="B673" s="317" t="s">
        <v>2165</v>
      </c>
      <c r="C673" s="318"/>
      <c r="D673" s="319" t="s">
        <v>476</v>
      </c>
      <c r="E673" s="320"/>
      <c r="F673" s="116" t="s">
        <v>2166</v>
      </c>
      <c r="G673" s="117"/>
    </row>
    <row r="674" spans="1:7">
      <c r="A674" s="115" t="s">
        <v>2167</v>
      </c>
      <c r="B674" s="317" t="s">
        <v>2168</v>
      </c>
      <c r="C674" s="318"/>
      <c r="D674" s="319" t="s">
        <v>476</v>
      </c>
      <c r="E674" s="320"/>
      <c r="F674" s="116" t="s">
        <v>2169</v>
      </c>
      <c r="G674" s="117"/>
    </row>
    <row r="675" spans="1:7">
      <c r="A675" s="115" t="s">
        <v>2170</v>
      </c>
      <c r="B675" s="317" t="s">
        <v>2171</v>
      </c>
      <c r="C675" s="318"/>
      <c r="D675" s="319" t="s">
        <v>476</v>
      </c>
      <c r="E675" s="320"/>
      <c r="F675" s="116" t="s">
        <v>2172</v>
      </c>
      <c r="G675" s="117"/>
    </row>
    <row r="676" spans="1:7">
      <c r="A676" s="115" t="s">
        <v>2173</v>
      </c>
      <c r="B676" s="317" t="s">
        <v>2174</v>
      </c>
      <c r="C676" s="318"/>
      <c r="D676" s="319" t="s">
        <v>357</v>
      </c>
      <c r="E676" s="320"/>
      <c r="F676" s="116" t="s">
        <v>2175</v>
      </c>
      <c r="G676" s="117"/>
    </row>
    <row r="677" spans="1:7">
      <c r="A677" s="115" t="s">
        <v>2176</v>
      </c>
      <c r="B677" s="317" t="s">
        <v>2177</v>
      </c>
      <c r="C677" s="318"/>
      <c r="D677" s="319" t="s">
        <v>357</v>
      </c>
      <c r="E677" s="320"/>
      <c r="F677" s="116" t="s">
        <v>354</v>
      </c>
      <c r="G677" s="117"/>
    </row>
    <row r="678" spans="1:7">
      <c r="A678" s="115" t="s">
        <v>2178</v>
      </c>
      <c r="B678" s="317" t="s">
        <v>562</v>
      </c>
      <c r="C678" s="318"/>
      <c r="D678" s="319" t="s">
        <v>412</v>
      </c>
      <c r="E678" s="320"/>
      <c r="F678" s="116" t="s">
        <v>413</v>
      </c>
      <c r="G678" s="117"/>
    </row>
    <row r="679" spans="1:7">
      <c r="A679" s="115" t="s">
        <v>2179</v>
      </c>
      <c r="B679" s="317" t="s">
        <v>2180</v>
      </c>
      <c r="C679" s="318"/>
      <c r="D679" s="319" t="s">
        <v>353</v>
      </c>
      <c r="E679" s="320"/>
      <c r="F679" s="116" t="s">
        <v>2181</v>
      </c>
      <c r="G679" s="117"/>
    </row>
    <row r="680" spans="1:7">
      <c r="A680" s="115" t="s">
        <v>2182</v>
      </c>
      <c r="B680" s="317" t="s">
        <v>2183</v>
      </c>
      <c r="C680" s="318"/>
      <c r="D680" s="319" t="s">
        <v>353</v>
      </c>
      <c r="E680" s="320"/>
      <c r="F680" s="116" t="s">
        <v>2184</v>
      </c>
      <c r="G680" s="117"/>
    </row>
    <row r="681" spans="1:7">
      <c r="A681" s="115" t="s">
        <v>2185</v>
      </c>
      <c r="B681" s="317" t="s">
        <v>2186</v>
      </c>
      <c r="C681" s="318"/>
      <c r="D681" s="319" t="s">
        <v>357</v>
      </c>
      <c r="E681" s="320"/>
      <c r="F681" s="116" t="s">
        <v>1516</v>
      </c>
      <c r="G681" s="117"/>
    </row>
    <row r="682" spans="1:7">
      <c r="A682" s="115" t="s">
        <v>2187</v>
      </c>
      <c r="B682" s="317" t="s">
        <v>2188</v>
      </c>
      <c r="C682" s="318"/>
      <c r="D682" s="319" t="s">
        <v>357</v>
      </c>
      <c r="E682" s="320"/>
      <c r="F682" s="116" t="s">
        <v>2189</v>
      </c>
      <c r="G682" s="117"/>
    </row>
    <row r="683" spans="1:7">
      <c r="A683" s="115" t="s">
        <v>2190</v>
      </c>
      <c r="B683" s="317" t="s">
        <v>2191</v>
      </c>
      <c r="C683" s="318"/>
      <c r="D683" s="319" t="s">
        <v>357</v>
      </c>
      <c r="E683" s="320"/>
      <c r="F683" s="116" t="s">
        <v>2192</v>
      </c>
      <c r="G683" s="117"/>
    </row>
    <row r="684" spans="1:7">
      <c r="A684" s="115" t="s">
        <v>2193</v>
      </c>
      <c r="B684" s="317" t="s">
        <v>2194</v>
      </c>
      <c r="C684" s="318"/>
      <c r="D684" s="319" t="s">
        <v>357</v>
      </c>
      <c r="E684" s="320"/>
      <c r="F684" s="116" t="s">
        <v>2195</v>
      </c>
      <c r="G684" s="117"/>
    </row>
    <row r="685" spans="1:7">
      <c r="A685" s="115" t="s">
        <v>2196</v>
      </c>
      <c r="B685" s="317" t="s">
        <v>2197</v>
      </c>
      <c r="C685" s="318"/>
      <c r="D685" s="319" t="s">
        <v>476</v>
      </c>
      <c r="E685" s="320"/>
      <c r="F685" s="116" t="s">
        <v>2198</v>
      </c>
      <c r="G685" s="117"/>
    </row>
    <row r="686" spans="1:7">
      <c r="A686" s="115" t="s">
        <v>2199</v>
      </c>
      <c r="B686" s="317" t="s">
        <v>564</v>
      </c>
      <c r="C686" s="318"/>
      <c r="D686" s="319" t="s">
        <v>412</v>
      </c>
      <c r="E686" s="320"/>
      <c r="F686" s="116" t="s">
        <v>413</v>
      </c>
      <c r="G686" s="117"/>
    </row>
    <row r="687" spans="1:7">
      <c r="A687" s="115" t="s">
        <v>2200</v>
      </c>
      <c r="B687" s="317" t="s">
        <v>2201</v>
      </c>
      <c r="C687" s="318"/>
      <c r="D687" s="319" t="s">
        <v>353</v>
      </c>
      <c r="E687" s="320"/>
      <c r="F687" s="116" t="s">
        <v>2202</v>
      </c>
      <c r="G687" s="117"/>
    </row>
    <row r="688" spans="1:7">
      <c r="A688" s="115" t="s">
        <v>2203</v>
      </c>
      <c r="B688" s="317" t="s">
        <v>2204</v>
      </c>
      <c r="C688" s="318"/>
      <c r="D688" s="319" t="s">
        <v>357</v>
      </c>
      <c r="E688" s="320"/>
      <c r="F688" s="116" t="s">
        <v>2205</v>
      </c>
      <c r="G688" s="117"/>
    </row>
    <row r="689" spans="1:7">
      <c r="A689" s="115" t="s">
        <v>2206</v>
      </c>
      <c r="B689" s="317" t="s">
        <v>2207</v>
      </c>
      <c r="C689" s="318"/>
      <c r="D689" s="319" t="s">
        <v>353</v>
      </c>
      <c r="E689" s="320"/>
      <c r="F689" s="116" t="s">
        <v>2208</v>
      </c>
      <c r="G689" s="117"/>
    </row>
    <row r="690" spans="1:7">
      <c r="A690" s="115" t="s">
        <v>2209</v>
      </c>
      <c r="B690" s="317" t="s">
        <v>2210</v>
      </c>
      <c r="C690" s="318"/>
      <c r="D690" s="319" t="s">
        <v>476</v>
      </c>
      <c r="E690" s="320"/>
      <c r="F690" s="116" t="s">
        <v>2211</v>
      </c>
      <c r="G690" s="117"/>
    </row>
    <row r="691" spans="1:7">
      <c r="A691" s="115" t="s">
        <v>2212</v>
      </c>
      <c r="B691" s="317" t="s">
        <v>2213</v>
      </c>
      <c r="C691" s="318"/>
      <c r="D691" s="319" t="s">
        <v>357</v>
      </c>
      <c r="E691" s="320"/>
      <c r="F691" s="116" t="s">
        <v>2214</v>
      </c>
      <c r="G691" s="117"/>
    </row>
    <row r="692" spans="1:7">
      <c r="A692" s="115" t="s">
        <v>2215</v>
      </c>
      <c r="B692" s="317" t="s">
        <v>2216</v>
      </c>
      <c r="C692" s="318"/>
      <c r="D692" s="319" t="s">
        <v>357</v>
      </c>
      <c r="E692" s="320"/>
      <c r="F692" s="116" t="s">
        <v>2217</v>
      </c>
      <c r="G692" s="117"/>
    </row>
    <row r="693" spans="1:7">
      <c r="A693" s="115" t="s">
        <v>2218</v>
      </c>
      <c r="B693" s="317" t="s">
        <v>2219</v>
      </c>
      <c r="C693" s="318"/>
      <c r="D693" s="319" t="s">
        <v>476</v>
      </c>
      <c r="E693" s="320"/>
      <c r="F693" s="116" t="s">
        <v>2198</v>
      </c>
      <c r="G693" s="117"/>
    </row>
    <row r="694" spans="1:7">
      <c r="A694" s="115" t="s">
        <v>2220</v>
      </c>
      <c r="B694" s="317" t="s">
        <v>2221</v>
      </c>
      <c r="C694" s="318"/>
      <c r="D694" s="319" t="s">
        <v>412</v>
      </c>
      <c r="E694" s="320"/>
      <c r="F694" s="116" t="s">
        <v>413</v>
      </c>
      <c r="G694" s="117"/>
    </row>
    <row r="695" spans="1:7">
      <c r="A695" s="115" t="s">
        <v>2222</v>
      </c>
      <c r="B695" s="317" t="s">
        <v>2223</v>
      </c>
      <c r="C695" s="318"/>
      <c r="D695" s="319" t="s">
        <v>353</v>
      </c>
      <c r="E695" s="320"/>
      <c r="F695" s="116" t="s">
        <v>1799</v>
      </c>
      <c r="G695" s="117"/>
    </row>
    <row r="696" spans="1:7">
      <c r="A696" s="115" t="s">
        <v>2224</v>
      </c>
      <c r="B696" s="317" t="s">
        <v>2225</v>
      </c>
      <c r="C696" s="318"/>
      <c r="D696" s="319" t="s">
        <v>353</v>
      </c>
      <c r="E696" s="320"/>
      <c r="F696" s="116" t="s">
        <v>1802</v>
      </c>
      <c r="G696" s="117"/>
    </row>
    <row r="697" spans="1:7">
      <c r="A697" s="115" t="s">
        <v>2226</v>
      </c>
      <c r="B697" s="317" t="s">
        <v>2227</v>
      </c>
      <c r="C697" s="318"/>
      <c r="D697" s="319" t="s">
        <v>353</v>
      </c>
      <c r="E697" s="320"/>
      <c r="F697" s="116" t="s">
        <v>2228</v>
      </c>
      <c r="G697" s="117"/>
    </row>
    <row r="698" spans="1:7">
      <c r="A698" s="115" t="s">
        <v>2229</v>
      </c>
      <c r="B698" s="317" t="s">
        <v>2230</v>
      </c>
      <c r="C698" s="318"/>
      <c r="D698" s="319" t="s">
        <v>353</v>
      </c>
      <c r="E698" s="320"/>
      <c r="F698" s="116" t="s">
        <v>2231</v>
      </c>
      <c r="G698" s="117"/>
    </row>
    <row r="699" spans="1:7">
      <c r="A699" s="115" t="s">
        <v>2232</v>
      </c>
      <c r="B699" s="317" t="s">
        <v>2233</v>
      </c>
      <c r="C699" s="318"/>
      <c r="D699" s="319" t="s">
        <v>353</v>
      </c>
      <c r="E699" s="320"/>
      <c r="F699" s="116" t="s">
        <v>2234</v>
      </c>
      <c r="G699" s="117"/>
    </row>
    <row r="700" spans="1:7">
      <c r="A700" s="115" t="s">
        <v>2235</v>
      </c>
      <c r="B700" s="317" t="s">
        <v>2236</v>
      </c>
      <c r="C700" s="318"/>
      <c r="D700" s="319" t="s">
        <v>353</v>
      </c>
      <c r="E700" s="320"/>
      <c r="F700" s="116" t="s">
        <v>2237</v>
      </c>
      <c r="G700" s="117"/>
    </row>
    <row r="701" spans="1:7">
      <c r="A701" s="115" t="s">
        <v>2238</v>
      </c>
      <c r="B701" s="317" t="s">
        <v>2239</v>
      </c>
      <c r="C701" s="318"/>
      <c r="D701" s="319" t="s">
        <v>353</v>
      </c>
      <c r="E701" s="320"/>
      <c r="F701" s="116" t="s">
        <v>2240</v>
      </c>
      <c r="G701" s="117"/>
    </row>
    <row r="702" spans="1:7">
      <c r="A702" s="115" t="s">
        <v>2241</v>
      </c>
      <c r="B702" s="317" t="s">
        <v>2242</v>
      </c>
      <c r="C702" s="318"/>
      <c r="D702" s="319" t="s">
        <v>353</v>
      </c>
      <c r="E702" s="320"/>
      <c r="F702" s="116" t="s">
        <v>2243</v>
      </c>
      <c r="G702" s="117"/>
    </row>
    <row r="703" spans="1:7">
      <c r="A703" s="115" t="s">
        <v>2244</v>
      </c>
      <c r="B703" s="317" t="s">
        <v>2245</v>
      </c>
      <c r="C703" s="318"/>
      <c r="D703" s="319" t="s">
        <v>353</v>
      </c>
      <c r="E703" s="320"/>
      <c r="F703" s="116" t="s">
        <v>2246</v>
      </c>
      <c r="G703" s="117"/>
    </row>
    <row r="704" spans="1:7">
      <c r="A704" s="115" t="s">
        <v>2247</v>
      </c>
      <c r="B704" s="317" t="s">
        <v>2248</v>
      </c>
      <c r="C704" s="318"/>
      <c r="D704" s="319" t="s">
        <v>353</v>
      </c>
      <c r="E704" s="320"/>
      <c r="F704" s="116" t="s">
        <v>2249</v>
      </c>
      <c r="G704" s="117"/>
    </row>
    <row r="705" spans="1:7">
      <c r="A705" s="115" t="s">
        <v>2250</v>
      </c>
      <c r="B705" s="317" t="s">
        <v>2251</v>
      </c>
      <c r="C705" s="318"/>
      <c r="D705" s="319" t="s">
        <v>476</v>
      </c>
      <c r="E705" s="320"/>
      <c r="F705" s="116" t="s">
        <v>2252</v>
      </c>
      <c r="G705" s="117"/>
    </row>
    <row r="706" spans="1:7">
      <c r="A706" s="115" t="s">
        <v>2253</v>
      </c>
      <c r="B706" s="317" t="s">
        <v>2254</v>
      </c>
      <c r="C706" s="318"/>
      <c r="D706" s="319" t="s">
        <v>357</v>
      </c>
      <c r="E706" s="320"/>
      <c r="F706" s="116" t="s">
        <v>2255</v>
      </c>
      <c r="G706" s="117"/>
    </row>
    <row r="707" spans="1:7">
      <c r="A707" s="115" t="s">
        <v>2256</v>
      </c>
      <c r="B707" s="317" t="s">
        <v>2257</v>
      </c>
      <c r="C707" s="318"/>
      <c r="D707" s="319" t="s">
        <v>357</v>
      </c>
      <c r="E707" s="320"/>
      <c r="F707" s="116" t="s">
        <v>2258</v>
      </c>
      <c r="G707" s="117"/>
    </row>
    <row r="708" spans="1:7">
      <c r="A708" s="115" t="s">
        <v>2259</v>
      </c>
      <c r="B708" s="317" t="s">
        <v>2260</v>
      </c>
      <c r="C708" s="318"/>
      <c r="D708" s="319" t="s">
        <v>357</v>
      </c>
      <c r="E708" s="320"/>
      <c r="F708" s="116" t="s">
        <v>2261</v>
      </c>
      <c r="G708" s="117"/>
    </row>
    <row r="709" spans="1:7">
      <c r="A709" s="115" t="s">
        <v>2262</v>
      </c>
      <c r="B709" s="317" t="s">
        <v>2263</v>
      </c>
      <c r="C709" s="318"/>
      <c r="D709" s="319" t="s">
        <v>353</v>
      </c>
      <c r="E709" s="320"/>
      <c r="F709" s="116" t="s">
        <v>2264</v>
      </c>
      <c r="G709" s="117"/>
    </row>
    <row r="710" spans="1:7">
      <c r="A710" s="321" t="s">
        <v>347</v>
      </c>
      <c r="B710" s="321"/>
      <c r="C710" s="321"/>
      <c r="D710" s="321"/>
      <c r="E710" s="321"/>
      <c r="F710" s="321"/>
      <c r="G710" s="321"/>
    </row>
    <row r="711" spans="1:7">
      <c r="A711" s="322" t="s">
        <v>348</v>
      </c>
      <c r="B711" s="322"/>
      <c r="C711" s="323" t="s">
        <v>349</v>
      </c>
      <c r="D711" s="323"/>
      <c r="E711" s="322" t="s">
        <v>350</v>
      </c>
      <c r="F711" s="322"/>
      <c r="G711" s="322"/>
    </row>
    <row r="712" spans="1:7">
      <c r="A712" s="115" t="s">
        <v>2265</v>
      </c>
      <c r="B712" s="317" t="s">
        <v>2266</v>
      </c>
      <c r="C712" s="318"/>
      <c r="D712" s="319" t="s">
        <v>602</v>
      </c>
      <c r="E712" s="320"/>
      <c r="F712" s="116" t="s">
        <v>2129</v>
      </c>
      <c r="G712" s="117"/>
    </row>
    <row r="713" spans="1:7">
      <c r="A713" s="115" t="s">
        <v>2267</v>
      </c>
      <c r="B713" s="317" t="s">
        <v>2268</v>
      </c>
      <c r="C713" s="318"/>
      <c r="D713" s="319" t="s">
        <v>353</v>
      </c>
      <c r="E713" s="320"/>
      <c r="F713" s="116" t="s">
        <v>2269</v>
      </c>
      <c r="G713" s="117"/>
    </row>
    <row r="714" spans="1:7">
      <c r="A714" s="115" t="s">
        <v>2270</v>
      </c>
      <c r="B714" s="317" t="s">
        <v>2271</v>
      </c>
      <c r="C714" s="318"/>
      <c r="D714" s="319" t="s">
        <v>353</v>
      </c>
      <c r="E714" s="320"/>
      <c r="F714" s="116" t="s">
        <v>2272</v>
      </c>
      <c r="G714" s="117"/>
    </row>
    <row r="715" spans="1:7">
      <c r="A715" s="115" t="s">
        <v>2273</v>
      </c>
      <c r="B715" s="317" t="s">
        <v>2274</v>
      </c>
      <c r="C715" s="318"/>
      <c r="D715" s="319" t="s">
        <v>353</v>
      </c>
      <c r="E715" s="320"/>
      <c r="F715" s="116" t="s">
        <v>2275</v>
      </c>
      <c r="G715" s="117"/>
    </row>
    <row r="716" spans="1:7">
      <c r="A716" s="115" t="s">
        <v>2276</v>
      </c>
      <c r="B716" s="317" t="s">
        <v>2277</v>
      </c>
      <c r="C716" s="318"/>
      <c r="D716" s="319" t="s">
        <v>353</v>
      </c>
      <c r="E716" s="320"/>
      <c r="F716" s="116" t="s">
        <v>2278</v>
      </c>
      <c r="G716" s="117"/>
    </row>
    <row r="717" spans="1:7">
      <c r="A717" s="115" t="s">
        <v>2279</v>
      </c>
      <c r="B717" s="317" t="s">
        <v>2280</v>
      </c>
      <c r="C717" s="318"/>
      <c r="D717" s="319" t="s">
        <v>476</v>
      </c>
      <c r="E717" s="320"/>
      <c r="F717" s="116" t="s">
        <v>2281</v>
      </c>
      <c r="G717" s="117"/>
    </row>
    <row r="718" spans="1:7">
      <c r="A718" s="115" t="s">
        <v>2282</v>
      </c>
      <c r="B718" s="317" t="s">
        <v>2283</v>
      </c>
      <c r="C718" s="318"/>
      <c r="D718" s="319" t="s">
        <v>357</v>
      </c>
      <c r="E718" s="320"/>
      <c r="F718" s="116" t="s">
        <v>2284</v>
      </c>
      <c r="G718" s="117"/>
    </row>
    <row r="719" spans="1:7">
      <c r="A719" s="115" t="s">
        <v>2285</v>
      </c>
      <c r="B719" s="317" t="s">
        <v>2286</v>
      </c>
      <c r="C719" s="318"/>
      <c r="D719" s="319" t="s">
        <v>412</v>
      </c>
      <c r="E719" s="320"/>
      <c r="F719" s="116" t="s">
        <v>413</v>
      </c>
      <c r="G719" s="117"/>
    </row>
    <row r="720" spans="1:7">
      <c r="A720" s="115" t="s">
        <v>2287</v>
      </c>
      <c r="B720" s="317" t="s">
        <v>2288</v>
      </c>
      <c r="C720" s="318"/>
      <c r="D720" s="319" t="s">
        <v>353</v>
      </c>
      <c r="E720" s="320"/>
      <c r="F720" s="116" t="s">
        <v>2289</v>
      </c>
      <c r="G720" s="117"/>
    </row>
    <row r="721" spans="1:7">
      <c r="A721" s="115" t="s">
        <v>2290</v>
      </c>
      <c r="B721" s="317" t="s">
        <v>2291</v>
      </c>
      <c r="C721" s="318"/>
      <c r="D721" s="319" t="s">
        <v>353</v>
      </c>
      <c r="E721" s="320"/>
      <c r="F721" s="116" t="s">
        <v>2292</v>
      </c>
      <c r="G721" s="117"/>
    </row>
    <row r="722" spans="1:7">
      <c r="A722" s="115" t="s">
        <v>2293</v>
      </c>
      <c r="B722" s="317" t="s">
        <v>2294</v>
      </c>
      <c r="C722" s="318"/>
      <c r="D722" s="319" t="s">
        <v>353</v>
      </c>
      <c r="E722" s="320"/>
      <c r="F722" s="116" t="s">
        <v>2295</v>
      </c>
      <c r="G722" s="117"/>
    </row>
    <row r="723" spans="1:7">
      <c r="A723" s="115" t="s">
        <v>2296</v>
      </c>
      <c r="B723" s="317" t="s">
        <v>2297</v>
      </c>
      <c r="C723" s="318"/>
      <c r="D723" s="319" t="s">
        <v>353</v>
      </c>
      <c r="E723" s="320"/>
      <c r="F723" s="116" t="s">
        <v>2298</v>
      </c>
      <c r="G723" s="117"/>
    </row>
    <row r="724" spans="1:7">
      <c r="A724" s="115" t="s">
        <v>2299</v>
      </c>
      <c r="B724" s="317" t="s">
        <v>2300</v>
      </c>
      <c r="C724" s="318"/>
      <c r="D724" s="319" t="s">
        <v>353</v>
      </c>
      <c r="E724" s="320"/>
      <c r="F724" s="116" t="s">
        <v>2301</v>
      </c>
      <c r="G724" s="117"/>
    </row>
    <row r="725" spans="1:7">
      <c r="A725" s="115" t="s">
        <v>2302</v>
      </c>
      <c r="B725" s="317" t="s">
        <v>2303</v>
      </c>
      <c r="C725" s="318"/>
      <c r="D725" s="319" t="s">
        <v>353</v>
      </c>
      <c r="E725" s="320"/>
      <c r="F725" s="116" t="s">
        <v>2304</v>
      </c>
      <c r="G725" s="117"/>
    </row>
    <row r="726" spans="1:7">
      <c r="A726" s="115" t="s">
        <v>2305</v>
      </c>
      <c r="B726" s="317" t="s">
        <v>2306</v>
      </c>
      <c r="C726" s="318"/>
      <c r="D726" s="319" t="s">
        <v>353</v>
      </c>
      <c r="E726" s="320"/>
      <c r="F726" s="116" t="s">
        <v>2307</v>
      </c>
      <c r="G726" s="117"/>
    </row>
    <row r="727" spans="1:7">
      <c r="A727" s="115" t="s">
        <v>2308</v>
      </c>
      <c r="B727" s="317" t="s">
        <v>2309</v>
      </c>
      <c r="C727" s="318"/>
      <c r="D727" s="319" t="s">
        <v>353</v>
      </c>
      <c r="E727" s="320"/>
      <c r="F727" s="116" t="s">
        <v>2310</v>
      </c>
      <c r="G727" s="117"/>
    </row>
    <row r="728" spans="1:7">
      <c r="A728" s="115" t="s">
        <v>2311</v>
      </c>
      <c r="B728" s="317" t="s">
        <v>2312</v>
      </c>
      <c r="C728" s="318"/>
      <c r="D728" s="319" t="s">
        <v>353</v>
      </c>
      <c r="E728" s="320"/>
      <c r="F728" s="116" t="s">
        <v>2313</v>
      </c>
      <c r="G728" s="117"/>
    </row>
    <row r="729" spans="1:7">
      <c r="A729" s="115" t="s">
        <v>2314</v>
      </c>
      <c r="B729" s="317" t="s">
        <v>2315</v>
      </c>
      <c r="C729" s="318"/>
      <c r="D729" s="319" t="s">
        <v>353</v>
      </c>
      <c r="E729" s="320"/>
      <c r="F729" s="116" t="s">
        <v>2316</v>
      </c>
      <c r="G729" s="117"/>
    </row>
    <row r="730" spans="1:7">
      <c r="A730" s="115" t="s">
        <v>2317</v>
      </c>
      <c r="B730" s="317" t="s">
        <v>2318</v>
      </c>
      <c r="C730" s="318"/>
      <c r="D730" s="319" t="s">
        <v>353</v>
      </c>
      <c r="E730" s="320"/>
      <c r="F730" s="116" t="s">
        <v>2319</v>
      </c>
      <c r="G730" s="117"/>
    </row>
    <row r="731" spans="1:7">
      <c r="A731" s="115" t="s">
        <v>2320</v>
      </c>
      <c r="B731" s="317" t="s">
        <v>2321</v>
      </c>
      <c r="C731" s="318"/>
      <c r="D731" s="319" t="s">
        <v>353</v>
      </c>
      <c r="E731" s="320"/>
      <c r="F731" s="116" t="s">
        <v>2322</v>
      </c>
      <c r="G731" s="117"/>
    </row>
    <row r="732" spans="1:7">
      <c r="A732" s="115" t="s">
        <v>2323</v>
      </c>
      <c r="B732" s="317" t="s">
        <v>2324</v>
      </c>
      <c r="C732" s="318"/>
      <c r="D732" s="319" t="s">
        <v>416</v>
      </c>
      <c r="E732" s="320"/>
      <c r="F732" s="116" t="s">
        <v>2325</v>
      </c>
      <c r="G732" s="117"/>
    </row>
    <row r="733" spans="1:7">
      <c r="A733" s="115" t="s">
        <v>2326</v>
      </c>
      <c r="B733" s="317" t="s">
        <v>2327</v>
      </c>
      <c r="C733" s="318"/>
      <c r="D733" s="319" t="s">
        <v>412</v>
      </c>
      <c r="E733" s="320"/>
      <c r="F733" s="116" t="s">
        <v>413</v>
      </c>
      <c r="G733" s="117"/>
    </row>
    <row r="734" spans="1:7">
      <c r="A734" s="115" t="s">
        <v>2328</v>
      </c>
      <c r="B734" s="317" t="s">
        <v>1026</v>
      </c>
      <c r="C734" s="318"/>
      <c r="D734" s="319" t="s">
        <v>602</v>
      </c>
      <c r="E734" s="320"/>
      <c r="F734" s="116" t="s">
        <v>1027</v>
      </c>
      <c r="G734" s="117"/>
    </row>
    <row r="735" spans="1:7">
      <c r="A735" s="115" t="s">
        <v>2329</v>
      </c>
      <c r="B735" s="317" t="s">
        <v>1029</v>
      </c>
      <c r="C735" s="318"/>
      <c r="D735" s="319" t="s">
        <v>602</v>
      </c>
      <c r="E735" s="320"/>
      <c r="F735" s="116" t="s">
        <v>1030</v>
      </c>
      <c r="G735" s="117"/>
    </row>
    <row r="736" spans="1:7">
      <c r="A736" s="115" t="s">
        <v>2330</v>
      </c>
      <c r="B736" s="317" t="s">
        <v>2327</v>
      </c>
      <c r="C736" s="318"/>
      <c r="D736" s="319" t="s">
        <v>412</v>
      </c>
      <c r="E736" s="320"/>
      <c r="F736" s="116" t="s">
        <v>413</v>
      </c>
      <c r="G736" s="117"/>
    </row>
    <row r="737" spans="1:7">
      <c r="A737" s="115" t="s">
        <v>2331</v>
      </c>
      <c r="B737" s="317" t="s">
        <v>2332</v>
      </c>
      <c r="C737" s="318"/>
      <c r="D737" s="319" t="s">
        <v>353</v>
      </c>
      <c r="E737" s="320"/>
      <c r="F737" s="116" t="s">
        <v>2333</v>
      </c>
      <c r="G737" s="117"/>
    </row>
    <row r="738" spans="1:7">
      <c r="A738" s="115" t="s">
        <v>2334</v>
      </c>
      <c r="B738" s="317" t="s">
        <v>2335</v>
      </c>
      <c r="C738" s="318"/>
      <c r="D738" s="319" t="s">
        <v>353</v>
      </c>
      <c r="E738" s="320"/>
      <c r="F738" s="116" t="s">
        <v>2336</v>
      </c>
      <c r="G738" s="117"/>
    </row>
    <row r="739" spans="1:7">
      <c r="A739" s="115" t="s">
        <v>2337</v>
      </c>
      <c r="B739" s="317" t="s">
        <v>2338</v>
      </c>
      <c r="C739" s="318"/>
      <c r="D739" s="319" t="s">
        <v>353</v>
      </c>
      <c r="E739" s="320"/>
      <c r="F739" s="116" t="s">
        <v>2339</v>
      </c>
      <c r="G739" s="117"/>
    </row>
    <row r="740" spans="1:7">
      <c r="A740" s="115" t="s">
        <v>2340</v>
      </c>
      <c r="B740" s="317" t="s">
        <v>2341</v>
      </c>
      <c r="C740" s="318"/>
      <c r="D740" s="319" t="s">
        <v>353</v>
      </c>
      <c r="E740" s="320"/>
      <c r="F740" s="116" t="s">
        <v>2342</v>
      </c>
      <c r="G740" s="117"/>
    </row>
    <row r="741" spans="1:7">
      <c r="A741" s="115" t="s">
        <v>2343</v>
      </c>
      <c r="B741" s="317" t="s">
        <v>2344</v>
      </c>
      <c r="C741" s="318"/>
      <c r="D741" s="319" t="s">
        <v>412</v>
      </c>
      <c r="E741" s="320"/>
      <c r="F741" s="116" t="s">
        <v>413</v>
      </c>
      <c r="G741" s="117"/>
    </row>
    <row r="742" spans="1:7">
      <c r="A742" s="115" t="s">
        <v>2345</v>
      </c>
      <c r="B742" s="317" t="s">
        <v>2346</v>
      </c>
      <c r="C742" s="318"/>
      <c r="D742" s="319" t="s">
        <v>353</v>
      </c>
      <c r="E742" s="320"/>
      <c r="F742" s="116" t="s">
        <v>2347</v>
      </c>
      <c r="G742" s="117"/>
    </row>
    <row r="743" spans="1:7">
      <c r="A743" s="115" t="s">
        <v>2348</v>
      </c>
      <c r="B743" s="317" t="s">
        <v>2349</v>
      </c>
      <c r="C743" s="318"/>
      <c r="D743" s="319" t="s">
        <v>353</v>
      </c>
      <c r="E743" s="320"/>
      <c r="F743" s="116" t="s">
        <v>2350</v>
      </c>
      <c r="G743" s="117"/>
    </row>
    <row r="744" spans="1:7">
      <c r="A744" s="115" t="s">
        <v>2351</v>
      </c>
      <c r="B744" s="317" t="s">
        <v>2352</v>
      </c>
      <c r="C744" s="318"/>
      <c r="D744" s="319" t="s">
        <v>353</v>
      </c>
      <c r="E744" s="320"/>
      <c r="F744" s="116" t="s">
        <v>2353</v>
      </c>
      <c r="G744" s="117"/>
    </row>
    <row r="745" spans="1:7">
      <c r="A745" s="115" t="s">
        <v>2354</v>
      </c>
      <c r="B745" s="317" t="s">
        <v>2355</v>
      </c>
      <c r="C745" s="318"/>
      <c r="D745" s="319" t="s">
        <v>353</v>
      </c>
      <c r="E745" s="320"/>
      <c r="F745" s="116" t="s">
        <v>2356</v>
      </c>
      <c r="G745" s="117"/>
    </row>
    <row r="746" spans="1:7">
      <c r="A746" s="115" t="s">
        <v>2357</v>
      </c>
      <c r="B746" s="317" t="s">
        <v>2358</v>
      </c>
      <c r="C746" s="318"/>
      <c r="D746" s="319" t="s">
        <v>353</v>
      </c>
      <c r="E746" s="320"/>
      <c r="F746" s="116" t="s">
        <v>2359</v>
      </c>
      <c r="G746" s="117"/>
    </row>
    <row r="747" spans="1:7">
      <c r="A747" s="115" t="s">
        <v>2360</v>
      </c>
      <c r="B747" s="317" t="s">
        <v>2361</v>
      </c>
      <c r="C747" s="318"/>
      <c r="D747" s="319" t="s">
        <v>353</v>
      </c>
      <c r="E747" s="320"/>
      <c r="F747" s="116" t="s">
        <v>2362</v>
      </c>
      <c r="G747" s="117"/>
    </row>
    <row r="748" spans="1:7">
      <c r="A748" s="115" t="s">
        <v>2363</v>
      </c>
      <c r="B748" s="317" t="s">
        <v>2364</v>
      </c>
      <c r="C748" s="318"/>
      <c r="D748" s="319" t="s">
        <v>353</v>
      </c>
      <c r="E748" s="320"/>
      <c r="F748" s="116" t="s">
        <v>2365</v>
      </c>
      <c r="G748" s="117"/>
    </row>
    <row r="749" spans="1:7">
      <c r="A749" s="115" t="s">
        <v>2366</v>
      </c>
      <c r="B749" s="317" t="s">
        <v>2367</v>
      </c>
      <c r="C749" s="318"/>
      <c r="D749" s="319" t="s">
        <v>353</v>
      </c>
      <c r="E749" s="320"/>
      <c r="F749" s="116" t="s">
        <v>2368</v>
      </c>
      <c r="G749" s="117"/>
    </row>
    <row r="750" spans="1:7">
      <c r="A750" s="115" t="s">
        <v>2369</v>
      </c>
      <c r="B750" s="317" t="s">
        <v>2370</v>
      </c>
      <c r="C750" s="318"/>
      <c r="D750" s="319" t="s">
        <v>353</v>
      </c>
      <c r="E750" s="320"/>
      <c r="F750" s="116" t="s">
        <v>2371</v>
      </c>
      <c r="G750" s="117"/>
    </row>
    <row r="751" spans="1:7">
      <c r="A751" s="115" t="s">
        <v>2372</v>
      </c>
      <c r="B751" s="324" t="s">
        <v>2373</v>
      </c>
      <c r="C751" s="325"/>
      <c r="D751" s="319" t="s">
        <v>353</v>
      </c>
      <c r="E751" s="320"/>
      <c r="F751" s="116" t="s">
        <v>2374</v>
      </c>
      <c r="G751" s="117"/>
    </row>
    <row r="752" spans="1:7">
      <c r="A752" s="115" t="s">
        <v>2375</v>
      </c>
      <c r="B752" s="324" t="s">
        <v>2376</v>
      </c>
      <c r="C752" s="325"/>
      <c r="D752" s="319" t="s">
        <v>353</v>
      </c>
      <c r="E752" s="320"/>
      <c r="F752" s="116" t="s">
        <v>2377</v>
      </c>
      <c r="G752" s="117"/>
    </row>
    <row r="753" spans="1:7">
      <c r="A753" s="115" t="s">
        <v>2378</v>
      </c>
      <c r="B753" s="317" t="s">
        <v>2379</v>
      </c>
      <c r="C753" s="318"/>
      <c r="D753" s="319" t="s">
        <v>353</v>
      </c>
      <c r="E753" s="320"/>
      <c r="F753" s="116" t="s">
        <v>2380</v>
      </c>
      <c r="G753" s="117"/>
    </row>
    <row r="754" spans="1:7">
      <c r="A754" s="115" t="s">
        <v>2381</v>
      </c>
      <c r="B754" s="317" t="s">
        <v>2382</v>
      </c>
      <c r="C754" s="318"/>
      <c r="D754" s="319" t="s">
        <v>353</v>
      </c>
      <c r="E754" s="320"/>
      <c r="F754" s="116" t="s">
        <v>2383</v>
      </c>
      <c r="G754" s="117"/>
    </row>
    <row r="755" spans="1:7">
      <c r="A755" s="321" t="s">
        <v>347</v>
      </c>
      <c r="B755" s="321"/>
      <c r="C755" s="321"/>
      <c r="D755" s="321"/>
      <c r="E755" s="321"/>
      <c r="F755" s="321"/>
      <c r="G755" s="321"/>
    </row>
    <row r="756" spans="1:7">
      <c r="A756" s="322" t="s">
        <v>348</v>
      </c>
      <c r="B756" s="322"/>
      <c r="C756" s="323" t="s">
        <v>349</v>
      </c>
      <c r="D756" s="323"/>
      <c r="E756" s="322" t="s">
        <v>350</v>
      </c>
      <c r="F756" s="322"/>
      <c r="G756" s="322"/>
    </row>
    <row r="757" spans="1:7">
      <c r="A757" s="115" t="s">
        <v>2384</v>
      </c>
      <c r="B757" s="324" t="s">
        <v>2385</v>
      </c>
      <c r="C757" s="325"/>
      <c r="D757" s="319" t="s">
        <v>353</v>
      </c>
      <c r="E757" s="320"/>
      <c r="F757" s="116" t="s">
        <v>2386</v>
      </c>
      <c r="G757" s="117"/>
    </row>
    <row r="758" spans="1:7">
      <c r="A758" s="115" t="s">
        <v>2387</v>
      </c>
      <c r="B758" s="324" t="s">
        <v>2388</v>
      </c>
      <c r="C758" s="325"/>
      <c r="D758" s="319" t="s">
        <v>353</v>
      </c>
      <c r="E758" s="320"/>
      <c r="F758" s="116" t="s">
        <v>2389</v>
      </c>
      <c r="G758" s="117"/>
    </row>
    <row r="759" spans="1:7">
      <c r="A759" s="115" t="s">
        <v>2390</v>
      </c>
      <c r="B759" s="317" t="s">
        <v>2391</v>
      </c>
      <c r="C759" s="318"/>
      <c r="D759" s="319" t="s">
        <v>353</v>
      </c>
      <c r="E759" s="320"/>
      <c r="F759" s="116" t="s">
        <v>2392</v>
      </c>
      <c r="G759" s="117"/>
    </row>
    <row r="760" spans="1:7">
      <c r="A760" s="115" t="s">
        <v>2393</v>
      </c>
      <c r="B760" s="317" t="s">
        <v>2394</v>
      </c>
      <c r="C760" s="318"/>
      <c r="D760" s="319" t="s">
        <v>353</v>
      </c>
      <c r="E760" s="320"/>
      <c r="F760" s="116" t="s">
        <v>2395</v>
      </c>
      <c r="G760" s="117"/>
    </row>
    <row r="761" spans="1:7">
      <c r="A761" s="115" t="s">
        <v>2396</v>
      </c>
      <c r="B761" s="317" t="s">
        <v>2397</v>
      </c>
      <c r="C761" s="318"/>
      <c r="D761" s="319" t="s">
        <v>353</v>
      </c>
      <c r="E761" s="320"/>
      <c r="F761" s="116" t="s">
        <v>2398</v>
      </c>
      <c r="G761" s="117"/>
    </row>
    <row r="762" spans="1:7">
      <c r="A762" s="115" t="s">
        <v>2399</v>
      </c>
      <c r="B762" s="317" t="s">
        <v>2400</v>
      </c>
      <c r="C762" s="318"/>
      <c r="D762" s="319" t="s">
        <v>353</v>
      </c>
      <c r="E762" s="320"/>
      <c r="F762" s="116" t="s">
        <v>2401</v>
      </c>
      <c r="G762" s="117"/>
    </row>
    <row r="763" spans="1:7">
      <c r="A763" s="115" t="s">
        <v>2402</v>
      </c>
      <c r="B763" s="317" t="s">
        <v>2403</v>
      </c>
      <c r="C763" s="318"/>
      <c r="D763" s="319" t="s">
        <v>353</v>
      </c>
      <c r="E763" s="320"/>
      <c r="F763" s="116" t="s">
        <v>2404</v>
      </c>
      <c r="G763" s="117"/>
    </row>
    <row r="764" spans="1:7">
      <c r="A764" s="115" t="s">
        <v>2405</v>
      </c>
      <c r="B764" s="317" t="s">
        <v>2406</v>
      </c>
      <c r="C764" s="318"/>
      <c r="D764" s="319" t="s">
        <v>476</v>
      </c>
      <c r="E764" s="320"/>
      <c r="F764" s="116" t="s">
        <v>2407</v>
      </c>
      <c r="G764" s="117"/>
    </row>
    <row r="765" spans="1:7">
      <c r="A765" s="115" t="s">
        <v>2408</v>
      </c>
      <c r="B765" s="317" t="s">
        <v>2409</v>
      </c>
      <c r="C765" s="318"/>
      <c r="D765" s="319" t="s">
        <v>476</v>
      </c>
      <c r="E765" s="320"/>
      <c r="F765" s="116" t="s">
        <v>2410</v>
      </c>
      <c r="G765" s="117"/>
    </row>
    <row r="766" spans="1:7">
      <c r="A766" s="115" t="s">
        <v>2411</v>
      </c>
      <c r="B766" s="317" t="s">
        <v>2412</v>
      </c>
      <c r="C766" s="318"/>
      <c r="D766" s="319" t="s">
        <v>353</v>
      </c>
      <c r="E766" s="320"/>
      <c r="F766" s="116" t="s">
        <v>2413</v>
      </c>
      <c r="G766" s="117"/>
    </row>
    <row r="767" spans="1:7">
      <c r="A767" s="115" t="s">
        <v>2414</v>
      </c>
      <c r="B767" s="317" t="s">
        <v>2415</v>
      </c>
      <c r="C767" s="318"/>
      <c r="D767" s="319" t="s">
        <v>476</v>
      </c>
      <c r="E767" s="320"/>
      <c r="F767" s="116" t="s">
        <v>2416</v>
      </c>
      <c r="G767" s="117"/>
    </row>
    <row r="768" spans="1:7">
      <c r="A768" s="115" t="s">
        <v>2417</v>
      </c>
      <c r="B768" s="317" t="s">
        <v>2418</v>
      </c>
      <c r="C768" s="318"/>
      <c r="D768" s="319" t="s">
        <v>476</v>
      </c>
      <c r="E768" s="320"/>
      <c r="F768" s="116" t="s">
        <v>2419</v>
      </c>
      <c r="G768" s="117"/>
    </row>
    <row r="769" spans="1:7">
      <c r="A769" s="115" t="s">
        <v>2420</v>
      </c>
      <c r="B769" s="317" t="s">
        <v>2421</v>
      </c>
      <c r="C769" s="318"/>
      <c r="D769" s="319" t="s">
        <v>476</v>
      </c>
      <c r="E769" s="320"/>
      <c r="F769" s="116" t="s">
        <v>2422</v>
      </c>
      <c r="G769" s="117"/>
    </row>
    <row r="770" spans="1:7">
      <c r="A770" s="115" t="s">
        <v>2423</v>
      </c>
      <c r="B770" s="317" t="s">
        <v>2424</v>
      </c>
      <c r="C770" s="318"/>
      <c r="D770" s="319" t="s">
        <v>476</v>
      </c>
      <c r="E770" s="320"/>
      <c r="F770" s="116" t="s">
        <v>2425</v>
      </c>
      <c r="G770" s="117"/>
    </row>
    <row r="771" spans="1:7">
      <c r="A771" s="115" t="s">
        <v>2426</v>
      </c>
      <c r="B771" s="317" t="s">
        <v>2427</v>
      </c>
      <c r="C771" s="318"/>
      <c r="D771" s="319" t="s">
        <v>476</v>
      </c>
      <c r="E771" s="320"/>
      <c r="F771" s="116" t="s">
        <v>2428</v>
      </c>
      <c r="G771" s="117"/>
    </row>
    <row r="772" spans="1:7">
      <c r="A772" s="115" t="s">
        <v>2429</v>
      </c>
      <c r="B772" s="317" t="s">
        <v>2430</v>
      </c>
      <c r="C772" s="318"/>
      <c r="D772" s="319" t="s">
        <v>353</v>
      </c>
      <c r="E772" s="320"/>
      <c r="F772" s="116" t="s">
        <v>2431</v>
      </c>
      <c r="G772" s="117"/>
    </row>
    <row r="773" spans="1:7">
      <c r="A773" s="115" t="s">
        <v>2432</v>
      </c>
      <c r="B773" s="317" t="s">
        <v>2433</v>
      </c>
      <c r="C773" s="318"/>
      <c r="D773" s="319" t="s">
        <v>412</v>
      </c>
      <c r="E773" s="320"/>
      <c r="F773" s="116" t="s">
        <v>413</v>
      </c>
      <c r="G773" s="117"/>
    </row>
    <row r="774" spans="1:7">
      <c r="A774" s="115" t="s">
        <v>2434</v>
      </c>
      <c r="B774" s="317" t="s">
        <v>2435</v>
      </c>
      <c r="C774" s="318"/>
      <c r="D774" s="319" t="s">
        <v>476</v>
      </c>
      <c r="E774" s="320"/>
      <c r="F774" s="116" t="s">
        <v>2436</v>
      </c>
      <c r="G774" s="117"/>
    </row>
    <row r="775" spans="1:7">
      <c r="A775" s="115" t="s">
        <v>2437</v>
      </c>
      <c r="B775" s="317" t="s">
        <v>2438</v>
      </c>
      <c r="C775" s="318"/>
      <c r="D775" s="319" t="s">
        <v>476</v>
      </c>
      <c r="E775" s="320"/>
      <c r="F775" s="116" t="s">
        <v>2439</v>
      </c>
      <c r="G775" s="117"/>
    </row>
    <row r="776" spans="1:7">
      <c r="A776" s="115" t="s">
        <v>2440</v>
      </c>
      <c r="B776" s="317" t="s">
        <v>2441</v>
      </c>
      <c r="C776" s="318"/>
      <c r="D776" s="319" t="s">
        <v>476</v>
      </c>
      <c r="E776" s="320"/>
      <c r="F776" s="116" t="s">
        <v>2442</v>
      </c>
      <c r="G776" s="117"/>
    </row>
    <row r="777" spans="1:7">
      <c r="A777" s="115" t="s">
        <v>2443</v>
      </c>
      <c r="B777" s="317" t="s">
        <v>2444</v>
      </c>
      <c r="C777" s="318"/>
      <c r="D777" s="319" t="s">
        <v>476</v>
      </c>
      <c r="E777" s="320"/>
      <c r="F777" s="116" t="s">
        <v>2445</v>
      </c>
      <c r="G777" s="117"/>
    </row>
    <row r="778" spans="1:7">
      <c r="A778" s="115" t="s">
        <v>2446</v>
      </c>
      <c r="B778" s="317" t="s">
        <v>2447</v>
      </c>
      <c r="C778" s="318"/>
      <c r="D778" s="319" t="s">
        <v>476</v>
      </c>
      <c r="E778" s="320"/>
      <c r="F778" s="116" t="s">
        <v>2448</v>
      </c>
      <c r="G778" s="117"/>
    </row>
    <row r="779" spans="1:7">
      <c r="A779" s="115" t="s">
        <v>2449</v>
      </c>
      <c r="B779" s="317" t="s">
        <v>2450</v>
      </c>
      <c r="C779" s="318"/>
      <c r="D779" s="319" t="s">
        <v>476</v>
      </c>
      <c r="E779" s="320"/>
      <c r="F779" s="116" t="s">
        <v>2451</v>
      </c>
      <c r="G779" s="117"/>
    </row>
    <row r="780" spans="1:7">
      <c r="A780" s="115" t="s">
        <v>2452</v>
      </c>
      <c r="B780" s="317" t="s">
        <v>2453</v>
      </c>
      <c r="C780" s="318"/>
      <c r="D780" s="319" t="s">
        <v>476</v>
      </c>
      <c r="E780" s="320"/>
      <c r="F780" s="116" t="s">
        <v>2454</v>
      </c>
      <c r="G780" s="117"/>
    </row>
    <row r="781" spans="1:7">
      <c r="A781" s="115" t="s">
        <v>2455</v>
      </c>
      <c r="B781" s="317" t="s">
        <v>2456</v>
      </c>
      <c r="C781" s="318"/>
      <c r="D781" s="319" t="s">
        <v>476</v>
      </c>
      <c r="E781" s="320"/>
      <c r="F781" s="116" t="s">
        <v>2457</v>
      </c>
      <c r="G781" s="117"/>
    </row>
    <row r="782" spans="1:7">
      <c r="A782" s="115" t="s">
        <v>2458</v>
      </c>
      <c r="B782" s="317" t="s">
        <v>2459</v>
      </c>
      <c r="C782" s="318"/>
      <c r="D782" s="319" t="s">
        <v>476</v>
      </c>
      <c r="E782" s="320"/>
      <c r="F782" s="116" t="s">
        <v>2460</v>
      </c>
      <c r="G782" s="117"/>
    </row>
    <row r="783" spans="1:7">
      <c r="A783" s="115" t="s">
        <v>2461</v>
      </c>
      <c r="B783" s="317" t="s">
        <v>2462</v>
      </c>
      <c r="C783" s="318"/>
      <c r="D783" s="319" t="s">
        <v>476</v>
      </c>
      <c r="E783" s="320"/>
      <c r="F783" s="116" t="s">
        <v>2463</v>
      </c>
      <c r="G783" s="117"/>
    </row>
    <row r="784" spans="1:7">
      <c r="A784" s="115" t="s">
        <v>2464</v>
      </c>
      <c r="B784" s="317" t="s">
        <v>2465</v>
      </c>
      <c r="C784" s="318"/>
      <c r="D784" s="319" t="s">
        <v>476</v>
      </c>
      <c r="E784" s="320"/>
      <c r="F784" s="116" t="s">
        <v>2466</v>
      </c>
      <c r="G784" s="117"/>
    </row>
    <row r="785" spans="1:7">
      <c r="A785" s="115" t="s">
        <v>2467</v>
      </c>
      <c r="B785" s="317" t="s">
        <v>2468</v>
      </c>
      <c r="C785" s="318"/>
      <c r="D785" s="319" t="s">
        <v>476</v>
      </c>
      <c r="E785" s="320"/>
      <c r="F785" s="116" t="s">
        <v>2469</v>
      </c>
      <c r="G785" s="117"/>
    </row>
    <row r="786" spans="1:7">
      <c r="A786" s="115" t="s">
        <v>2470</v>
      </c>
      <c r="B786" s="317" t="s">
        <v>2471</v>
      </c>
      <c r="C786" s="318"/>
      <c r="D786" s="319" t="s">
        <v>476</v>
      </c>
      <c r="E786" s="320"/>
      <c r="F786" s="116" t="s">
        <v>2472</v>
      </c>
      <c r="G786" s="117"/>
    </row>
    <row r="787" spans="1:7">
      <c r="A787" s="115" t="s">
        <v>2473</v>
      </c>
      <c r="B787" s="317" t="s">
        <v>2474</v>
      </c>
      <c r="C787" s="318"/>
      <c r="D787" s="319" t="s">
        <v>476</v>
      </c>
      <c r="E787" s="320"/>
      <c r="F787" s="116" t="s">
        <v>2475</v>
      </c>
      <c r="G787" s="117"/>
    </row>
    <row r="788" spans="1:7">
      <c r="A788" s="115" t="s">
        <v>2476</v>
      </c>
      <c r="B788" s="317" t="s">
        <v>2477</v>
      </c>
      <c r="C788" s="318"/>
      <c r="D788" s="319" t="s">
        <v>476</v>
      </c>
      <c r="E788" s="320"/>
      <c r="F788" s="116" t="s">
        <v>2478</v>
      </c>
      <c r="G788" s="117"/>
    </row>
    <row r="789" spans="1:7">
      <c r="A789" s="115" t="s">
        <v>2479</v>
      </c>
      <c r="B789" s="317" t="s">
        <v>2480</v>
      </c>
      <c r="C789" s="318"/>
      <c r="D789" s="319" t="s">
        <v>476</v>
      </c>
      <c r="E789" s="320"/>
      <c r="F789" s="116" t="s">
        <v>2481</v>
      </c>
      <c r="G789" s="117"/>
    </row>
    <row r="790" spans="1:7">
      <c r="A790" s="115" t="s">
        <v>2482</v>
      </c>
      <c r="B790" s="317" t="s">
        <v>2483</v>
      </c>
      <c r="C790" s="318"/>
      <c r="D790" s="319" t="s">
        <v>476</v>
      </c>
      <c r="E790" s="320"/>
      <c r="F790" s="116" t="s">
        <v>2484</v>
      </c>
      <c r="G790" s="117"/>
    </row>
    <row r="791" spans="1:7">
      <c r="A791" s="115" t="s">
        <v>2485</v>
      </c>
      <c r="B791" s="317" t="s">
        <v>2486</v>
      </c>
      <c r="C791" s="318"/>
      <c r="D791" s="319" t="s">
        <v>476</v>
      </c>
      <c r="E791" s="320"/>
      <c r="F791" s="116" t="s">
        <v>2487</v>
      </c>
      <c r="G791" s="117"/>
    </row>
    <row r="792" spans="1:7">
      <c r="A792" s="115" t="s">
        <v>2488</v>
      </c>
      <c r="B792" s="317" t="s">
        <v>2489</v>
      </c>
      <c r="C792" s="318"/>
      <c r="D792" s="319" t="s">
        <v>476</v>
      </c>
      <c r="E792" s="320"/>
      <c r="F792" s="116" t="s">
        <v>2490</v>
      </c>
      <c r="G792" s="117"/>
    </row>
    <row r="793" spans="1:7">
      <c r="A793" s="115" t="s">
        <v>2491</v>
      </c>
      <c r="B793" s="324" t="s">
        <v>2492</v>
      </c>
      <c r="C793" s="325"/>
      <c r="D793" s="319" t="s">
        <v>353</v>
      </c>
      <c r="E793" s="320"/>
      <c r="F793" s="116" t="s">
        <v>2493</v>
      </c>
      <c r="G793" s="117"/>
    </row>
    <row r="794" spans="1:7">
      <c r="A794" s="115" t="s">
        <v>2494</v>
      </c>
      <c r="B794" s="317" t="s">
        <v>2495</v>
      </c>
      <c r="C794" s="318"/>
      <c r="D794" s="319" t="s">
        <v>353</v>
      </c>
      <c r="E794" s="320"/>
      <c r="F794" s="116" t="s">
        <v>2496</v>
      </c>
      <c r="G794" s="117"/>
    </row>
    <row r="795" spans="1:7">
      <c r="A795" s="115" t="s">
        <v>2497</v>
      </c>
      <c r="B795" s="317" t="s">
        <v>2498</v>
      </c>
      <c r="C795" s="318"/>
      <c r="D795" s="319" t="s">
        <v>353</v>
      </c>
      <c r="E795" s="320"/>
      <c r="F795" s="116" t="s">
        <v>2499</v>
      </c>
      <c r="G795" s="117"/>
    </row>
    <row r="796" spans="1:7">
      <c r="A796" s="115" t="s">
        <v>2500</v>
      </c>
      <c r="B796" s="317" t="s">
        <v>2501</v>
      </c>
      <c r="C796" s="318"/>
      <c r="D796" s="319" t="s">
        <v>353</v>
      </c>
      <c r="E796" s="320"/>
      <c r="F796" s="116" t="s">
        <v>2502</v>
      </c>
      <c r="G796" s="117"/>
    </row>
    <row r="797" spans="1:7">
      <c r="A797" s="321" t="s">
        <v>347</v>
      </c>
      <c r="B797" s="321"/>
      <c r="C797" s="321"/>
      <c r="D797" s="321"/>
      <c r="E797" s="321"/>
      <c r="F797" s="321"/>
      <c r="G797" s="321"/>
    </row>
    <row r="798" spans="1:7">
      <c r="A798" s="322" t="s">
        <v>348</v>
      </c>
      <c r="B798" s="322"/>
      <c r="C798" s="323" t="s">
        <v>349</v>
      </c>
      <c r="D798" s="323"/>
      <c r="E798" s="322" t="s">
        <v>350</v>
      </c>
      <c r="F798" s="322"/>
      <c r="G798" s="322"/>
    </row>
    <row r="799" spans="1:7">
      <c r="A799" s="115" t="s">
        <v>2503</v>
      </c>
      <c r="B799" s="317" t="s">
        <v>2504</v>
      </c>
      <c r="C799" s="318"/>
      <c r="D799" s="319" t="s">
        <v>353</v>
      </c>
      <c r="E799" s="320"/>
      <c r="F799" s="116" t="s">
        <v>2505</v>
      </c>
      <c r="G799" s="117"/>
    </row>
    <row r="800" spans="1:7">
      <c r="A800" s="115" t="s">
        <v>2506</v>
      </c>
      <c r="B800" s="317" t="s">
        <v>2507</v>
      </c>
      <c r="C800" s="318"/>
      <c r="D800" s="319" t="s">
        <v>353</v>
      </c>
      <c r="E800" s="320"/>
      <c r="F800" s="116" t="s">
        <v>2508</v>
      </c>
      <c r="G800" s="117"/>
    </row>
    <row r="801" spans="1:7">
      <c r="A801" s="115" t="s">
        <v>2509</v>
      </c>
      <c r="B801" s="317" t="s">
        <v>2510</v>
      </c>
      <c r="C801" s="318"/>
      <c r="D801" s="319" t="s">
        <v>412</v>
      </c>
      <c r="E801" s="320"/>
      <c r="F801" s="116" t="s">
        <v>413</v>
      </c>
      <c r="G801" s="117"/>
    </row>
    <row r="802" spans="1:7">
      <c r="A802" s="115" t="s">
        <v>2511</v>
      </c>
      <c r="B802" s="317" t="s">
        <v>2512</v>
      </c>
      <c r="C802" s="318"/>
      <c r="D802" s="319" t="s">
        <v>353</v>
      </c>
      <c r="E802" s="320"/>
      <c r="F802" s="116" t="s">
        <v>1218</v>
      </c>
      <c r="G802" s="117"/>
    </row>
    <row r="803" spans="1:7">
      <c r="A803" s="115" t="s">
        <v>2513</v>
      </c>
      <c r="B803" s="324" t="s">
        <v>2514</v>
      </c>
      <c r="C803" s="325"/>
      <c r="D803" s="319" t="s">
        <v>353</v>
      </c>
      <c r="E803" s="320"/>
      <c r="F803" s="116" t="s">
        <v>2515</v>
      </c>
      <c r="G803" s="117"/>
    </row>
    <row r="804" spans="1:7">
      <c r="A804" s="115" t="s">
        <v>2516</v>
      </c>
      <c r="B804" s="317" t="s">
        <v>2517</v>
      </c>
      <c r="C804" s="318"/>
      <c r="D804" s="319" t="s">
        <v>353</v>
      </c>
      <c r="E804" s="320"/>
      <c r="F804" s="116" t="s">
        <v>1030</v>
      </c>
      <c r="G804" s="117"/>
    </row>
    <row r="805" spans="1:7">
      <c r="A805" s="115" t="s">
        <v>2518</v>
      </c>
      <c r="B805" s="324" t="s">
        <v>2519</v>
      </c>
      <c r="C805" s="325"/>
      <c r="D805" s="319" t="s">
        <v>353</v>
      </c>
      <c r="E805" s="320"/>
      <c r="F805" s="116" t="s">
        <v>1240</v>
      </c>
      <c r="G805" s="117"/>
    </row>
    <row r="806" spans="1:7">
      <c r="A806" s="115" t="s">
        <v>2520</v>
      </c>
      <c r="B806" s="324" t="s">
        <v>2521</v>
      </c>
      <c r="C806" s="325"/>
      <c r="D806" s="319" t="s">
        <v>353</v>
      </c>
      <c r="E806" s="320"/>
      <c r="F806" s="116" t="s">
        <v>2522</v>
      </c>
      <c r="G806" s="117"/>
    </row>
    <row r="807" spans="1:7">
      <c r="A807" s="115" t="s">
        <v>2523</v>
      </c>
      <c r="B807" s="317" t="s">
        <v>2524</v>
      </c>
      <c r="C807" s="318"/>
      <c r="D807" s="319" t="s">
        <v>476</v>
      </c>
      <c r="E807" s="320"/>
      <c r="F807" s="116" t="s">
        <v>2525</v>
      </c>
      <c r="G807" s="117"/>
    </row>
    <row r="808" spans="1:7">
      <c r="A808" s="115" t="s">
        <v>2526</v>
      </c>
      <c r="B808" s="317" t="s">
        <v>2527</v>
      </c>
      <c r="C808" s="318"/>
      <c r="D808" s="319" t="s">
        <v>476</v>
      </c>
      <c r="E808" s="320"/>
      <c r="F808" s="116" t="s">
        <v>2528</v>
      </c>
      <c r="G808" s="117"/>
    </row>
    <row r="809" spans="1:7">
      <c r="A809" s="115" t="s">
        <v>2529</v>
      </c>
      <c r="B809" s="317" t="s">
        <v>2530</v>
      </c>
      <c r="C809" s="318"/>
      <c r="D809" s="319" t="s">
        <v>476</v>
      </c>
      <c r="E809" s="320"/>
      <c r="F809" s="116" t="s">
        <v>2531</v>
      </c>
      <c r="G809" s="117"/>
    </row>
    <row r="810" spans="1:7">
      <c r="A810" s="115" t="s">
        <v>2532</v>
      </c>
      <c r="B810" s="317" t="s">
        <v>2533</v>
      </c>
      <c r="C810" s="318"/>
      <c r="D810" s="319" t="s">
        <v>357</v>
      </c>
      <c r="E810" s="320"/>
      <c r="F810" s="116" t="s">
        <v>2534</v>
      </c>
      <c r="G810" s="117"/>
    </row>
    <row r="811" spans="1:7">
      <c r="A811" s="115" t="s">
        <v>2535</v>
      </c>
      <c r="B811" s="317" t="s">
        <v>2536</v>
      </c>
      <c r="C811" s="318"/>
      <c r="D811" s="319" t="s">
        <v>353</v>
      </c>
      <c r="E811" s="320"/>
      <c r="F811" s="116" t="s">
        <v>2537</v>
      </c>
      <c r="G811" s="117"/>
    </row>
    <row r="812" spans="1:7">
      <c r="A812" s="115" t="s">
        <v>2538</v>
      </c>
      <c r="B812" s="317" t="s">
        <v>2539</v>
      </c>
      <c r="C812" s="318"/>
      <c r="D812" s="319" t="s">
        <v>353</v>
      </c>
      <c r="E812" s="320"/>
      <c r="F812" s="116" t="s">
        <v>2540</v>
      </c>
      <c r="G812" s="117"/>
    </row>
    <row r="813" spans="1:7">
      <c r="A813" s="115" t="s">
        <v>2541</v>
      </c>
      <c r="B813" s="317" t="s">
        <v>2542</v>
      </c>
      <c r="C813" s="318"/>
      <c r="D813" s="319" t="s">
        <v>476</v>
      </c>
      <c r="E813" s="320"/>
      <c r="F813" s="116" t="s">
        <v>1218</v>
      </c>
      <c r="G813" s="117"/>
    </row>
    <row r="814" spans="1:7">
      <c r="A814" s="115" t="s">
        <v>2543</v>
      </c>
      <c r="B814" s="317" t="s">
        <v>2544</v>
      </c>
      <c r="C814" s="318"/>
      <c r="D814" s="319" t="s">
        <v>476</v>
      </c>
      <c r="E814" s="320"/>
      <c r="F814" s="116" t="s">
        <v>2545</v>
      </c>
      <c r="G814" s="117"/>
    </row>
    <row r="815" spans="1:7">
      <c r="A815" s="115" t="s">
        <v>2546</v>
      </c>
      <c r="B815" s="317" t="s">
        <v>2547</v>
      </c>
      <c r="C815" s="318"/>
      <c r="D815" s="319" t="s">
        <v>353</v>
      </c>
      <c r="E815" s="320"/>
      <c r="F815" s="116" t="s">
        <v>2548</v>
      </c>
      <c r="G815" s="117"/>
    </row>
    <row r="816" spans="1:7">
      <c r="A816" s="115" t="s">
        <v>2549</v>
      </c>
      <c r="B816" s="317" t="s">
        <v>2550</v>
      </c>
      <c r="C816" s="318"/>
      <c r="D816" s="319" t="s">
        <v>353</v>
      </c>
      <c r="E816" s="320"/>
      <c r="F816" s="116" t="s">
        <v>2551</v>
      </c>
      <c r="G816" s="117"/>
    </row>
    <row r="817" spans="1:7">
      <c r="A817" s="115" t="s">
        <v>2552</v>
      </c>
      <c r="B817" s="317" t="s">
        <v>2553</v>
      </c>
      <c r="C817" s="318"/>
      <c r="D817" s="319" t="s">
        <v>476</v>
      </c>
      <c r="E817" s="320"/>
      <c r="F817" s="116" t="s">
        <v>2554</v>
      </c>
      <c r="G817" s="117"/>
    </row>
    <row r="818" spans="1:7">
      <c r="A818" s="115" t="s">
        <v>2555</v>
      </c>
      <c r="B818" s="317" t="s">
        <v>2556</v>
      </c>
      <c r="C818" s="318"/>
      <c r="D818" s="319" t="s">
        <v>476</v>
      </c>
      <c r="E818" s="320"/>
      <c r="F818" s="116" t="s">
        <v>2557</v>
      </c>
      <c r="G818" s="117"/>
    </row>
    <row r="819" spans="1:7">
      <c r="A819" s="115" t="s">
        <v>2558</v>
      </c>
      <c r="B819" s="317" t="s">
        <v>564</v>
      </c>
      <c r="C819" s="318"/>
      <c r="D819" s="319" t="s">
        <v>412</v>
      </c>
      <c r="E819" s="320"/>
      <c r="F819" s="116" t="s">
        <v>413</v>
      </c>
      <c r="G819" s="117"/>
    </row>
    <row r="820" spans="1:7">
      <c r="A820" s="115" t="s">
        <v>2559</v>
      </c>
      <c r="B820" s="317" t="s">
        <v>2560</v>
      </c>
      <c r="C820" s="318"/>
      <c r="D820" s="319" t="s">
        <v>476</v>
      </c>
      <c r="E820" s="320"/>
      <c r="F820" s="116" t="s">
        <v>2561</v>
      </c>
      <c r="G820" s="117"/>
    </row>
    <row r="821" spans="1:7">
      <c r="A821" s="115" t="s">
        <v>2562</v>
      </c>
      <c r="B821" s="317" t="s">
        <v>2563</v>
      </c>
      <c r="C821" s="318"/>
      <c r="D821" s="319" t="s">
        <v>476</v>
      </c>
      <c r="E821" s="320"/>
      <c r="F821" s="116" t="s">
        <v>2564</v>
      </c>
      <c r="G821" s="117"/>
    </row>
    <row r="822" spans="1:7">
      <c r="A822" s="115" t="s">
        <v>2565</v>
      </c>
      <c r="B822" s="317" t="s">
        <v>2566</v>
      </c>
      <c r="C822" s="318"/>
      <c r="D822" s="319" t="s">
        <v>476</v>
      </c>
      <c r="E822" s="320"/>
      <c r="F822" s="116" t="s">
        <v>2567</v>
      </c>
      <c r="G822" s="117"/>
    </row>
    <row r="823" spans="1:7">
      <c r="A823" s="115" t="s">
        <v>2568</v>
      </c>
      <c r="B823" s="317" t="s">
        <v>2569</v>
      </c>
      <c r="C823" s="318"/>
      <c r="D823" s="319" t="s">
        <v>357</v>
      </c>
      <c r="E823" s="320"/>
      <c r="F823" s="116" t="s">
        <v>2570</v>
      </c>
      <c r="G823" s="117"/>
    </row>
    <row r="824" spans="1:7">
      <c r="A824" s="115" t="s">
        <v>2571</v>
      </c>
      <c r="B824" s="317" t="s">
        <v>2572</v>
      </c>
      <c r="C824" s="318"/>
      <c r="D824" s="319" t="s">
        <v>353</v>
      </c>
      <c r="E824" s="320"/>
      <c r="F824" s="116" t="s">
        <v>2573</v>
      </c>
      <c r="G824" s="117"/>
    </row>
    <row r="825" spans="1:7">
      <c r="A825" s="115" t="s">
        <v>2574</v>
      </c>
      <c r="B825" s="317" t="s">
        <v>2575</v>
      </c>
      <c r="C825" s="318"/>
      <c r="D825" s="319" t="s">
        <v>353</v>
      </c>
      <c r="E825" s="320"/>
      <c r="F825" s="116" t="s">
        <v>2576</v>
      </c>
      <c r="G825" s="117"/>
    </row>
    <row r="826" spans="1:7">
      <c r="A826" s="115" t="s">
        <v>2577</v>
      </c>
      <c r="B826" s="317" t="s">
        <v>2578</v>
      </c>
      <c r="C826" s="318"/>
      <c r="D826" s="319" t="s">
        <v>353</v>
      </c>
      <c r="E826" s="320"/>
      <c r="F826" s="116" t="s">
        <v>1240</v>
      </c>
      <c r="G826" s="117"/>
    </row>
    <row r="827" spans="1:7">
      <c r="A827" s="115" t="s">
        <v>2579</v>
      </c>
      <c r="B827" s="317" t="s">
        <v>2580</v>
      </c>
      <c r="C827" s="318"/>
      <c r="D827" s="319" t="s">
        <v>476</v>
      </c>
      <c r="E827" s="320"/>
      <c r="F827" s="116" t="s">
        <v>2581</v>
      </c>
      <c r="G827" s="117"/>
    </row>
    <row r="828" spans="1:7">
      <c r="A828" s="115" t="s">
        <v>2582</v>
      </c>
      <c r="B828" s="317" t="s">
        <v>2583</v>
      </c>
      <c r="C828" s="318"/>
      <c r="D828" s="319" t="s">
        <v>476</v>
      </c>
      <c r="E828" s="320"/>
      <c r="F828" s="116" t="s">
        <v>2584</v>
      </c>
      <c r="G828" s="117"/>
    </row>
    <row r="829" spans="1:7">
      <c r="A829" s="115" t="s">
        <v>2585</v>
      </c>
      <c r="B829" s="317" t="s">
        <v>2586</v>
      </c>
      <c r="C829" s="318"/>
      <c r="D829" s="319" t="s">
        <v>412</v>
      </c>
      <c r="E829" s="320"/>
      <c r="F829" s="116" t="s">
        <v>413</v>
      </c>
      <c r="G829" s="117"/>
    </row>
    <row r="830" spans="1:7">
      <c r="A830" s="115" t="s">
        <v>2587</v>
      </c>
      <c r="B830" s="317" t="s">
        <v>2588</v>
      </c>
      <c r="C830" s="318"/>
      <c r="D830" s="319" t="s">
        <v>476</v>
      </c>
      <c r="E830" s="320"/>
      <c r="F830" s="116" t="s">
        <v>2589</v>
      </c>
      <c r="G830" s="117"/>
    </row>
    <row r="831" spans="1:7">
      <c r="A831" s="115" t="s">
        <v>2590</v>
      </c>
      <c r="B831" s="317" t="s">
        <v>2591</v>
      </c>
      <c r="C831" s="318"/>
      <c r="D831" s="319" t="s">
        <v>476</v>
      </c>
      <c r="E831" s="320"/>
      <c r="F831" s="116" t="s">
        <v>2592</v>
      </c>
      <c r="G831" s="117"/>
    </row>
    <row r="832" spans="1:7">
      <c r="A832" s="115" t="s">
        <v>2593</v>
      </c>
      <c r="B832" s="317" t="s">
        <v>2594</v>
      </c>
      <c r="C832" s="318"/>
      <c r="D832" s="319" t="s">
        <v>476</v>
      </c>
      <c r="E832" s="320"/>
      <c r="F832" s="116" t="s">
        <v>2595</v>
      </c>
      <c r="G832" s="117"/>
    </row>
    <row r="833" spans="1:7">
      <c r="A833" s="115" t="s">
        <v>2596</v>
      </c>
      <c r="B833" s="317" t="s">
        <v>2597</v>
      </c>
      <c r="C833" s="318"/>
      <c r="D833" s="319" t="s">
        <v>476</v>
      </c>
      <c r="E833" s="320"/>
      <c r="F833" s="116" t="s">
        <v>1041</v>
      </c>
      <c r="G833" s="117"/>
    </row>
    <row r="834" spans="1:7">
      <c r="A834" s="115" t="s">
        <v>2598</v>
      </c>
      <c r="B834" s="317" t="s">
        <v>2599</v>
      </c>
      <c r="C834" s="318"/>
      <c r="D834" s="319" t="s">
        <v>476</v>
      </c>
      <c r="E834" s="320"/>
      <c r="F834" s="116" t="s">
        <v>1044</v>
      </c>
      <c r="G834" s="117"/>
    </row>
    <row r="835" spans="1:7">
      <c r="A835" s="115" t="s">
        <v>2600</v>
      </c>
      <c r="B835" s="317" t="s">
        <v>2601</v>
      </c>
      <c r="C835" s="318"/>
      <c r="D835" s="319" t="s">
        <v>2602</v>
      </c>
      <c r="E835" s="320"/>
      <c r="F835" s="116" t="s">
        <v>2603</v>
      </c>
      <c r="G835" s="117"/>
    </row>
    <row r="836" spans="1:7">
      <c r="A836" s="115" t="s">
        <v>2604</v>
      </c>
      <c r="B836" s="317" t="s">
        <v>2605</v>
      </c>
      <c r="C836" s="318"/>
      <c r="D836" s="319" t="s">
        <v>416</v>
      </c>
      <c r="E836" s="320"/>
      <c r="F836" s="116" t="s">
        <v>2325</v>
      </c>
      <c r="G836" s="117"/>
    </row>
    <row r="837" spans="1:7">
      <c r="A837" s="115" t="s">
        <v>2606</v>
      </c>
      <c r="B837" s="317" t="s">
        <v>2607</v>
      </c>
      <c r="C837" s="318"/>
      <c r="D837" s="319" t="s">
        <v>357</v>
      </c>
      <c r="E837" s="320"/>
      <c r="F837" s="116" t="s">
        <v>2608</v>
      </c>
      <c r="G837" s="117"/>
    </row>
    <row r="838" spans="1:7">
      <c r="A838" s="115" t="s">
        <v>2609</v>
      </c>
      <c r="B838" s="317" t="s">
        <v>2610</v>
      </c>
      <c r="C838" s="318"/>
      <c r="D838" s="319" t="s">
        <v>357</v>
      </c>
      <c r="E838" s="320"/>
      <c r="F838" s="116" t="s">
        <v>2611</v>
      </c>
      <c r="G838" s="117"/>
    </row>
    <row r="839" spans="1:7">
      <c r="A839" s="115" t="s">
        <v>2612</v>
      </c>
      <c r="B839" s="317" t="s">
        <v>2613</v>
      </c>
      <c r="C839" s="318"/>
      <c r="D839" s="319" t="s">
        <v>357</v>
      </c>
      <c r="E839" s="320"/>
      <c r="F839" s="116" t="s">
        <v>2614</v>
      </c>
      <c r="G839" s="117"/>
    </row>
    <row r="840" spans="1:7">
      <c r="A840" s="115" t="s">
        <v>2615</v>
      </c>
      <c r="B840" s="317" t="s">
        <v>2616</v>
      </c>
      <c r="C840" s="318"/>
      <c r="D840" s="319" t="s">
        <v>357</v>
      </c>
      <c r="E840" s="320"/>
      <c r="F840" s="116" t="s">
        <v>2617</v>
      </c>
      <c r="G840" s="117"/>
    </row>
    <row r="841" spans="1:7">
      <c r="A841" s="115" t="s">
        <v>2618</v>
      </c>
      <c r="B841" s="317" t="s">
        <v>2619</v>
      </c>
      <c r="C841" s="318"/>
      <c r="D841" s="319" t="s">
        <v>357</v>
      </c>
      <c r="E841" s="320"/>
      <c r="F841" s="116" t="s">
        <v>2620</v>
      </c>
      <c r="G841" s="117"/>
    </row>
    <row r="842" spans="1:7">
      <c r="A842" s="321" t="s">
        <v>347</v>
      </c>
      <c r="B842" s="321"/>
      <c r="C842" s="321"/>
      <c r="D842" s="321"/>
      <c r="E842" s="321"/>
      <c r="F842" s="321"/>
      <c r="G842" s="321"/>
    </row>
    <row r="843" spans="1:7">
      <c r="A843" s="322" t="s">
        <v>348</v>
      </c>
      <c r="B843" s="322"/>
      <c r="C843" s="323" t="s">
        <v>349</v>
      </c>
      <c r="D843" s="323"/>
      <c r="E843" s="322" t="s">
        <v>350</v>
      </c>
      <c r="F843" s="322"/>
      <c r="G843" s="322"/>
    </row>
    <row r="844" spans="1:7">
      <c r="A844" s="115" t="s">
        <v>2621</v>
      </c>
      <c r="B844" s="317" t="s">
        <v>2622</v>
      </c>
      <c r="C844" s="318"/>
      <c r="D844" s="319" t="s">
        <v>353</v>
      </c>
      <c r="E844" s="320"/>
      <c r="F844" s="116" t="s">
        <v>2623</v>
      </c>
      <c r="G844" s="117"/>
    </row>
    <row r="845" spans="1:7">
      <c r="A845" s="115" t="s">
        <v>2624</v>
      </c>
      <c r="B845" s="317" t="s">
        <v>2625</v>
      </c>
      <c r="C845" s="318"/>
      <c r="D845" s="319" t="s">
        <v>353</v>
      </c>
      <c r="E845" s="320"/>
      <c r="F845" s="116" t="s">
        <v>2626</v>
      </c>
      <c r="G845" s="117"/>
    </row>
    <row r="846" spans="1:7">
      <c r="A846" s="115" t="s">
        <v>2627</v>
      </c>
      <c r="B846" s="317" t="s">
        <v>2628</v>
      </c>
      <c r="C846" s="318"/>
      <c r="D846" s="319" t="s">
        <v>353</v>
      </c>
      <c r="E846" s="320"/>
      <c r="F846" s="116" t="s">
        <v>2629</v>
      </c>
      <c r="G846" s="117"/>
    </row>
    <row r="847" spans="1:7">
      <c r="A847" s="115" t="s">
        <v>2630</v>
      </c>
      <c r="B847" s="324" t="s">
        <v>2631</v>
      </c>
      <c r="C847" s="325"/>
      <c r="D847" s="319" t="s">
        <v>353</v>
      </c>
      <c r="E847" s="320"/>
      <c r="F847" s="116" t="s">
        <v>2632</v>
      </c>
      <c r="G847" s="117"/>
    </row>
    <row r="848" spans="1:7">
      <c r="A848" s="115" t="s">
        <v>2633</v>
      </c>
      <c r="B848" s="317" t="s">
        <v>2634</v>
      </c>
      <c r="C848" s="318"/>
      <c r="D848" s="319" t="s">
        <v>353</v>
      </c>
      <c r="E848" s="320"/>
      <c r="F848" s="116" t="s">
        <v>2635</v>
      </c>
      <c r="G848" s="117"/>
    </row>
    <row r="849" spans="1:7">
      <c r="A849" s="115" t="s">
        <v>2636</v>
      </c>
      <c r="B849" s="317" t="s">
        <v>2637</v>
      </c>
      <c r="C849" s="318"/>
      <c r="D849" s="319" t="s">
        <v>353</v>
      </c>
      <c r="E849" s="320"/>
      <c r="F849" s="116" t="s">
        <v>2347</v>
      </c>
      <c r="G849" s="117"/>
    </row>
    <row r="850" spans="1:7">
      <c r="A850" s="115" t="s">
        <v>2638</v>
      </c>
      <c r="B850" s="317" t="s">
        <v>2639</v>
      </c>
      <c r="C850" s="318"/>
      <c r="D850" s="319" t="s">
        <v>476</v>
      </c>
      <c r="E850" s="320"/>
      <c r="F850" s="116" t="s">
        <v>2407</v>
      </c>
      <c r="G850" s="117"/>
    </row>
    <row r="851" spans="1:7">
      <c r="A851" s="115" t="s">
        <v>2640</v>
      </c>
      <c r="B851" s="317" t="s">
        <v>2641</v>
      </c>
      <c r="C851" s="318"/>
      <c r="D851" s="319" t="s">
        <v>353</v>
      </c>
      <c r="E851" s="320"/>
      <c r="F851" s="116" t="s">
        <v>2642</v>
      </c>
      <c r="G851" s="117"/>
    </row>
    <row r="852" spans="1:7">
      <c r="A852" s="115" t="s">
        <v>2643</v>
      </c>
      <c r="B852" s="317" t="s">
        <v>2644</v>
      </c>
      <c r="C852" s="318"/>
      <c r="D852" s="319" t="s">
        <v>353</v>
      </c>
      <c r="E852" s="320"/>
      <c r="F852" s="116" t="s">
        <v>460</v>
      </c>
      <c r="G852" s="117"/>
    </row>
    <row r="853" spans="1:7">
      <c r="A853" s="115" t="s">
        <v>2645</v>
      </c>
      <c r="B853" s="317" t="s">
        <v>2646</v>
      </c>
      <c r="C853" s="318"/>
      <c r="D853" s="319" t="s">
        <v>353</v>
      </c>
      <c r="E853" s="320"/>
      <c r="F853" s="116" t="s">
        <v>2647</v>
      </c>
      <c r="G853" s="117"/>
    </row>
    <row r="854" spans="1:7">
      <c r="A854" s="115" t="s">
        <v>2648</v>
      </c>
      <c r="B854" s="317" t="s">
        <v>2649</v>
      </c>
      <c r="C854" s="318"/>
      <c r="D854" s="319" t="s">
        <v>353</v>
      </c>
      <c r="E854" s="320"/>
      <c r="F854" s="116" t="s">
        <v>2650</v>
      </c>
      <c r="G854" s="117"/>
    </row>
    <row r="855" spans="1:7">
      <c r="A855" s="115" t="s">
        <v>2651</v>
      </c>
      <c r="B855" s="317" t="s">
        <v>2370</v>
      </c>
      <c r="C855" s="318"/>
      <c r="D855" s="319" t="s">
        <v>353</v>
      </c>
      <c r="E855" s="320"/>
      <c r="F855" s="116" t="s">
        <v>2371</v>
      </c>
      <c r="G855" s="117"/>
    </row>
    <row r="856" spans="1:7">
      <c r="A856" s="115" t="s">
        <v>2652</v>
      </c>
      <c r="B856" s="317" t="s">
        <v>2653</v>
      </c>
      <c r="C856" s="318"/>
      <c r="D856" s="319" t="s">
        <v>353</v>
      </c>
      <c r="E856" s="320"/>
      <c r="F856" s="116" t="s">
        <v>2362</v>
      </c>
      <c r="G856" s="117"/>
    </row>
    <row r="857" spans="1:7">
      <c r="A857" s="115" t="s">
        <v>2654</v>
      </c>
      <c r="B857" s="317" t="s">
        <v>2364</v>
      </c>
      <c r="C857" s="318"/>
      <c r="D857" s="319" t="s">
        <v>353</v>
      </c>
      <c r="E857" s="320"/>
      <c r="F857" s="116" t="s">
        <v>2365</v>
      </c>
      <c r="G857" s="117"/>
    </row>
    <row r="858" spans="1:7">
      <c r="A858" s="115" t="s">
        <v>2655</v>
      </c>
      <c r="B858" s="317" t="s">
        <v>2656</v>
      </c>
      <c r="C858" s="318"/>
      <c r="D858" s="319" t="s">
        <v>476</v>
      </c>
      <c r="E858" s="320"/>
      <c r="F858" s="116" t="s">
        <v>2657</v>
      </c>
      <c r="G858" s="117"/>
    </row>
    <row r="859" spans="1:7">
      <c r="A859" s="115" t="s">
        <v>2658</v>
      </c>
      <c r="B859" s="317" t="s">
        <v>2474</v>
      </c>
      <c r="C859" s="318"/>
      <c r="D859" s="319" t="s">
        <v>476</v>
      </c>
      <c r="E859" s="320"/>
      <c r="F859" s="116" t="s">
        <v>2475</v>
      </c>
      <c r="G859" s="117"/>
    </row>
    <row r="860" spans="1:7">
      <c r="A860" s="115" t="s">
        <v>2659</v>
      </c>
      <c r="B860" s="317" t="s">
        <v>2477</v>
      </c>
      <c r="C860" s="318"/>
      <c r="D860" s="319" t="s">
        <v>476</v>
      </c>
      <c r="E860" s="320"/>
      <c r="F860" s="116" t="s">
        <v>2478</v>
      </c>
      <c r="G860" s="117"/>
    </row>
    <row r="861" spans="1:7">
      <c r="A861" s="115" t="s">
        <v>2660</v>
      </c>
      <c r="B861" s="317" t="s">
        <v>2483</v>
      </c>
      <c r="C861" s="318"/>
      <c r="D861" s="319" t="s">
        <v>476</v>
      </c>
      <c r="E861" s="320"/>
      <c r="F861" s="116" t="s">
        <v>2484</v>
      </c>
      <c r="G861" s="117"/>
    </row>
    <row r="862" spans="1:7">
      <c r="A862" s="115" t="s">
        <v>2661</v>
      </c>
      <c r="B862" s="317" t="s">
        <v>2662</v>
      </c>
      <c r="C862" s="318"/>
      <c r="D862" s="319" t="s">
        <v>476</v>
      </c>
      <c r="E862" s="320"/>
      <c r="F862" s="116" t="s">
        <v>2663</v>
      </c>
      <c r="G862" s="117"/>
    </row>
    <row r="863" spans="1:7">
      <c r="A863" s="115" t="s">
        <v>2664</v>
      </c>
      <c r="B863" s="317" t="s">
        <v>2480</v>
      </c>
      <c r="C863" s="318"/>
      <c r="D863" s="319" t="s">
        <v>476</v>
      </c>
      <c r="E863" s="320"/>
      <c r="F863" s="116" t="s">
        <v>2481</v>
      </c>
      <c r="G863" s="117"/>
    </row>
    <row r="864" spans="1:7">
      <c r="A864" s="115" t="s">
        <v>2665</v>
      </c>
      <c r="B864" s="317" t="s">
        <v>2666</v>
      </c>
      <c r="C864" s="318"/>
      <c r="D864" s="319" t="s">
        <v>353</v>
      </c>
      <c r="E864" s="320"/>
      <c r="F864" s="116" t="s">
        <v>2667</v>
      </c>
      <c r="G864" s="117"/>
    </row>
    <row r="865" spans="1:7">
      <c r="A865" s="115" t="s">
        <v>2668</v>
      </c>
      <c r="B865" s="317" t="s">
        <v>2669</v>
      </c>
      <c r="C865" s="318"/>
      <c r="D865" s="319" t="s">
        <v>476</v>
      </c>
      <c r="E865" s="320"/>
      <c r="F865" s="116" t="s">
        <v>2670</v>
      </c>
      <c r="G865" s="117"/>
    </row>
    <row r="866" spans="1:7">
      <c r="A866" s="115" t="s">
        <v>2671</v>
      </c>
      <c r="B866" s="317" t="s">
        <v>2672</v>
      </c>
      <c r="C866" s="318"/>
      <c r="D866" s="319" t="s">
        <v>476</v>
      </c>
      <c r="E866" s="320"/>
      <c r="F866" s="116" t="s">
        <v>2673</v>
      </c>
      <c r="G866" s="117"/>
    </row>
    <row r="867" spans="1:7">
      <c r="A867" s="115" t="s">
        <v>2674</v>
      </c>
      <c r="B867" s="317" t="s">
        <v>2675</v>
      </c>
      <c r="C867" s="318"/>
      <c r="D867" s="319" t="s">
        <v>476</v>
      </c>
      <c r="E867" s="320"/>
      <c r="F867" s="116" t="s">
        <v>2676</v>
      </c>
      <c r="G867" s="117"/>
    </row>
    <row r="868" spans="1:7">
      <c r="A868" s="115" t="s">
        <v>2677</v>
      </c>
      <c r="B868" s="317" t="s">
        <v>2678</v>
      </c>
      <c r="C868" s="318"/>
      <c r="D868" s="319" t="s">
        <v>476</v>
      </c>
      <c r="E868" s="320"/>
      <c r="F868" s="116" t="s">
        <v>2679</v>
      </c>
      <c r="G868" s="117"/>
    </row>
    <row r="869" spans="1:7">
      <c r="A869" s="115" t="s">
        <v>2680</v>
      </c>
      <c r="B869" s="317" t="s">
        <v>2681</v>
      </c>
      <c r="C869" s="318"/>
      <c r="D869" s="319" t="s">
        <v>476</v>
      </c>
      <c r="E869" s="320"/>
      <c r="F869" s="116" t="s">
        <v>2682</v>
      </c>
      <c r="G869" s="117"/>
    </row>
    <row r="870" spans="1:7">
      <c r="A870" s="115" t="s">
        <v>2683</v>
      </c>
      <c r="B870" s="317" t="s">
        <v>2684</v>
      </c>
      <c r="C870" s="318"/>
      <c r="D870" s="319" t="s">
        <v>476</v>
      </c>
      <c r="E870" s="320"/>
      <c r="F870" s="116" t="s">
        <v>2685</v>
      </c>
      <c r="G870" s="117"/>
    </row>
    <row r="871" spans="1:7">
      <c r="A871" s="115" t="s">
        <v>2686</v>
      </c>
      <c r="B871" s="317" t="s">
        <v>2687</v>
      </c>
      <c r="C871" s="318"/>
      <c r="D871" s="319" t="s">
        <v>476</v>
      </c>
      <c r="E871" s="320"/>
      <c r="F871" s="116" t="s">
        <v>2688</v>
      </c>
      <c r="G871" s="117"/>
    </row>
    <row r="872" spans="1:7">
      <c r="A872" s="115" t="s">
        <v>2689</v>
      </c>
      <c r="B872" s="317" t="s">
        <v>2690</v>
      </c>
      <c r="C872" s="318"/>
      <c r="D872" s="319" t="s">
        <v>353</v>
      </c>
      <c r="E872" s="320"/>
      <c r="F872" s="116" t="s">
        <v>2691</v>
      </c>
      <c r="G872" s="117"/>
    </row>
    <row r="873" spans="1:7">
      <c r="A873" s="115" t="s">
        <v>2692</v>
      </c>
      <c r="B873" s="317" t="s">
        <v>2693</v>
      </c>
      <c r="C873" s="318"/>
      <c r="D873" s="319" t="s">
        <v>353</v>
      </c>
      <c r="E873" s="320"/>
      <c r="F873" s="116" t="s">
        <v>2694</v>
      </c>
      <c r="G873" s="117"/>
    </row>
    <row r="874" spans="1:7">
      <c r="A874" s="115" t="s">
        <v>2695</v>
      </c>
      <c r="B874" s="317" t="s">
        <v>2696</v>
      </c>
      <c r="C874" s="318"/>
      <c r="D874" s="319" t="s">
        <v>353</v>
      </c>
      <c r="E874" s="320"/>
      <c r="F874" s="116" t="s">
        <v>2697</v>
      </c>
      <c r="G874" s="117"/>
    </row>
    <row r="875" spans="1:7">
      <c r="A875" s="115" t="s">
        <v>2698</v>
      </c>
      <c r="B875" s="317" t="s">
        <v>2699</v>
      </c>
      <c r="C875" s="318"/>
      <c r="D875" s="319" t="s">
        <v>353</v>
      </c>
      <c r="E875" s="320"/>
      <c r="F875" s="116" t="s">
        <v>2700</v>
      </c>
      <c r="G875" s="117"/>
    </row>
    <row r="876" spans="1:7">
      <c r="A876" s="115" t="s">
        <v>2701</v>
      </c>
      <c r="B876" s="317" t="s">
        <v>2702</v>
      </c>
      <c r="C876" s="318"/>
      <c r="D876" s="319" t="s">
        <v>353</v>
      </c>
      <c r="E876" s="320"/>
      <c r="F876" s="116" t="s">
        <v>2703</v>
      </c>
      <c r="G876" s="117"/>
    </row>
    <row r="877" spans="1:7">
      <c r="A877" s="115" t="s">
        <v>2704</v>
      </c>
      <c r="B877" s="317" t="s">
        <v>2705</v>
      </c>
      <c r="C877" s="318"/>
      <c r="D877" s="319" t="s">
        <v>357</v>
      </c>
      <c r="E877" s="320"/>
      <c r="F877" s="116" t="s">
        <v>2706</v>
      </c>
      <c r="G877" s="117"/>
    </row>
    <row r="878" spans="1:7">
      <c r="A878" s="115" t="s">
        <v>2707</v>
      </c>
      <c r="B878" s="317" t="s">
        <v>2708</v>
      </c>
      <c r="C878" s="318"/>
      <c r="D878" s="319" t="s">
        <v>357</v>
      </c>
      <c r="E878" s="320"/>
      <c r="F878" s="116" t="s">
        <v>2608</v>
      </c>
      <c r="G878" s="117"/>
    </row>
    <row r="879" spans="1:7">
      <c r="A879" s="115" t="s">
        <v>2709</v>
      </c>
      <c r="B879" s="317" t="s">
        <v>2710</v>
      </c>
      <c r="C879" s="318"/>
      <c r="D879" s="319" t="s">
        <v>357</v>
      </c>
      <c r="E879" s="320"/>
      <c r="F879" s="116" t="s">
        <v>2706</v>
      </c>
      <c r="G879" s="117"/>
    </row>
    <row r="880" spans="1:7">
      <c r="A880" s="115" t="s">
        <v>2711</v>
      </c>
      <c r="B880" s="317" t="s">
        <v>2712</v>
      </c>
      <c r="C880" s="318"/>
      <c r="D880" s="319" t="s">
        <v>353</v>
      </c>
      <c r="E880" s="320"/>
      <c r="F880" s="116" t="s">
        <v>2713</v>
      </c>
      <c r="G880" s="117"/>
    </row>
    <row r="881" spans="1:7">
      <c r="A881" s="115" t="s">
        <v>2714</v>
      </c>
      <c r="B881" s="317" t="s">
        <v>2715</v>
      </c>
      <c r="C881" s="318"/>
      <c r="D881" s="319" t="s">
        <v>476</v>
      </c>
      <c r="E881" s="320"/>
      <c r="F881" s="116" t="s">
        <v>2716</v>
      </c>
      <c r="G881" s="117"/>
    </row>
    <row r="882" spans="1:7">
      <c r="A882" s="115" t="s">
        <v>2717</v>
      </c>
      <c r="B882" s="317" t="s">
        <v>2718</v>
      </c>
      <c r="C882" s="318"/>
      <c r="D882" s="319" t="s">
        <v>412</v>
      </c>
      <c r="E882" s="320"/>
      <c r="F882" s="116" t="s">
        <v>413</v>
      </c>
      <c r="G882" s="117"/>
    </row>
    <row r="883" spans="1:7">
      <c r="A883" s="115" t="s">
        <v>2719</v>
      </c>
      <c r="B883" s="317" t="s">
        <v>2720</v>
      </c>
      <c r="C883" s="318"/>
      <c r="D883" s="319" t="s">
        <v>357</v>
      </c>
      <c r="E883" s="320"/>
      <c r="F883" s="116" t="s">
        <v>2721</v>
      </c>
      <c r="G883" s="117"/>
    </row>
    <row r="884" spans="1:7">
      <c r="A884" s="115" t="s">
        <v>2722</v>
      </c>
      <c r="B884" s="317" t="s">
        <v>2723</v>
      </c>
      <c r="C884" s="318"/>
      <c r="D884" s="319" t="s">
        <v>357</v>
      </c>
      <c r="E884" s="320"/>
      <c r="F884" s="116" t="s">
        <v>2724</v>
      </c>
      <c r="G884" s="117"/>
    </row>
    <row r="885" spans="1:7">
      <c r="A885" s="115" t="s">
        <v>2725</v>
      </c>
      <c r="B885" s="317" t="s">
        <v>2726</v>
      </c>
      <c r="C885" s="318"/>
      <c r="D885" s="319" t="s">
        <v>357</v>
      </c>
      <c r="E885" s="320"/>
      <c r="F885" s="116" t="s">
        <v>2727</v>
      </c>
      <c r="G885" s="117"/>
    </row>
    <row r="886" spans="1:7">
      <c r="A886" s="115" t="s">
        <v>2728</v>
      </c>
      <c r="B886" s="317" t="s">
        <v>2729</v>
      </c>
      <c r="C886" s="318"/>
      <c r="D886" s="319" t="s">
        <v>412</v>
      </c>
      <c r="E886" s="320"/>
      <c r="F886" s="116" t="s">
        <v>413</v>
      </c>
      <c r="G886" s="117"/>
    </row>
    <row r="887" spans="1:7">
      <c r="A887" s="115" t="s">
        <v>2730</v>
      </c>
      <c r="B887" s="317" t="s">
        <v>2731</v>
      </c>
      <c r="C887" s="318"/>
      <c r="D887" s="319" t="s">
        <v>357</v>
      </c>
      <c r="E887" s="320"/>
      <c r="F887" s="116" t="s">
        <v>2732</v>
      </c>
      <c r="G887" s="117"/>
    </row>
    <row r="888" spans="1:7">
      <c r="A888" s="115" t="s">
        <v>2733</v>
      </c>
      <c r="B888" s="317" t="s">
        <v>2734</v>
      </c>
      <c r="C888" s="318"/>
      <c r="D888" s="319" t="s">
        <v>357</v>
      </c>
      <c r="E888" s="320"/>
      <c r="F888" s="116" t="s">
        <v>2735</v>
      </c>
      <c r="G888" s="117"/>
    </row>
    <row r="889" spans="1:7">
      <c r="A889" s="115" t="s">
        <v>2736</v>
      </c>
      <c r="B889" s="317" t="s">
        <v>2737</v>
      </c>
      <c r="C889" s="318"/>
      <c r="D889" s="319" t="s">
        <v>357</v>
      </c>
      <c r="E889" s="320"/>
      <c r="F889" s="116" t="s">
        <v>2738</v>
      </c>
      <c r="G889" s="117"/>
    </row>
    <row r="890" spans="1:7">
      <c r="A890" s="321" t="s">
        <v>347</v>
      </c>
      <c r="B890" s="321"/>
      <c r="C890" s="321"/>
      <c r="D890" s="321"/>
      <c r="E890" s="321"/>
      <c r="F890" s="321"/>
      <c r="G890" s="321"/>
    </row>
    <row r="891" spans="1:7">
      <c r="A891" s="322" t="s">
        <v>348</v>
      </c>
      <c r="B891" s="322"/>
      <c r="C891" s="323" t="s">
        <v>349</v>
      </c>
      <c r="D891" s="323"/>
      <c r="E891" s="322" t="s">
        <v>350</v>
      </c>
      <c r="F891" s="322"/>
      <c r="G891" s="322"/>
    </row>
    <row r="892" spans="1:7">
      <c r="A892" s="115" t="s">
        <v>2739</v>
      </c>
      <c r="B892" s="317" t="s">
        <v>2740</v>
      </c>
      <c r="C892" s="318"/>
      <c r="D892" s="319" t="s">
        <v>357</v>
      </c>
      <c r="E892" s="320"/>
      <c r="F892" s="116" t="s">
        <v>2741</v>
      </c>
      <c r="G892" s="117"/>
    </row>
    <row r="893" spans="1:7">
      <c r="A893" s="115" t="s">
        <v>2742</v>
      </c>
      <c r="B893" s="317" t="s">
        <v>2743</v>
      </c>
      <c r="C893" s="318"/>
      <c r="D893" s="319" t="s">
        <v>357</v>
      </c>
      <c r="E893" s="320"/>
      <c r="F893" s="116" t="s">
        <v>2744</v>
      </c>
      <c r="G893" s="117"/>
    </row>
    <row r="894" spans="1:7">
      <c r="A894" s="115" t="s">
        <v>2745</v>
      </c>
      <c r="B894" s="317" t="s">
        <v>2746</v>
      </c>
      <c r="C894" s="318"/>
      <c r="D894" s="319" t="s">
        <v>476</v>
      </c>
      <c r="E894" s="320"/>
      <c r="F894" s="116" t="s">
        <v>2747</v>
      </c>
      <c r="G894" s="117"/>
    </row>
    <row r="895" spans="1:7">
      <c r="A895" s="115" t="s">
        <v>2748</v>
      </c>
      <c r="B895" s="317" t="s">
        <v>2749</v>
      </c>
      <c r="C895" s="318"/>
      <c r="D895" s="319" t="s">
        <v>476</v>
      </c>
      <c r="E895" s="320"/>
      <c r="F895" s="116" t="s">
        <v>2750</v>
      </c>
      <c r="G895" s="117"/>
    </row>
    <row r="896" spans="1:7">
      <c r="A896" s="115" t="s">
        <v>2751</v>
      </c>
      <c r="B896" s="317" t="s">
        <v>2752</v>
      </c>
      <c r="C896" s="318"/>
      <c r="D896" s="319" t="s">
        <v>357</v>
      </c>
      <c r="E896" s="320"/>
      <c r="F896" s="116" t="s">
        <v>2753</v>
      </c>
      <c r="G896" s="117"/>
    </row>
    <row r="897" spans="1:7">
      <c r="A897" s="115" t="s">
        <v>2754</v>
      </c>
      <c r="B897" s="317" t="s">
        <v>2755</v>
      </c>
      <c r="C897" s="318"/>
      <c r="D897" s="319" t="s">
        <v>476</v>
      </c>
      <c r="E897" s="320"/>
      <c r="F897" s="116" t="s">
        <v>2756</v>
      </c>
      <c r="G897" s="117"/>
    </row>
    <row r="898" spans="1:7">
      <c r="A898" s="115" t="s">
        <v>2757</v>
      </c>
      <c r="B898" s="317" t="s">
        <v>2758</v>
      </c>
      <c r="C898" s="318"/>
      <c r="D898" s="319" t="s">
        <v>476</v>
      </c>
      <c r="E898" s="320"/>
      <c r="F898" s="116" t="s">
        <v>2759</v>
      </c>
      <c r="G898" s="117"/>
    </row>
    <row r="899" spans="1:7">
      <c r="A899" s="115" t="s">
        <v>2760</v>
      </c>
      <c r="B899" s="317" t="s">
        <v>2761</v>
      </c>
      <c r="C899" s="318"/>
      <c r="D899" s="319" t="s">
        <v>476</v>
      </c>
      <c r="E899" s="320"/>
      <c r="F899" s="116" t="s">
        <v>2762</v>
      </c>
      <c r="G899" s="117"/>
    </row>
    <row r="900" spans="1:7">
      <c r="A900" s="115" t="s">
        <v>2763</v>
      </c>
      <c r="B900" s="317" t="s">
        <v>2764</v>
      </c>
      <c r="C900" s="318"/>
      <c r="D900" s="319" t="s">
        <v>476</v>
      </c>
      <c r="E900" s="320"/>
      <c r="F900" s="116" t="s">
        <v>2765</v>
      </c>
      <c r="G900" s="117"/>
    </row>
    <row r="901" spans="1:7">
      <c r="A901" s="115" t="s">
        <v>2766</v>
      </c>
      <c r="B901" s="317" t="s">
        <v>2767</v>
      </c>
      <c r="C901" s="318"/>
      <c r="D901" s="319" t="s">
        <v>476</v>
      </c>
      <c r="E901" s="320"/>
      <c r="F901" s="116" t="s">
        <v>2768</v>
      </c>
      <c r="G901" s="117"/>
    </row>
    <row r="902" spans="1:7">
      <c r="A902" s="115" t="s">
        <v>2769</v>
      </c>
      <c r="B902" s="317" t="s">
        <v>2770</v>
      </c>
      <c r="C902" s="318"/>
      <c r="D902" s="319" t="s">
        <v>476</v>
      </c>
      <c r="E902" s="320"/>
      <c r="F902" s="116" t="s">
        <v>2771</v>
      </c>
      <c r="G902" s="117"/>
    </row>
    <row r="903" spans="1:7">
      <c r="A903" s="115" t="s">
        <v>2772</v>
      </c>
      <c r="B903" s="317" t="s">
        <v>2773</v>
      </c>
      <c r="C903" s="318"/>
      <c r="D903" s="319" t="s">
        <v>476</v>
      </c>
      <c r="E903" s="320"/>
      <c r="F903" s="116" t="s">
        <v>2774</v>
      </c>
      <c r="G903" s="117"/>
    </row>
    <row r="904" spans="1:7">
      <c r="A904" s="115" t="s">
        <v>2775</v>
      </c>
      <c r="B904" s="317" t="s">
        <v>2776</v>
      </c>
      <c r="C904" s="318"/>
      <c r="D904" s="319" t="s">
        <v>476</v>
      </c>
      <c r="E904" s="320"/>
      <c r="F904" s="116" t="s">
        <v>2777</v>
      </c>
      <c r="G904" s="117"/>
    </row>
    <row r="905" spans="1:7">
      <c r="A905" s="115" t="s">
        <v>2778</v>
      </c>
      <c r="B905" s="317" t="s">
        <v>2779</v>
      </c>
      <c r="C905" s="318"/>
      <c r="D905" s="319" t="s">
        <v>476</v>
      </c>
      <c r="E905" s="320"/>
      <c r="F905" s="116" t="s">
        <v>2780</v>
      </c>
      <c r="G905" s="117"/>
    </row>
    <row r="906" spans="1:7">
      <c r="A906" s="115" t="s">
        <v>2781</v>
      </c>
      <c r="B906" s="317" t="s">
        <v>2782</v>
      </c>
      <c r="C906" s="318"/>
      <c r="D906" s="319" t="s">
        <v>476</v>
      </c>
      <c r="E906" s="320"/>
      <c r="F906" s="116" t="s">
        <v>2783</v>
      </c>
      <c r="G906" s="117"/>
    </row>
    <row r="907" spans="1:7">
      <c r="A907" s="115" t="s">
        <v>2784</v>
      </c>
      <c r="B907" s="317" t="s">
        <v>2785</v>
      </c>
      <c r="C907" s="318"/>
      <c r="D907" s="319" t="s">
        <v>412</v>
      </c>
      <c r="E907" s="320"/>
      <c r="F907" s="116" t="s">
        <v>413</v>
      </c>
      <c r="G907" s="117"/>
    </row>
    <row r="908" spans="1:7">
      <c r="A908" s="115" t="s">
        <v>2786</v>
      </c>
      <c r="B908" s="317" t="s">
        <v>2787</v>
      </c>
      <c r="C908" s="318"/>
      <c r="D908" s="319" t="s">
        <v>476</v>
      </c>
      <c r="E908" s="320"/>
      <c r="F908" s="116" t="s">
        <v>2788</v>
      </c>
      <c r="G908" s="117"/>
    </row>
    <row r="909" spans="1:7">
      <c r="A909" s="115" t="s">
        <v>2789</v>
      </c>
      <c r="B909" s="317" t="s">
        <v>2790</v>
      </c>
      <c r="C909" s="318"/>
      <c r="D909" s="319" t="s">
        <v>476</v>
      </c>
      <c r="E909" s="320"/>
      <c r="F909" s="116" t="s">
        <v>2791</v>
      </c>
      <c r="G909" s="117"/>
    </row>
    <row r="910" spans="1:7">
      <c r="A910" s="115" t="s">
        <v>2792</v>
      </c>
      <c r="B910" s="317" t="s">
        <v>2793</v>
      </c>
      <c r="C910" s="318"/>
      <c r="D910" s="319" t="s">
        <v>476</v>
      </c>
      <c r="E910" s="320"/>
      <c r="F910" s="116" t="s">
        <v>2794</v>
      </c>
      <c r="G910" s="117"/>
    </row>
    <row r="911" spans="1:7">
      <c r="A911" s="115" t="s">
        <v>2795</v>
      </c>
      <c r="B911" s="317" t="s">
        <v>2796</v>
      </c>
      <c r="C911" s="318"/>
      <c r="D911" s="319" t="s">
        <v>476</v>
      </c>
      <c r="E911" s="320"/>
      <c r="F911" s="116" t="s">
        <v>2797</v>
      </c>
      <c r="G911" s="117"/>
    </row>
    <row r="912" spans="1:7">
      <c r="A912" s="115" t="s">
        <v>2798</v>
      </c>
      <c r="B912" s="317" t="s">
        <v>2799</v>
      </c>
      <c r="C912" s="318"/>
      <c r="D912" s="319" t="s">
        <v>476</v>
      </c>
      <c r="E912" s="320"/>
      <c r="F912" s="116" t="s">
        <v>2800</v>
      </c>
      <c r="G912" s="117"/>
    </row>
    <row r="913" spans="1:7">
      <c r="A913" s="115" t="s">
        <v>2801</v>
      </c>
      <c r="B913" s="317" t="s">
        <v>2802</v>
      </c>
      <c r="C913" s="318"/>
      <c r="D913" s="319" t="s">
        <v>476</v>
      </c>
      <c r="E913" s="320"/>
      <c r="F913" s="116" t="s">
        <v>2803</v>
      </c>
      <c r="G913" s="117"/>
    </row>
    <row r="914" spans="1:7">
      <c r="A914" s="115" t="s">
        <v>2804</v>
      </c>
      <c r="B914" s="317" t="s">
        <v>2805</v>
      </c>
      <c r="C914" s="318"/>
      <c r="D914" s="319" t="s">
        <v>476</v>
      </c>
      <c r="E914" s="320"/>
      <c r="F914" s="116" t="s">
        <v>2806</v>
      </c>
      <c r="G914" s="117"/>
    </row>
    <row r="915" spans="1:7">
      <c r="A915" s="115" t="s">
        <v>2807</v>
      </c>
      <c r="B915" s="317" t="s">
        <v>2808</v>
      </c>
      <c r="C915" s="318"/>
      <c r="D915" s="319" t="s">
        <v>476</v>
      </c>
      <c r="E915" s="320"/>
      <c r="F915" s="116" t="s">
        <v>2809</v>
      </c>
      <c r="G915" s="117"/>
    </row>
    <row r="916" spans="1:7">
      <c r="A916" s="115" t="s">
        <v>2810</v>
      </c>
      <c r="B916" s="317" t="s">
        <v>2811</v>
      </c>
      <c r="C916" s="318"/>
      <c r="D916" s="319" t="s">
        <v>476</v>
      </c>
      <c r="E916" s="320"/>
      <c r="F916" s="116" t="s">
        <v>2812</v>
      </c>
      <c r="G916" s="117"/>
    </row>
    <row r="917" spans="1:7">
      <c r="A917" s="115" t="s">
        <v>2813</v>
      </c>
      <c r="B917" s="317" t="s">
        <v>2814</v>
      </c>
      <c r="C917" s="318"/>
      <c r="D917" s="319" t="s">
        <v>476</v>
      </c>
      <c r="E917" s="320"/>
      <c r="F917" s="116" t="s">
        <v>2815</v>
      </c>
      <c r="G917" s="117"/>
    </row>
    <row r="918" spans="1:7">
      <c r="A918" s="115" t="s">
        <v>2816</v>
      </c>
      <c r="B918" s="317" t="s">
        <v>2746</v>
      </c>
      <c r="C918" s="318"/>
      <c r="D918" s="319" t="s">
        <v>476</v>
      </c>
      <c r="E918" s="320"/>
      <c r="F918" s="116" t="s">
        <v>2747</v>
      </c>
      <c r="G918" s="117"/>
    </row>
    <row r="919" spans="1:7">
      <c r="A919" s="115" t="s">
        <v>2817</v>
      </c>
      <c r="B919" s="317" t="s">
        <v>2818</v>
      </c>
      <c r="C919" s="318"/>
      <c r="D919" s="319" t="s">
        <v>476</v>
      </c>
      <c r="E919" s="320"/>
      <c r="F919" s="116" t="s">
        <v>2819</v>
      </c>
      <c r="G919" s="117"/>
    </row>
    <row r="920" spans="1:7">
      <c r="A920" s="115" t="s">
        <v>2820</v>
      </c>
      <c r="B920" s="317" t="s">
        <v>2821</v>
      </c>
      <c r="C920" s="318"/>
      <c r="D920" s="319" t="s">
        <v>476</v>
      </c>
      <c r="E920" s="320"/>
      <c r="F920" s="116" t="s">
        <v>2822</v>
      </c>
      <c r="G920" s="117"/>
    </row>
    <row r="921" spans="1:7">
      <c r="A921" s="115" t="s">
        <v>2823</v>
      </c>
      <c r="B921" s="317" t="s">
        <v>2824</v>
      </c>
      <c r="C921" s="318"/>
      <c r="D921" s="319" t="s">
        <v>476</v>
      </c>
      <c r="E921" s="320"/>
      <c r="F921" s="116" t="s">
        <v>2825</v>
      </c>
      <c r="G921" s="117"/>
    </row>
    <row r="922" spans="1:7">
      <c r="A922" s="115" t="s">
        <v>2826</v>
      </c>
      <c r="B922" s="317" t="s">
        <v>2827</v>
      </c>
      <c r="C922" s="318"/>
      <c r="D922" s="319" t="s">
        <v>476</v>
      </c>
      <c r="E922" s="320"/>
      <c r="F922" s="116" t="s">
        <v>2828</v>
      </c>
      <c r="G922" s="117"/>
    </row>
    <row r="923" spans="1:7">
      <c r="A923" s="115" t="s">
        <v>2829</v>
      </c>
      <c r="B923" s="317" t="s">
        <v>2830</v>
      </c>
      <c r="C923" s="318"/>
      <c r="D923" s="319" t="s">
        <v>476</v>
      </c>
      <c r="E923" s="320"/>
      <c r="F923" s="116" t="s">
        <v>2831</v>
      </c>
      <c r="G923" s="117"/>
    </row>
    <row r="924" spans="1:7">
      <c r="A924" s="115" t="s">
        <v>2832</v>
      </c>
      <c r="B924" s="317" t="s">
        <v>2833</v>
      </c>
      <c r="C924" s="318"/>
      <c r="D924" s="319" t="s">
        <v>476</v>
      </c>
      <c r="E924" s="320"/>
      <c r="F924" s="116" t="s">
        <v>2834</v>
      </c>
      <c r="G924" s="117"/>
    </row>
    <row r="925" spans="1:7">
      <c r="A925" s="115" t="s">
        <v>2835</v>
      </c>
      <c r="B925" s="317" t="s">
        <v>2836</v>
      </c>
      <c r="C925" s="318"/>
      <c r="D925" s="319" t="s">
        <v>476</v>
      </c>
      <c r="E925" s="320"/>
      <c r="F925" s="116" t="s">
        <v>2837</v>
      </c>
      <c r="G925" s="117"/>
    </row>
    <row r="926" spans="1:7">
      <c r="A926" s="115" t="s">
        <v>2838</v>
      </c>
      <c r="B926" s="317" t="s">
        <v>2839</v>
      </c>
      <c r="C926" s="318"/>
      <c r="D926" s="319" t="s">
        <v>476</v>
      </c>
      <c r="E926" s="320"/>
      <c r="F926" s="116" t="s">
        <v>2840</v>
      </c>
      <c r="G926" s="117"/>
    </row>
    <row r="927" spans="1:7">
      <c r="A927" s="115" t="s">
        <v>2841</v>
      </c>
      <c r="B927" s="317" t="s">
        <v>2842</v>
      </c>
      <c r="C927" s="318"/>
      <c r="D927" s="319" t="s">
        <v>476</v>
      </c>
      <c r="E927" s="320"/>
      <c r="F927" s="116" t="s">
        <v>2843</v>
      </c>
      <c r="G927" s="117"/>
    </row>
    <row r="928" spans="1:7">
      <c r="A928" s="115" t="s">
        <v>2844</v>
      </c>
      <c r="B928" s="317" t="s">
        <v>2845</v>
      </c>
      <c r="C928" s="318"/>
      <c r="D928" s="319" t="s">
        <v>412</v>
      </c>
      <c r="E928" s="320"/>
      <c r="F928" s="116" t="s">
        <v>413</v>
      </c>
      <c r="G928" s="117"/>
    </row>
    <row r="929" spans="1:7">
      <c r="A929" s="115" t="s">
        <v>2846</v>
      </c>
      <c r="B929" s="317" t="s">
        <v>2847</v>
      </c>
      <c r="C929" s="318"/>
      <c r="D929" s="319" t="s">
        <v>357</v>
      </c>
      <c r="E929" s="320"/>
      <c r="F929" s="116" t="s">
        <v>2848</v>
      </c>
      <c r="G929" s="117"/>
    </row>
    <row r="930" spans="1:7">
      <c r="A930" s="115" t="s">
        <v>2849</v>
      </c>
      <c r="B930" s="317" t="s">
        <v>2850</v>
      </c>
      <c r="C930" s="318"/>
      <c r="D930" s="319" t="s">
        <v>357</v>
      </c>
      <c r="E930" s="320"/>
      <c r="F930" s="116" t="s">
        <v>2851</v>
      </c>
      <c r="G930" s="117"/>
    </row>
    <row r="931" spans="1:7">
      <c r="A931" s="115" t="s">
        <v>2852</v>
      </c>
      <c r="B931" s="317" t="s">
        <v>2853</v>
      </c>
      <c r="C931" s="318"/>
      <c r="D931" s="319" t="s">
        <v>357</v>
      </c>
      <c r="E931" s="320"/>
      <c r="F931" s="116" t="s">
        <v>2854</v>
      </c>
      <c r="G931" s="117"/>
    </row>
    <row r="932" spans="1:7">
      <c r="A932" s="115" t="s">
        <v>2855</v>
      </c>
      <c r="B932" s="317" t="s">
        <v>2856</v>
      </c>
      <c r="C932" s="318"/>
      <c r="D932" s="319" t="s">
        <v>357</v>
      </c>
      <c r="E932" s="320"/>
      <c r="F932" s="116" t="s">
        <v>2857</v>
      </c>
      <c r="G932" s="117"/>
    </row>
    <row r="933" spans="1:7">
      <c r="A933" s="115" t="s">
        <v>2858</v>
      </c>
      <c r="B933" s="317" t="s">
        <v>2859</v>
      </c>
      <c r="C933" s="318"/>
      <c r="D933" s="319" t="s">
        <v>357</v>
      </c>
      <c r="E933" s="320"/>
      <c r="F933" s="116" t="s">
        <v>2860</v>
      </c>
      <c r="G933" s="117"/>
    </row>
    <row r="934" spans="1:7">
      <c r="A934" s="115" t="s">
        <v>2861</v>
      </c>
      <c r="B934" s="317" t="s">
        <v>2862</v>
      </c>
      <c r="C934" s="318"/>
      <c r="D934" s="319" t="s">
        <v>357</v>
      </c>
      <c r="E934" s="320"/>
      <c r="F934" s="116" t="s">
        <v>2863</v>
      </c>
      <c r="G934" s="117"/>
    </row>
    <row r="935" spans="1:7">
      <c r="A935" s="115" t="s">
        <v>2864</v>
      </c>
      <c r="B935" s="317" t="s">
        <v>2865</v>
      </c>
      <c r="C935" s="318"/>
      <c r="D935" s="319" t="s">
        <v>357</v>
      </c>
      <c r="E935" s="320"/>
      <c r="F935" s="116" t="s">
        <v>2866</v>
      </c>
      <c r="G935" s="117"/>
    </row>
    <row r="936" spans="1:7">
      <c r="A936" s="115" t="s">
        <v>2867</v>
      </c>
      <c r="B936" s="317" t="s">
        <v>2868</v>
      </c>
      <c r="C936" s="318"/>
      <c r="D936" s="319" t="s">
        <v>357</v>
      </c>
      <c r="E936" s="320"/>
      <c r="F936" s="116" t="s">
        <v>2869</v>
      </c>
      <c r="G936" s="117"/>
    </row>
    <row r="937" spans="1:7">
      <c r="A937" s="115" t="s">
        <v>2870</v>
      </c>
      <c r="B937" s="317" t="s">
        <v>2871</v>
      </c>
      <c r="C937" s="318"/>
      <c r="D937" s="319" t="s">
        <v>357</v>
      </c>
      <c r="E937" s="320"/>
      <c r="F937" s="116" t="s">
        <v>2872</v>
      </c>
      <c r="G937" s="117"/>
    </row>
    <row r="938" spans="1:7">
      <c r="A938" s="115" t="s">
        <v>2873</v>
      </c>
      <c r="B938" s="317" t="s">
        <v>2874</v>
      </c>
      <c r="C938" s="318"/>
      <c r="D938" s="319" t="s">
        <v>357</v>
      </c>
      <c r="E938" s="320"/>
      <c r="F938" s="116" t="s">
        <v>2875</v>
      </c>
      <c r="G938" s="117"/>
    </row>
    <row r="939" spans="1:7">
      <c r="A939" s="115" t="s">
        <v>2876</v>
      </c>
      <c r="B939" s="317" t="s">
        <v>2877</v>
      </c>
      <c r="C939" s="318"/>
      <c r="D939" s="319" t="s">
        <v>357</v>
      </c>
      <c r="E939" s="320"/>
      <c r="F939" s="116" t="s">
        <v>2878</v>
      </c>
      <c r="G939" s="117"/>
    </row>
    <row r="940" spans="1:7">
      <c r="A940" s="115" t="s">
        <v>2879</v>
      </c>
      <c r="B940" s="317" t="s">
        <v>2880</v>
      </c>
      <c r="C940" s="318"/>
      <c r="D940" s="319" t="s">
        <v>357</v>
      </c>
      <c r="E940" s="320"/>
      <c r="F940" s="116" t="s">
        <v>2881</v>
      </c>
      <c r="G940" s="117"/>
    </row>
    <row r="941" spans="1:7">
      <c r="A941" s="115" t="s">
        <v>2882</v>
      </c>
      <c r="B941" s="317" t="s">
        <v>2883</v>
      </c>
      <c r="C941" s="318"/>
      <c r="D941" s="319" t="s">
        <v>357</v>
      </c>
      <c r="E941" s="320"/>
      <c r="F941" s="116" t="s">
        <v>2884</v>
      </c>
      <c r="G941" s="117"/>
    </row>
    <row r="942" spans="1:7">
      <c r="A942" s="115" t="s">
        <v>2885</v>
      </c>
      <c r="B942" s="317" t="s">
        <v>2886</v>
      </c>
      <c r="C942" s="318"/>
      <c r="D942" s="319" t="s">
        <v>357</v>
      </c>
      <c r="E942" s="320"/>
      <c r="F942" s="116" t="s">
        <v>2887</v>
      </c>
      <c r="G942" s="117"/>
    </row>
    <row r="943" spans="1:7">
      <c r="A943" s="321" t="s">
        <v>347</v>
      </c>
      <c r="B943" s="321"/>
      <c r="C943" s="321"/>
      <c r="D943" s="321"/>
      <c r="E943" s="321"/>
      <c r="F943" s="321"/>
      <c r="G943" s="321"/>
    </row>
    <row r="944" spans="1:7">
      <c r="A944" s="322" t="s">
        <v>348</v>
      </c>
      <c r="B944" s="322"/>
      <c r="C944" s="323" t="s">
        <v>349</v>
      </c>
      <c r="D944" s="323"/>
      <c r="E944" s="322" t="s">
        <v>350</v>
      </c>
      <c r="F944" s="322"/>
      <c r="G944" s="322"/>
    </row>
    <row r="945" spans="1:7">
      <c r="A945" s="115" t="s">
        <v>2888</v>
      </c>
      <c r="B945" s="317" t="s">
        <v>2889</v>
      </c>
      <c r="C945" s="318"/>
      <c r="D945" s="319" t="s">
        <v>357</v>
      </c>
      <c r="E945" s="320"/>
      <c r="F945" s="116" t="s">
        <v>2890</v>
      </c>
      <c r="G945" s="117"/>
    </row>
    <row r="946" spans="1:7">
      <c r="A946" s="115" t="s">
        <v>2891</v>
      </c>
      <c r="B946" s="317" t="s">
        <v>2892</v>
      </c>
      <c r="C946" s="318"/>
      <c r="D946" s="319" t="s">
        <v>357</v>
      </c>
      <c r="E946" s="320"/>
      <c r="F946" s="116" t="s">
        <v>2893</v>
      </c>
      <c r="G946" s="117"/>
    </row>
    <row r="947" spans="1:7">
      <c r="A947" s="115" t="s">
        <v>2894</v>
      </c>
      <c r="B947" s="317" t="s">
        <v>2895</v>
      </c>
      <c r="C947" s="318"/>
      <c r="D947" s="319" t="s">
        <v>357</v>
      </c>
      <c r="E947" s="320"/>
      <c r="F947" s="116" t="s">
        <v>2896</v>
      </c>
      <c r="G947" s="117"/>
    </row>
    <row r="948" spans="1:7">
      <c r="A948" s="115" t="s">
        <v>2897</v>
      </c>
      <c r="B948" s="317" t="s">
        <v>2898</v>
      </c>
      <c r="C948" s="318"/>
      <c r="D948" s="319" t="s">
        <v>357</v>
      </c>
      <c r="E948" s="320"/>
      <c r="F948" s="116" t="s">
        <v>2899</v>
      </c>
      <c r="G948" s="117"/>
    </row>
    <row r="949" spans="1:7">
      <c r="A949" s="115" t="s">
        <v>2900</v>
      </c>
      <c r="B949" s="317" t="s">
        <v>2901</v>
      </c>
      <c r="C949" s="318"/>
      <c r="D949" s="319" t="s">
        <v>357</v>
      </c>
      <c r="E949" s="320"/>
      <c r="F949" s="116" t="s">
        <v>2902</v>
      </c>
      <c r="G949" s="117"/>
    </row>
    <row r="950" spans="1:7">
      <c r="A950" s="115" t="s">
        <v>2903</v>
      </c>
      <c r="B950" s="317" t="s">
        <v>2904</v>
      </c>
      <c r="C950" s="318"/>
      <c r="D950" s="319" t="s">
        <v>357</v>
      </c>
      <c r="E950" s="320"/>
      <c r="F950" s="116" t="s">
        <v>2905</v>
      </c>
      <c r="G950" s="117"/>
    </row>
    <row r="951" spans="1:7">
      <c r="A951" s="115" t="s">
        <v>2906</v>
      </c>
      <c r="B951" s="317" t="s">
        <v>2907</v>
      </c>
      <c r="C951" s="318"/>
      <c r="D951" s="319" t="s">
        <v>357</v>
      </c>
      <c r="E951" s="320"/>
      <c r="F951" s="116" t="s">
        <v>2908</v>
      </c>
      <c r="G951" s="117"/>
    </row>
    <row r="952" spans="1:7">
      <c r="A952" s="115" t="s">
        <v>2909</v>
      </c>
      <c r="B952" s="317" t="s">
        <v>2910</v>
      </c>
      <c r="C952" s="318"/>
      <c r="D952" s="319" t="s">
        <v>357</v>
      </c>
      <c r="E952" s="320"/>
      <c r="F952" s="116" t="s">
        <v>2911</v>
      </c>
      <c r="G952" s="117"/>
    </row>
    <row r="953" spans="1:7">
      <c r="A953" s="115" t="s">
        <v>2912</v>
      </c>
      <c r="B953" s="317" t="s">
        <v>2913</v>
      </c>
      <c r="C953" s="318"/>
      <c r="D953" s="319" t="s">
        <v>357</v>
      </c>
      <c r="E953" s="320"/>
      <c r="F953" s="116" t="s">
        <v>2914</v>
      </c>
      <c r="G953" s="117"/>
    </row>
    <row r="954" spans="1:7">
      <c r="A954" s="115" t="s">
        <v>2915</v>
      </c>
      <c r="B954" s="317" t="s">
        <v>2916</v>
      </c>
      <c r="C954" s="318"/>
      <c r="D954" s="319" t="s">
        <v>357</v>
      </c>
      <c r="E954" s="320"/>
      <c r="F954" s="116" t="s">
        <v>2917</v>
      </c>
      <c r="G954" s="117"/>
    </row>
    <row r="955" spans="1:7">
      <c r="A955" s="115" t="s">
        <v>2918</v>
      </c>
      <c r="B955" s="317" t="s">
        <v>2919</v>
      </c>
      <c r="C955" s="318"/>
      <c r="D955" s="319" t="s">
        <v>357</v>
      </c>
      <c r="E955" s="320"/>
      <c r="F955" s="116" t="s">
        <v>2920</v>
      </c>
      <c r="G955" s="117"/>
    </row>
    <row r="956" spans="1:7">
      <c r="A956" s="115" t="s">
        <v>2921</v>
      </c>
      <c r="B956" s="317" t="s">
        <v>2922</v>
      </c>
      <c r="C956" s="318"/>
      <c r="D956" s="319" t="s">
        <v>476</v>
      </c>
      <c r="E956" s="320"/>
      <c r="F956" s="116" t="s">
        <v>2923</v>
      </c>
      <c r="G956" s="117"/>
    </row>
    <row r="957" spans="1:7">
      <c r="A957" s="115" t="s">
        <v>2924</v>
      </c>
      <c r="B957" s="317" t="s">
        <v>2845</v>
      </c>
      <c r="C957" s="318"/>
      <c r="D957" s="319" t="s">
        <v>412</v>
      </c>
      <c r="E957" s="320"/>
      <c r="F957" s="116" t="s">
        <v>413</v>
      </c>
      <c r="G957" s="117"/>
    </row>
    <row r="958" spans="1:7">
      <c r="A958" s="115" t="s">
        <v>2925</v>
      </c>
      <c r="B958" s="317" t="s">
        <v>2926</v>
      </c>
      <c r="C958" s="318"/>
      <c r="D958" s="319" t="s">
        <v>476</v>
      </c>
      <c r="E958" s="320"/>
      <c r="F958" s="116" t="s">
        <v>2927</v>
      </c>
      <c r="G958" s="117"/>
    </row>
    <row r="959" spans="1:7">
      <c r="A959" s="115" t="s">
        <v>2928</v>
      </c>
      <c r="B959" s="324" t="s">
        <v>2929</v>
      </c>
      <c r="C959" s="325"/>
      <c r="D959" s="319" t="s">
        <v>476</v>
      </c>
      <c r="E959" s="320"/>
      <c r="F959" s="116" t="s">
        <v>2930</v>
      </c>
      <c r="G959" s="117"/>
    </row>
    <row r="960" spans="1:7">
      <c r="A960" s="115" t="s">
        <v>2931</v>
      </c>
      <c r="B960" s="317" t="s">
        <v>2932</v>
      </c>
      <c r="C960" s="318"/>
      <c r="D960" s="319" t="s">
        <v>476</v>
      </c>
      <c r="E960" s="320"/>
      <c r="F960" s="116" t="s">
        <v>2933</v>
      </c>
      <c r="G960" s="117"/>
    </row>
    <row r="961" spans="1:7">
      <c r="A961" s="115" t="s">
        <v>2934</v>
      </c>
      <c r="B961" s="317" t="s">
        <v>2935</v>
      </c>
      <c r="C961" s="318"/>
      <c r="D961" s="319" t="s">
        <v>476</v>
      </c>
      <c r="E961" s="320"/>
      <c r="F961" s="116" t="s">
        <v>2936</v>
      </c>
      <c r="G961" s="117"/>
    </row>
    <row r="962" spans="1:7">
      <c r="A962" s="115" t="s">
        <v>2937</v>
      </c>
      <c r="B962" s="324" t="s">
        <v>2938</v>
      </c>
      <c r="C962" s="325"/>
      <c r="D962" s="319" t="s">
        <v>476</v>
      </c>
      <c r="E962" s="320"/>
      <c r="F962" s="116" t="s">
        <v>2939</v>
      </c>
      <c r="G962" s="117"/>
    </row>
    <row r="963" spans="1:7">
      <c r="A963" s="115" t="s">
        <v>2940</v>
      </c>
      <c r="B963" s="324" t="s">
        <v>2941</v>
      </c>
      <c r="C963" s="325"/>
      <c r="D963" s="319" t="s">
        <v>476</v>
      </c>
      <c r="E963" s="320"/>
      <c r="F963" s="116" t="s">
        <v>2942</v>
      </c>
      <c r="G963" s="117"/>
    </row>
    <row r="964" spans="1:7">
      <c r="A964" s="115" t="s">
        <v>2943</v>
      </c>
      <c r="B964" s="317" t="s">
        <v>2944</v>
      </c>
      <c r="C964" s="318"/>
      <c r="D964" s="319" t="s">
        <v>476</v>
      </c>
      <c r="E964" s="320"/>
      <c r="F964" s="116" t="s">
        <v>2945</v>
      </c>
      <c r="G964" s="117"/>
    </row>
    <row r="965" spans="1:7">
      <c r="A965" s="115" t="s">
        <v>2946</v>
      </c>
      <c r="B965" s="324" t="s">
        <v>2947</v>
      </c>
      <c r="C965" s="325"/>
      <c r="D965" s="319" t="s">
        <v>476</v>
      </c>
      <c r="E965" s="320"/>
      <c r="F965" s="116" t="s">
        <v>2948</v>
      </c>
      <c r="G965" s="117"/>
    </row>
    <row r="966" spans="1:7">
      <c r="A966" s="115" t="s">
        <v>2949</v>
      </c>
      <c r="B966" s="324" t="s">
        <v>2950</v>
      </c>
      <c r="C966" s="325"/>
      <c r="D966" s="319" t="s">
        <v>476</v>
      </c>
      <c r="E966" s="320"/>
      <c r="F966" s="116" t="s">
        <v>2951</v>
      </c>
      <c r="G966" s="117"/>
    </row>
    <row r="967" spans="1:7">
      <c r="A967" s="115" t="s">
        <v>2952</v>
      </c>
      <c r="B967" s="317" t="s">
        <v>2953</v>
      </c>
      <c r="C967" s="318"/>
      <c r="D967" s="319" t="s">
        <v>476</v>
      </c>
      <c r="E967" s="320"/>
      <c r="F967" s="116" t="s">
        <v>2954</v>
      </c>
      <c r="G967" s="117"/>
    </row>
    <row r="968" spans="1:7">
      <c r="A968" s="115" t="s">
        <v>2955</v>
      </c>
      <c r="B968" s="324" t="s">
        <v>2956</v>
      </c>
      <c r="C968" s="325"/>
      <c r="D968" s="319" t="s">
        <v>476</v>
      </c>
      <c r="E968" s="320"/>
      <c r="F968" s="116" t="s">
        <v>2957</v>
      </c>
      <c r="G968" s="117"/>
    </row>
    <row r="969" spans="1:7">
      <c r="A969" s="115" t="s">
        <v>2958</v>
      </c>
      <c r="B969" s="324" t="s">
        <v>2959</v>
      </c>
      <c r="C969" s="325"/>
      <c r="D969" s="319" t="s">
        <v>476</v>
      </c>
      <c r="E969" s="320"/>
      <c r="F969" s="116" t="s">
        <v>2960</v>
      </c>
      <c r="G969" s="117"/>
    </row>
    <row r="970" spans="1:7">
      <c r="A970" s="115" t="s">
        <v>2961</v>
      </c>
      <c r="B970" s="317" t="s">
        <v>2962</v>
      </c>
      <c r="C970" s="318"/>
      <c r="D970" s="319" t="s">
        <v>412</v>
      </c>
      <c r="E970" s="320"/>
      <c r="F970" s="116" t="s">
        <v>413</v>
      </c>
      <c r="G970" s="117"/>
    </row>
    <row r="971" spans="1:7">
      <c r="A971" s="115" t="s">
        <v>2963</v>
      </c>
      <c r="B971" s="324" t="s">
        <v>2964</v>
      </c>
      <c r="C971" s="325"/>
      <c r="D971" s="319" t="s">
        <v>357</v>
      </c>
      <c r="E971" s="320"/>
      <c r="F971" s="116" t="s">
        <v>2965</v>
      </c>
      <c r="G971" s="117"/>
    </row>
    <row r="972" spans="1:7">
      <c r="A972" s="115" t="s">
        <v>2966</v>
      </c>
      <c r="B972" s="324" t="s">
        <v>2967</v>
      </c>
      <c r="C972" s="325"/>
      <c r="D972" s="319" t="s">
        <v>357</v>
      </c>
      <c r="E972" s="320"/>
      <c r="F972" s="116" t="s">
        <v>2968</v>
      </c>
      <c r="G972" s="117"/>
    </row>
    <row r="973" spans="1:7">
      <c r="A973" s="115" t="s">
        <v>2969</v>
      </c>
      <c r="B973" s="317" t="s">
        <v>2970</v>
      </c>
      <c r="C973" s="318"/>
      <c r="D973" s="319" t="s">
        <v>476</v>
      </c>
      <c r="E973" s="320"/>
      <c r="F973" s="116" t="s">
        <v>2806</v>
      </c>
      <c r="G973" s="117"/>
    </row>
    <row r="974" spans="1:7">
      <c r="A974" s="115" t="s">
        <v>2971</v>
      </c>
      <c r="B974" s="317" t="s">
        <v>2808</v>
      </c>
      <c r="C974" s="318"/>
      <c r="D974" s="319" t="s">
        <v>476</v>
      </c>
      <c r="E974" s="320"/>
      <c r="F974" s="116" t="s">
        <v>2809</v>
      </c>
      <c r="G974" s="117"/>
    </row>
    <row r="975" spans="1:7">
      <c r="A975" s="115" t="s">
        <v>2972</v>
      </c>
      <c r="B975" s="317" t="s">
        <v>2973</v>
      </c>
      <c r="C975" s="318"/>
      <c r="D975" s="319" t="s">
        <v>476</v>
      </c>
      <c r="E975" s="320"/>
      <c r="F975" s="116" t="s">
        <v>2812</v>
      </c>
      <c r="G975" s="117"/>
    </row>
    <row r="976" spans="1:7">
      <c r="A976" s="115" t="s">
        <v>2974</v>
      </c>
      <c r="B976" s="317" t="s">
        <v>2814</v>
      </c>
      <c r="C976" s="318"/>
      <c r="D976" s="319" t="s">
        <v>476</v>
      </c>
      <c r="E976" s="320"/>
      <c r="F976" s="116" t="s">
        <v>2815</v>
      </c>
      <c r="G976" s="117"/>
    </row>
    <row r="977" spans="1:7">
      <c r="A977" s="115" t="s">
        <v>2975</v>
      </c>
      <c r="B977" s="317" t="s">
        <v>2976</v>
      </c>
      <c r="C977" s="318"/>
      <c r="D977" s="319" t="s">
        <v>476</v>
      </c>
      <c r="E977" s="320"/>
      <c r="F977" s="116" t="s">
        <v>2977</v>
      </c>
      <c r="G977" s="117"/>
    </row>
    <row r="978" spans="1:7">
      <c r="A978" s="115" t="s">
        <v>2978</v>
      </c>
      <c r="B978" s="317" t="s">
        <v>2979</v>
      </c>
      <c r="C978" s="318"/>
      <c r="D978" s="319" t="s">
        <v>412</v>
      </c>
      <c r="E978" s="320"/>
      <c r="F978" s="116" t="s">
        <v>413</v>
      </c>
      <c r="G978" s="117"/>
    </row>
    <row r="979" spans="1:7">
      <c r="A979" s="321" t="s">
        <v>347</v>
      </c>
      <c r="B979" s="321"/>
      <c r="C979" s="321"/>
      <c r="D979" s="321"/>
      <c r="E979" s="321"/>
      <c r="F979" s="321"/>
      <c r="G979" s="321"/>
    </row>
    <row r="980" spans="1:7">
      <c r="A980" s="322" t="s">
        <v>348</v>
      </c>
      <c r="B980" s="322"/>
      <c r="C980" s="323" t="s">
        <v>349</v>
      </c>
      <c r="D980" s="323"/>
      <c r="E980" s="322" t="s">
        <v>350</v>
      </c>
      <c r="F980" s="322"/>
      <c r="G980" s="322"/>
    </row>
    <row r="981" spans="1:7">
      <c r="A981" s="115" t="s">
        <v>2980</v>
      </c>
      <c r="B981" s="317" t="s">
        <v>2865</v>
      </c>
      <c r="C981" s="318"/>
      <c r="D981" s="319" t="s">
        <v>357</v>
      </c>
      <c r="E981" s="320"/>
      <c r="F981" s="116" t="s">
        <v>2866</v>
      </c>
      <c r="G981" s="117"/>
    </row>
    <row r="982" spans="1:7">
      <c r="A982" s="115" t="s">
        <v>2981</v>
      </c>
      <c r="B982" s="317" t="s">
        <v>2868</v>
      </c>
      <c r="C982" s="318"/>
      <c r="D982" s="319" t="s">
        <v>357</v>
      </c>
      <c r="E982" s="320"/>
      <c r="F982" s="116" t="s">
        <v>2869</v>
      </c>
      <c r="G982" s="117"/>
    </row>
    <row r="983" spans="1:7">
      <c r="A983" s="115" t="s">
        <v>2982</v>
      </c>
      <c r="B983" s="317" t="s">
        <v>2871</v>
      </c>
      <c r="C983" s="318"/>
      <c r="D983" s="319" t="s">
        <v>357</v>
      </c>
      <c r="E983" s="320"/>
      <c r="F983" s="116" t="s">
        <v>2872</v>
      </c>
      <c r="G983" s="117"/>
    </row>
    <row r="984" spans="1:7">
      <c r="A984" s="115" t="s">
        <v>2983</v>
      </c>
      <c r="B984" s="317" t="s">
        <v>2984</v>
      </c>
      <c r="C984" s="318"/>
      <c r="D984" s="319" t="s">
        <v>357</v>
      </c>
      <c r="E984" s="320"/>
      <c r="F984" s="116" t="s">
        <v>2985</v>
      </c>
      <c r="G984" s="117"/>
    </row>
    <row r="985" spans="1:7">
      <c r="A985" s="115" t="s">
        <v>2986</v>
      </c>
      <c r="B985" s="317" t="s">
        <v>2987</v>
      </c>
      <c r="C985" s="318"/>
      <c r="D985" s="319" t="s">
        <v>357</v>
      </c>
      <c r="E985" s="320"/>
      <c r="F985" s="116" t="s">
        <v>2988</v>
      </c>
      <c r="G985" s="117"/>
    </row>
    <row r="986" spans="1:7">
      <c r="A986" s="115" t="s">
        <v>2989</v>
      </c>
      <c r="B986" s="317" t="s">
        <v>2990</v>
      </c>
      <c r="C986" s="318"/>
      <c r="D986" s="319" t="s">
        <v>357</v>
      </c>
      <c r="E986" s="320"/>
      <c r="F986" s="116" t="s">
        <v>2991</v>
      </c>
      <c r="G986" s="117"/>
    </row>
    <row r="987" spans="1:7">
      <c r="A987" s="115" t="s">
        <v>2992</v>
      </c>
      <c r="B987" s="317" t="s">
        <v>2993</v>
      </c>
      <c r="C987" s="318"/>
      <c r="D987" s="319" t="s">
        <v>357</v>
      </c>
      <c r="E987" s="320"/>
      <c r="F987" s="116" t="s">
        <v>2994</v>
      </c>
      <c r="G987" s="117"/>
    </row>
    <row r="988" spans="1:7">
      <c r="A988" s="115" t="s">
        <v>2995</v>
      </c>
      <c r="B988" s="317" t="s">
        <v>2996</v>
      </c>
      <c r="C988" s="318"/>
      <c r="D988" s="319" t="s">
        <v>357</v>
      </c>
      <c r="E988" s="320"/>
      <c r="F988" s="116" t="s">
        <v>2997</v>
      </c>
      <c r="G988" s="117"/>
    </row>
    <row r="989" spans="1:7">
      <c r="A989" s="115" t="s">
        <v>2998</v>
      </c>
      <c r="B989" s="317" t="s">
        <v>2999</v>
      </c>
      <c r="C989" s="318"/>
      <c r="D989" s="319" t="s">
        <v>357</v>
      </c>
      <c r="E989" s="320"/>
      <c r="F989" s="116" t="s">
        <v>3000</v>
      </c>
      <c r="G989" s="117"/>
    </row>
    <row r="990" spans="1:7">
      <c r="A990" s="115" t="s">
        <v>3001</v>
      </c>
      <c r="B990" s="317" t="s">
        <v>3002</v>
      </c>
      <c r="C990" s="318"/>
      <c r="D990" s="319" t="s">
        <v>357</v>
      </c>
      <c r="E990" s="320"/>
      <c r="F990" s="116" t="s">
        <v>3003</v>
      </c>
      <c r="G990" s="117"/>
    </row>
    <row r="991" spans="1:7">
      <c r="A991" s="115" t="s">
        <v>3004</v>
      </c>
      <c r="B991" s="317" t="s">
        <v>3005</v>
      </c>
      <c r="C991" s="318"/>
      <c r="D991" s="319" t="s">
        <v>476</v>
      </c>
      <c r="E991" s="320"/>
      <c r="F991" s="116" t="s">
        <v>3006</v>
      </c>
      <c r="G991" s="117"/>
    </row>
    <row r="992" spans="1:7">
      <c r="A992" s="115" t="s">
        <v>3007</v>
      </c>
      <c r="B992" s="317" t="s">
        <v>3008</v>
      </c>
      <c r="C992" s="318"/>
      <c r="D992" s="319" t="s">
        <v>476</v>
      </c>
      <c r="E992" s="320"/>
      <c r="F992" s="116" t="s">
        <v>3009</v>
      </c>
      <c r="G992" s="117"/>
    </row>
    <row r="993" spans="1:7">
      <c r="A993" s="115" t="s">
        <v>3010</v>
      </c>
      <c r="B993" s="317" t="s">
        <v>3011</v>
      </c>
      <c r="C993" s="318"/>
      <c r="D993" s="319" t="s">
        <v>357</v>
      </c>
      <c r="E993" s="320"/>
      <c r="F993" s="116" t="s">
        <v>3012</v>
      </c>
      <c r="G993" s="117"/>
    </row>
    <row r="994" spans="1:7">
      <c r="A994" s="115" t="s">
        <v>3013</v>
      </c>
      <c r="B994" s="317" t="s">
        <v>3014</v>
      </c>
      <c r="C994" s="318"/>
      <c r="D994" s="319" t="s">
        <v>357</v>
      </c>
      <c r="E994" s="320"/>
      <c r="F994" s="116" t="s">
        <v>3015</v>
      </c>
      <c r="G994" s="117"/>
    </row>
    <row r="995" spans="1:7">
      <c r="A995" s="115" t="s">
        <v>3016</v>
      </c>
      <c r="B995" s="317" t="s">
        <v>3017</v>
      </c>
      <c r="C995" s="318"/>
      <c r="D995" s="319" t="s">
        <v>357</v>
      </c>
      <c r="E995" s="320"/>
      <c r="F995" s="116" t="s">
        <v>3018</v>
      </c>
      <c r="G995" s="117"/>
    </row>
    <row r="996" spans="1:7">
      <c r="A996" s="115" t="s">
        <v>3019</v>
      </c>
      <c r="B996" s="317" t="s">
        <v>3020</v>
      </c>
      <c r="C996" s="318"/>
      <c r="D996" s="319" t="s">
        <v>357</v>
      </c>
      <c r="E996" s="320"/>
      <c r="F996" s="116" t="s">
        <v>3021</v>
      </c>
      <c r="G996" s="117"/>
    </row>
    <row r="997" spans="1:7">
      <c r="A997" s="115" t="s">
        <v>3022</v>
      </c>
      <c r="B997" s="317" t="s">
        <v>3023</v>
      </c>
      <c r="C997" s="318"/>
      <c r="D997" s="319" t="s">
        <v>357</v>
      </c>
      <c r="E997" s="320"/>
      <c r="F997" s="116" t="s">
        <v>3024</v>
      </c>
      <c r="G997" s="117"/>
    </row>
    <row r="998" spans="1:7">
      <c r="A998" s="115" t="s">
        <v>3025</v>
      </c>
      <c r="B998" s="317" t="s">
        <v>3026</v>
      </c>
      <c r="C998" s="318"/>
      <c r="D998" s="319" t="s">
        <v>357</v>
      </c>
      <c r="E998" s="320"/>
      <c r="F998" s="116" t="s">
        <v>3027</v>
      </c>
      <c r="G998" s="117"/>
    </row>
    <row r="999" spans="1:7">
      <c r="A999" s="115" t="s">
        <v>3028</v>
      </c>
      <c r="B999" s="317" t="s">
        <v>3029</v>
      </c>
      <c r="C999" s="318"/>
      <c r="D999" s="319" t="s">
        <v>357</v>
      </c>
      <c r="E999" s="320"/>
      <c r="F999" s="116" t="s">
        <v>3030</v>
      </c>
      <c r="G999" s="117"/>
    </row>
    <row r="1000" spans="1:7">
      <c r="A1000" s="115" t="s">
        <v>3031</v>
      </c>
      <c r="B1000" s="317" t="s">
        <v>3032</v>
      </c>
      <c r="C1000" s="318"/>
      <c r="D1000" s="319" t="s">
        <v>357</v>
      </c>
      <c r="E1000" s="320"/>
      <c r="F1000" s="116" t="s">
        <v>3033</v>
      </c>
      <c r="G1000" s="117"/>
    </row>
    <row r="1001" spans="1:7">
      <c r="A1001" s="115" t="s">
        <v>3034</v>
      </c>
      <c r="B1001" s="317" t="s">
        <v>3035</v>
      </c>
      <c r="C1001" s="318"/>
      <c r="D1001" s="319" t="s">
        <v>357</v>
      </c>
      <c r="E1001" s="320"/>
      <c r="F1001" s="116" t="s">
        <v>3036</v>
      </c>
      <c r="G1001" s="117"/>
    </row>
    <row r="1002" spans="1:7">
      <c r="A1002" s="115" t="s">
        <v>3037</v>
      </c>
      <c r="B1002" s="317" t="s">
        <v>3038</v>
      </c>
      <c r="C1002" s="318"/>
      <c r="D1002" s="319" t="s">
        <v>357</v>
      </c>
      <c r="E1002" s="320"/>
      <c r="F1002" s="116" t="s">
        <v>3039</v>
      </c>
      <c r="G1002" s="117"/>
    </row>
    <row r="1003" spans="1:7">
      <c r="A1003" s="115" t="s">
        <v>3040</v>
      </c>
      <c r="B1003" s="317" t="s">
        <v>3041</v>
      </c>
      <c r="C1003" s="318"/>
      <c r="D1003" s="319" t="s">
        <v>357</v>
      </c>
      <c r="E1003" s="320"/>
      <c r="F1003" s="116" t="s">
        <v>3042</v>
      </c>
      <c r="G1003" s="117"/>
    </row>
    <row r="1004" spans="1:7">
      <c r="A1004" s="115" t="s">
        <v>3043</v>
      </c>
      <c r="B1004" s="317" t="s">
        <v>3044</v>
      </c>
      <c r="C1004" s="318"/>
      <c r="D1004" s="319" t="s">
        <v>357</v>
      </c>
      <c r="E1004" s="320"/>
      <c r="F1004" s="116" t="s">
        <v>3045</v>
      </c>
      <c r="G1004" s="117"/>
    </row>
    <row r="1005" spans="1:7">
      <c r="A1005" s="115" t="s">
        <v>3046</v>
      </c>
      <c r="B1005" s="317" t="s">
        <v>3047</v>
      </c>
      <c r="C1005" s="318"/>
      <c r="D1005" s="319" t="s">
        <v>357</v>
      </c>
      <c r="E1005" s="320"/>
      <c r="F1005" s="116" t="s">
        <v>3048</v>
      </c>
      <c r="G1005" s="117"/>
    </row>
    <row r="1006" spans="1:7">
      <c r="A1006" s="115" t="s">
        <v>3049</v>
      </c>
      <c r="B1006" s="317" t="s">
        <v>3050</v>
      </c>
      <c r="C1006" s="318"/>
      <c r="D1006" s="319" t="s">
        <v>357</v>
      </c>
      <c r="E1006" s="320"/>
      <c r="F1006" s="116" t="s">
        <v>3051</v>
      </c>
      <c r="G1006" s="117"/>
    </row>
    <row r="1007" spans="1:7">
      <c r="A1007" s="115" t="s">
        <v>3052</v>
      </c>
      <c r="B1007" s="317" t="s">
        <v>3053</v>
      </c>
      <c r="C1007" s="318"/>
      <c r="D1007" s="319" t="s">
        <v>357</v>
      </c>
      <c r="E1007" s="320"/>
      <c r="F1007" s="116" t="s">
        <v>3054</v>
      </c>
      <c r="G1007" s="117"/>
    </row>
    <row r="1008" spans="1:7">
      <c r="A1008" s="115" t="s">
        <v>3055</v>
      </c>
      <c r="B1008" s="317" t="s">
        <v>3056</v>
      </c>
      <c r="C1008" s="318"/>
      <c r="D1008" s="319" t="s">
        <v>357</v>
      </c>
      <c r="E1008" s="320"/>
      <c r="F1008" s="116" t="s">
        <v>3057</v>
      </c>
      <c r="G1008" s="117"/>
    </row>
    <row r="1009" spans="1:7">
      <c r="A1009" s="115" t="s">
        <v>3058</v>
      </c>
      <c r="B1009" s="317" t="s">
        <v>3059</v>
      </c>
      <c r="C1009" s="318"/>
      <c r="D1009" s="319" t="s">
        <v>357</v>
      </c>
      <c r="E1009" s="320"/>
      <c r="F1009" s="116" t="s">
        <v>3060</v>
      </c>
      <c r="G1009" s="117"/>
    </row>
    <row r="1010" spans="1:7">
      <c r="A1010" s="115" t="s">
        <v>3061</v>
      </c>
      <c r="B1010" s="317" t="s">
        <v>3062</v>
      </c>
      <c r="C1010" s="318"/>
      <c r="D1010" s="319" t="s">
        <v>357</v>
      </c>
      <c r="E1010" s="320"/>
      <c r="F1010" s="116" t="s">
        <v>3063</v>
      </c>
      <c r="G1010" s="117"/>
    </row>
    <row r="1011" spans="1:7">
      <c r="A1011" s="115" t="s">
        <v>3064</v>
      </c>
      <c r="B1011" s="317" t="s">
        <v>3065</v>
      </c>
      <c r="C1011" s="318"/>
      <c r="D1011" s="319" t="s">
        <v>357</v>
      </c>
      <c r="E1011" s="320"/>
      <c r="F1011" s="116" t="s">
        <v>3066</v>
      </c>
      <c r="G1011" s="117"/>
    </row>
    <row r="1012" spans="1:7">
      <c r="A1012" s="115" t="s">
        <v>3067</v>
      </c>
      <c r="B1012" s="317" t="s">
        <v>3068</v>
      </c>
      <c r="C1012" s="318"/>
      <c r="D1012" s="319" t="s">
        <v>357</v>
      </c>
      <c r="E1012" s="320"/>
      <c r="F1012" s="116" t="s">
        <v>3069</v>
      </c>
      <c r="G1012" s="117"/>
    </row>
    <row r="1013" spans="1:7">
      <c r="A1013" s="115" t="s">
        <v>3070</v>
      </c>
      <c r="B1013" s="317" t="s">
        <v>3071</v>
      </c>
      <c r="C1013" s="318"/>
      <c r="D1013" s="319" t="s">
        <v>357</v>
      </c>
      <c r="E1013" s="320"/>
      <c r="F1013" s="116" t="s">
        <v>3072</v>
      </c>
      <c r="G1013" s="117"/>
    </row>
    <row r="1014" spans="1:7">
      <c r="A1014" s="115" t="s">
        <v>3073</v>
      </c>
      <c r="B1014" s="317" t="s">
        <v>3074</v>
      </c>
      <c r="C1014" s="318"/>
      <c r="D1014" s="319" t="s">
        <v>357</v>
      </c>
      <c r="E1014" s="320"/>
      <c r="F1014" s="116" t="s">
        <v>3075</v>
      </c>
      <c r="G1014" s="117"/>
    </row>
    <row r="1015" spans="1:7">
      <c r="A1015" s="115" t="s">
        <v>3076</v>
      </c>
      <c r="B1015" s="317" t="s">
        <v>3077</v>
      </c>
      <c r="C1015" s="318"/>
      <c r="D1015" s="319" t="s">
        <v>357</v>
      </c>
      <c r="E1015" s="320"/>
      <c r="F1015" s="116" t="s">
        <v>3078</v>
      </c>
      <c r="G1015" s="117"/>
    </row>
    <row r="1016" spans="1:7">
      <c r="A1016" s="115" t="s">
        <v>3079</v>
      </c>
      <c r="B1016" s="317" t="s">
        <v>3080</v>
      </c>
      <c r="C1016" s="318"/>
      <c r="D1016" s="319" t="s">
        <v>357</v>
      </c>
      <c r="E1016" s="320"/>
      <c r="F1016" s="116" t="s">
        <v>3081</v>
      </c>
      <c r="G1016" s="117"/>
    </row>
    <row r="1017" spans="1:7">
      <c r="A1017" s="115" t="s">
        <v>3082</v>
      </c>
      <c r="B1017" s="317" t="s">
        <v>3083</v>
      </c>
      <c r="C1017" s="318"/>
      <c r="D1017" s="319" t="s">
        <v>357</v>
      </c>
      <c r="E1017" s="320"/>
      <c r="F1017" s="116" t="s">
        <v>3084</v>
      </c>
      <c r="G1017" s="117"/>
    </row>
    <row r="1018" spans="1:7">
      <c r="A1018" s="115" t="s">
        <v>3085</v>
      </c>
      <c r="B1018" s="317" t="s">
        <v>3086</v>
      </c>
      <c r="C1018" s="318"/>
      <c r="D1018" s="319" t="s">
        <v>357</v>
      </c>
      <c r="E1018" s="320"/>
      <c r="F1018" s="116" t="s">
        <v>3087</v>
      </c>
      <c r="G1018" s="117"/>
    </row>
    <row r="1019" spans="1:7">
      <c r="A1019" s="115" t="s">
        <v>3088</v>
      </c>
      <c r="B1019" s="317" t="s">
        <v>3089</v>
      </c>
      <c r="C1019" s="318"/>
      <c r="D1019" s="319" t="s">
        <v>357</v>
      </c>
      <c r="E1019" s="320"/>
      <c r="F1019" s="116" t="s">
        <v>3090</v>
      </c>
      <c r="G1019" s="117"/>
    </row>
    <row r="1020" spans="1:7">
      <c r="A1020" s="115" t="s">
        <v>3091</v>
      </c>
      <c r="B1020" s="317" t="s">
        <v>2979</v>
      </c>
      <c r="C1020" s="318"/>
      <c r="D1020" s="319" t="s">
        <v>412</v>
      </c>
      <c r="E1020" s="320"/>
      <c r="F1020" s="116" t="s">
        <v>413</v>
      </c>
      <c r="G1020" s="117"/>
    </row>
    <row r="1021" spans="1:7">
      <c r="A1021" s="115" t="s">
        <v>3092</v>
      </c>
      <c r="B1021" s="317" t="s">
        <v>3093</v>
      </c>
      <c r="C1021" s="318"/>
      <c r="D1021" s="319" t="s">
        <v>476</v>
      </c>
      <c r="E1021" s="320"/>
      <c r="F1021" s="116" t="s">
        <v>3094</v>
      </c>
      <c r="G1021" s="117"/>
    </row>
    <row r="1022" spans="1:7">
      <c r="A1022" s="115" t="s">
        <v>3095</v>
      </c>
      <c r="B1022" s="317" t="s">
        <v>3096</v>
      </c>
      <c r="C1022" s="318"/>
      <c r="D1022" s="319" t="s">
        <v>476</v>
      </c>
      <c r="E1022" s="320"/>
      <c r="F1022" s="116" t="s">
        <v>3097</v>
      </c>
      <c r="G1022" s="117"/>
    </row>
    <row r="1023" spans="1:7">
      <c r="A1023" s="115" t="s">
        <v>3098</v>
      </c>
      <c r="B1023" s="317" t="s">
        <v>3099</v>
      </c>
      <c r="C1023" s="318"/>
      <c r="D1023" s="319" t="s">
        <v>476</v>
      </c>
      <c r="E1023" s="320"/>
      <c r="F1023" s="116" t="s">
        <v>3100</v>
      </c>
      <c r="G1023" s="117"/>
    </row>
    <row r="1024" spans="1:7">
      <c r="A1024" s="115" t="s">
        <v>3101</v>
      </c>
      <c r="B1024" s="317" t="s">
        <v>3102</v>
      </c>
      <c r="C1024" s="318"/>
      <c r="D1024" s="319" t="s">
        <v>476</v>
      </c>
      <c r="E1024" s="320"/>
      <c r="F1024" s="116" t="s">
        <v>3103</v>
      </c>
      <c r="G1024" s="117"/>
    </row>
    <row r="1025" spans="1:7">
      <c r="A1025" s="115" t="s">
        <v>3104</v>
      </c>
      <c r="B1025" s="317" t="s">
        <v>3105</v>
      </c>
      <c r="C1025" s="318"/>
      <c r="D1025" s="319" t="s">
        <v>476</v>
      </c>
      <c r="E1025" s="320"/>
      <c r="F1025" s="116" t="s">
        <v>3106</v>
      </c>
      <c r="G1025" s="117"/>
    </row>
    <row r="1026" spans="1:7">
      <c r="A1026" s="115" t="s">
        <v>3107</v>
      </c>
      <c r="B1026" s="317" t="s">
        <v>3108</v>
      </c>
      <c r="C1026" s="318"/>
      <c r="D1026" s="319" t="s">
        <v>476</v>
      </c>
      <c r="E1026" s="320"/>
      <c r="F1026" s="116" t="s">
        <v>3109</v>
      </c>
      <c r="G1026" s="117"/>
    </row>
    <row r="1027" spans="1:7">
      <c r="A1027" s="115" t="s">
        <v>3110</v>
      </c>
      <c r="B1027" s="317" t="s">
        <v>3111</v>
      </c>
      <c r="C1027" s="318"/>
      <c r="D1027" s="319" t="s">
        <v>476</v>
      </c>
      <c r="E1027" s="320"/>
      <c r="F1027" s="116" t="s">
        <v>3112</v>
      </c>
      <c r="G1027" s="117"/>
    </row>
    <row r="1028" spans="1:7">
      <c r="A1028" s="115" t="s">
        <v>3113</v>
      </c>
      <c r="B1028" s="317" t="s">
        <v>3114</v>
      </c>
      <c r="C1028" s="318"/>
      <c r="D1028" s="319" t="s">
        <v>476</v>
      </c>
      <c r="E1028" s="320"/>
      <c r="F1028" s="116" t="s">
        <v>3115</v>
      </c>
      <c r="G1028" s="117"/>
    </row>
    <row r="1029" spans="1:7">
      <c r="A1029" s="115" t="s">
        <v>3116</v>
      </c>
      <c r="B1029" s="317" t="s">
        <v>3117</v>
      </c>
      <c r="C1029" s="318"/>
      <c r="D1029" s="319" t="s">
        <v>476</v>
      </c>
      <c r="E1029" s="320"/>
      <c r="F1029" s="116" t="s">
        <v>3118</v>
      </c>
      <c r="G1029" s="117"/>
    </row>
    <row r="1030" spans="1:7">
      <c r="A1030" s="115" t="s">
        <v>3119</v>
      </c>
      <c r="B1030" s="317" t="s">
        <v>3120</v>
      </c>
      <c r="C1030" s="318"/>
      <c r="D1030" s="319" t="s">
        <v>476</v>
      </c>
      <c r="E1030" s="320"/>
      <c r="F1030" s="116" t="s">
        <v>3121</v>
      </c>
      <c r="G1030" s="117"/>
    </row>
    <row r="1031" spans="1:7">
      <c r="A1031" s="321" t="s">
        <v>347</v>
      </c>
      <c r="B1031" s="321"/>
      <c r="C1031" s="321"/>
      <c r="D1031" s="321"/>
      <c r="E1031" s="321"/>
      <c r="F1031" s="321"/>
      <c r="G1031" s="321"/>
    </row>
    <row r="1032" spans="1:7">
      <c r="A1032" s="322" t="s">
        <v>348</v>
      </c>
      <c r="B1032" s="322"/>
      <c r="C1032" s="323" t="s">
        <v>349</v>
      </c>
      <c r="D1032" s="323"/>
      <c r="E1032" s="322" t="s">
        <v>350</v>
      </c>
      <c r="F1032" s="322"/>
      <c r="G1032" s="322"/>
    </row>
    <row r="1033" spans="1:7">
      <c r="A1033" s="115" t="s">
        <v>3122</v>
      </c>
      <c r="B1033" s="317" t="s">
        <v>3123</v>
      </c>
      <c r="C1033" s="318"/>
      <c r="D1033" s="319" t="s">
        <v>476</v>
      </c>
      <c r="E1033" s="320"/>
      <c r="F1033" s="116" t="s">
        <v>3124</v>
      </c>
      <c r="G1033" s="117"/>
    </row>
    <row r="1034" spans="1:7">
      <c r="A1034" s="115" t="s">
        <v>3125</v>
      </c>
      <c r="B1034" s="317" t="s">
        <v>3126</v>
      </c>
      <c r="C1034" s="318"/>
      <c r="D1034" s="319" t="s">
        <v>476</v>
      </c>
      <c r="E1034" s="320"/>
      <c r="F1034" s="116" t="s">
        <v>3127</v>
      </c>
      <c r="G1034" s="117"/>
    </row>
    <row r="1035" spans="1:7">
      <c r="A1035" s="115" t="s">
        <v>3128</v>
      </c>
      <c r="B1035" s="317" t="s">
        <v>3129</v>
      </c>
      <c r="C1035" s="318"/>
      <c r="D1035" s="319" t="s">
        <v>476</v>
      </c>
      <c r="E1035" s="320"/>
      <c r="F1035" s="116" t="s">
        <v>3130</v>
      </c>
      <c r="G1035" s="117"/>
    </row>
    <row r="1036" spans="1:7">
      <c r="A1036" s="115" t="s">
        <v>3131</v>
      </c>
      <c r="B1036" s="317" t="s">
        <v>3132</v>
      </c>
      <c r="C1036" s="318"/>
      <c r="D1036" s="319" t="s">
        <v>476</v>
      </c>
      <c r="E1036" s="320"/>
      <c r="F1036" s="116" t="s">
        <v>3133</v>
      </c>
      <c r="G1036" s="117"/>
    </row>
    <row r="1037" spans="1:7">
      <c r="A1037" s="115" t="s">
        <v>3134</v>
      </c>
      <c r="B1037" s="317" t="s">
        <v>3135</v>
      </c>
      <c r="C1037" s="318"/>
      <c r="D1037" s="319" t="s">
        <v>412</v>
      </c>
      <c r="E1037" s="320"/>
      <c r="F1037" s="116" t="s">
        <v>413</v>
      </c>
      <c r="G1037" s="117"/>
    </row>
    <row r="1038" spans="1:7">
      <c r="A1038" s="115" t="s">
        <v>3136</v>
      </c>
      <c r="B1038" s="317" t="s">
        <v>3137</v>
      </c>
      <c r="C1038" s="318"/>
      <c r="D1038" s="319" t="s">
        <v>357</v>
      </c>
      <c r="E1038" s="320"/>
      <c r="F1038" s="116" t="s">
        <v>3138</v>
      </c>
      <c r="G1038" s="117"/>
    </row>
    <row r="1039" spans="1:7">
      <c r="A1039" s="115" t="s">
        <v>3139</v>
      </c>
      <c r="B1039" s="317" t="s">
        <v>3140</v>
      </c>
      <c r="C1039" s="318"/>
      <c r="D1039" s="319" t="s">
        <v>357</v>
      </c>
      <c r="E1039" s="320"/>
      <c r="F1039" s="116" t="s">
        <v>3141</v>
      </c>
      <c r="G1039" s="117"/>
    </row>
    <row r="1040" spans="1:7">
      <c r="A1040" s="115" t="s">
        <v>3142</v>
      </c>
      <c r="B1040" s="317" t="s">
        <v>3143</v>
      </c>
      <c r="C1040" s="318"/>
      <c r="D1040" s="319" t="s">
        <v>357</v>
      </c>
      <c r="E1040" s="320"/>
      <c r="F1040" s="116" t="s">
        <v>3144</v>
      </c>
      <c r="G1040" s="117"/>
    </row>
    <row r="1041" spans="1:7">
      <c r="A1041" s="115" t="s">
        <v>3145</v>
      </c>
      <c r="B1041" s="317" t="s">
        <v>3146</v>
      </c>
      <c r="C1041" s="318"/>
      <c r="D1041" s="319" t="s">
        <v>357</v>
      </c>
      <c r="E1041" s="320"/>
      <c r="F1041" s="116" t="s">
        <v>3147</v>
      </c>
      <c r="G1041" s="117"/>
    </row>
    <row r="1042" spans="1:7">
      <c r="A1042" s="115" t="s">
        <v>3148</v>
      </c>
      <c r="B1042" s="317" t="s">
        <v>3149</v>
      </c>
      <c r="C1042" s="318"/>
      <c r="D1042" s="319" t="s">
        <v>357</v>
      </c>
      <c r="E1042" s="320"/>
      <c r="F1042" s="116" t="s">
        <v>3150</v>
      </c>
      <c r="G1042" s="117"/>
    </row>
    <row r="1043" spans="1:7">
      <c r="A1043" s="115" t="s">
        <v>3151</v>
      </c>
      <c r="B1043" s="317" t="s">
        <v>3152</v>
      </c>
      <c r="C1043" s="318"/>
      <c r="D1043" s="319" t="s">
        <v>357</v>
      </c>
      <c r="E1043" s="320"/>
      <c r="F1043" s="116" t="s">
        <v>3153</v>
      </c>
      <c r="G1043" s="117"/>
    </row>
    <row r="1044" spans="1:7">
      <c r="A1044" s="115" t="s">
        <v>3154</v>
      </c>
      <c r="B1044" s="317" t="s">
        <v>3155</v>
      </c>
      <c r="C1044" s="318"/>
      <c r="D1044" s="319" t="s">
        <v>357</v>
      </c>
      <c r="E1044" s="320"/>
      <c r="F1044" s="116" t="s">
        <v>3156</v>
      </c>
      <c r="G1044" s="117"/>
    </row>
    <row r="1045" spans="1:7">
      <c r="A1045" s="115" t="s">
        <v>3157</v>
      </c>
      <c r="B1045" s="317" t="s">
        <v>3158</v>
      </c>
      <c r="C1045" s="318"/>
      <c r="D1045" s="319" t="s">
        <v>357</v>
      </c>
      <c r="E1045" s="320"/>
      <c r="F1045" s="116" t="s">
        <v>3159</v>
      </c>
      <c r="G1045" s="117"/>
    </row>
    <row r="1046" spans="1:7">
      <c r="A1046" s="115" t="s">
        <v>3160</v>
      </c>
      <c r="B1046" s="317" t="s">
        <v>3161</v>
      </c>
      <c r="C1046" s="318"/>
      <c r="D1046" s="319" t="s">
        <v>357</v>
      </c>
      <c r="E1046" s="320"/>
      <c r="F1046" s="116" t="s">
        <v>3162</v>
      </c>
      <c r="G1046" s="117"/>
    </row>
    <row r="1047" spans="1:7">
      <c r="A1047" s="115" t="s">
        <v>3163</v>
      </c>
      <c r="B1047" s="317" t="s">
        <v>3164</v>
      </c>
      <c r="C1047" s="318"/>
      <c r="D1047" s="319" t="s">
        <v>357</v>
      </c>
      <c r="E1047" s="320"/>
      <c r="F1047" s="116" t="s">
        <v>3165</v>
      </c>
      <c r="G1047" s="117"/>
    </row>
    <row r="1048" spans="1:7">
      <c r="A1048" s="115" t="s">
        <v>3166</v>
      </c>
      <c r="B1048" s="317" t="s">
        <v>3167</v>
      </c>
      <c r="C1048" s="318"/>
      <c r="D1048" s="319" t="s">
        <v>357</v>
      </c>
      <c r="E1048" s="320"/>
      <c r="F1048" s="116" t="s">
        <v>3168</v>
      </c>
      <c r="G1048" s="117"/>
    </row>
    <row r="1049" spans="1:7">
      <c r="A1049" s="115" t="s">
        <v>3169</v>
      </c>
      <c r="B1049" s="317" t="s">
        <v>3170</v>
      </c>
      <c r="C1049" s="318"/>
      <c r="D1049" s="319" t="s">
        <v>357</v>
      </c>
      <c r="E1049" s="320"/>
      <c r="F1049" s="116" t="s">
        <v>3171</v>
      </c>
      <c r="G1049" s="117"/>
    </row>
    <row r="1050" spans="1:7">
      <c r="A1050" s="115" t="s">
        <v>3172</v>
      </c>
      <c r="B1050" s="317" t="s">
        <v>3173</v>
      </c>
      <c r="C1050" s="318"/>
      <c r="D1050" s="319" t="s">
        <v>357</v>
      </c>
      <c r="E1050" s="320"/>
      <c r="F1050" s="116" t="s">
        <v>3174</v>
      </c>
      <c r="G1050" s="117"/>
    </row>
    <row r="1051" spans="1:7">
      <c r="A1051" s="115" t="s">
        <v>3175</v>
      </c>
      <c r="B1051" s="317" t="s">
        <v>3176</v>
      </c>
      <c r="C1051" s="318"/>
      <c r="D1051" s="319" t="s">
        <v>357</v>
      </c>
      <c r="E1051" s="320"/>
      <c r="F1051" s="116" t="s">
        <v>3177</v>
      </c>
      <c r="G1051" s="117"/>
    </row>
    <row r="1052" spans="1:7">
      <c r="A1052" s="115" t="s">
        <v>3178</v>
      </c>
      <c r="B1052" s="317" t="s">
        <v>3135</v>
      </c>
      <c r="C1052" s="318"/>
      <c r="D1052" s="319" t="s">
        <v>412</v>
      </c>
      <c r="E1052" s="320"/>
      <c r="F1052" s="116" t="s">
        <v>413</v>
      </c>
      <c r="G1052" s="117"/>
    </row>
    <row r="1053" spans="1:7">
      <c r="A1053" s="115" t="s">
        <v>3179</v>
      </c>
      <c r="B1053" s="317" t="s">
        <v>3180</v>
      </c>
      <c r="C1053" s="318"/>
      <c r="D1053" s="319" t="s">
        <v>476</v>
      </c>
      <c r="E1053" s="320"/>
      <c r="F1053" s="116" t="s">
        <v>3181</v>
      </c>
      <c r="G1053" s="117"/>
    </row>
    <row r="1054" spans="1:7">
      <c r="A1054" s="115" t="s">
        <v>3182</v>
      </c>
      <c r="B1054" s="317" t="s">
        <v>3183</v>
      </c>
      <c r="C1054" s="318"/>
      <c r="D1054" s="319" t="s">
        <v>476</v>
      </c>
      <c r="E1054" s="320"/>
      <c r="F1054" s="116" t="s">
        <v>3184</v>
      </c>
      <c r="G1054" s="117"/>
    </row>
    <row r="1055" spans="1:7">
      <c r="A1055" s="115" t="s">
        <v>3185</v>
      </c>
      <c r="B1055" s="317" t="s">
        <v>3186</v>
      </c>
      <c r="C1055" s="318"/>
      <c r="D1055" s="319" t="s">
        <v>476</v>
      </c>
      <c r="E1055" s="320"/>
      <c r="F1055" s="116" t="s">
        <v>3187</v>
      </c>
      <c r="G1055" s="117"/>
    </row>
    <row r="1056" spans="1:7">
      <c r="A1056" s="115" t="s">
        <v>3188</v>
      </c>
      <c r="B1056" s="317" t="s">
        <v>3189</v>
      </c>
      <c r="C1056" s="318"/>
      <c r="D1056" s="319" t="s">
        <v>476</v>
      </c>
      <c r="E1056" s="320"/>
      <c r="F1056" s="116" t="s">
        <v>3190</v>
      </c>
      <c r="G1056" s="117"/>
    </row>
    <row r="1057" spans="1:7">
      <c r="A1057" s="115" t="s">
        <v>3191</v>
      </c>
      <c r="B1057" s="317" t="s">
        <v>3192</v>
      </c>
      <c r="C1057" s="318"/>
      <c r="D1057" s="319" t="s">
        <v>357</v>
      </c>
      <c r="E1057" s="320"/>
      <c r="F1057" s="116" t="s">
        <v>3193</v>
      </c>
      <c r="G1057" s="117"/>
    </row>
    <row r="1058" spans="1:7">
      <c r="A1058" s="115" t="s">
        <v>3194</v>
      </c>
      <c r="B1058" s="317" t="s">
        <v>3195</v>
      </c>
      <c r="C1058" s="318"/>
      <c r="D1058" s="319" t="s">
        <v>357</v>
      </c>
      <c r="E1058" s="320"/>
      <c r="F1058" s="116" t="s">
        <v>3196</v>
      </c>
      <c r="G1058" s="117"/>
    </row>
    <row r="1059" spans="1:7">
      <c r="A1059" s="115" t="s">
        <v>3197</v>
      </c>
      <c r="B1059" s="317" t="s">
        <v>518</v>
      </c>
      <c r="C1059" s="318"/>
      <c r="D1059" s="319" t="s">
        <v>476</v>
      </c>
      <c r="E1059" s="320"/>
      <c r="F1059" s="116" t="s">
        <v>3198</v>
      </c>
      <c r="G1059" s="117"/>
    </row>
    <row r="1060" spans="1:7">
      <c r="A1060" s="115" t="s">
        <v>3199</v>
      </c>
      <c r="B1060" s="317" t="s">
        <v>521</v>
      </c>
      <c r="C1060" s="318"/>
      <c r="D1060" s="319" t="s">
        <v>476</v>
      </c>
      <c r="E1060" s="320"/>
      <c r="F1060" s="116" t="s">
        <v>3200</v>
      </c>
      <c r="G1060" s="117"/>
    </row>
    <row r="1061" spans="1:7">
      <c r="A1061" s="115" t="s">
        <v>3201</v>
      </c>
      <c r="B1061" s="317" t="s">
        <v>524</v>
      </c>
      <c r="C1061" s="318"/>
      <c r="D1061" s="319" t="s">
        <v>476</v>
      </c>
      <c r="E1061" s="320"/>
      <c r="F1061" s="116" t="s">
        <v>3202</v>
      </c>
      <c r="G1061" s="117"/>
    </row>
    <row r="1062" spans="1:7">
      <c r="A1062" s="115" t="s">
        <v>3203</v>
      </c>
      <c r="B1062" s="317" t="s">
        <v>527</v>
      </c>
      <c r="C1062" s="318"/>
      <c r="D1062" s="319" t="s">
        <v>476</v>
      </c>
      <c r="E1062" s="320"/>
      <c r="F1062" s="116" t="s">
        <v>3204</v>
      </c>
      <c r="G1062" s="117"/>
    </row>
    <row r="1063" spans="1:7">
      <c r="A1063" s="115" t="s">
        <v>3205</v>
      </c>
      <c r="B1063" s="317" t="s">
        <v>3206</v>
      </c>
      <c r="C1063" s="318"/>
      <c r="D1063" s="319" t="s">
        <v>476</v>
      </c>
      <c r="E1063" s="320"/>
      <c r="F1063" s="116" t="s">
        <v>3121</v>
      </c>
      <c r="G1063" s="117"/>
    </row>
    <row r="1064" spans="1:7">
      <c r="A1064" s="115" t="s">
        <v>3207</v>
      </c>
      <c r="B1064" s="317" t="s">
        <v>3208</v>
      </c>
      <c r="C1064" s="318"/>
      <c r="D1064" s="319" t="s">
        <v>476</v>
      </c>
      <c r="E1064" s="320"/>
      <c r="F1064" s="116" t="s">
        <v>3124</v>
      </c>
      <c r="G1064" s="117"/>
    </row>
    <row r="1065" spans="1:7">
      <c r="A1065" s="115" t="s">
        <v>3209</v>
      </c>
      <c r="B1065" s="317" t="s">
        <v>3210</v>
      </c>
      <c r="C1065" s="318"/>
      <c r="D1065" s="319" t="s">
        <v>476</v>
      </c>
      <c r="E1065" s="320"/>
      <c r="F1065" s="116" t="s">
        <v>3127</v>
      </c>
      <c r="G1065" s="117"/>
    </row>
    <row r="1066" spans="1:7">
      <c r="A1066" s="115" t="s">
        <v>3211</v>
      </c>
      <c r="B1066" s="317" t="s">
        <v>3212</v>
      </c>
      <c r="C1066" s="318"/>
      <c r="D1066" s="319" t="s">
        <v>476</v>
      </c>
      <c r="E1066" s="320"/>
      <c r="F1066" s="116" t="s">
        <v>3130</v>
      </c>
      <c r="G1066" s="117"/>
    </row>
    <row r="1067" spans="1:7">
      <c r="A1067" s="115" t="s">
        <v>3213</v>
      </c>
      <c r="B1067" s="317" t="s">
        <v>3214</v>
      </c>
      <c r="C1067" s="318"/>
      <c r="D1067" s="319" t="s">
        <v>476</v>
      </c>
      <c r="E1067" s="320"/>
      <c r="F1067" s="116" t="s">
        <v>3133</v>
      </c>
      <c r="G1067" s="117"/>
    </row>
    <row r="1068" spans="1:7">
      <c r="A1068" s="115" t="s">
        <v>3215</v>
      </c>
      <c r="B1068" s="317" t="s">
        <v>3216</v>
      </c>
      <c r="C1068" s="318"/>
      <c r="D1068" s="319" t="s">
        <v>412</v>
      </c>
      <c r="E1068" s="320"/>
      <c r="F1068" s="116" t="s">
        <v>413</v>
      </c>
      <c r="G1068" s="117"/>
    </row>
    <row r="1069" spans="1:7">
      <c r="A1069" s="115" t="s">
        <v>3217</v>
      </c>
      <c r="B1069" s="317" t="s">
        <v>3218</v>
      </c>
      <c r="C1069" s="318"/>
      <c r="D1069" s="319" t="s">
        <v>476</v>
      </c>
      <c r="E1069" s="320"/>
      <c r="F1069" s="116" t="s">
        <v>3219</v>
      </c>
      <c r="G1069" s="117"/>
    </row>
    <row r="1070" spans="1:7">
      <c r="A1070" s="115" t="s">
        <v>3220</v>
      </c>
      <c r="B1070" s="317" t="s">
        <v>3221</v>
      </c>
      <c r="C1070" s="318"/>
      <c r="D1070" s="319" t="s">
        <v>476</v>
      </c>
      <c r="E1070" s="320"/>
      <c r="F1070" s="116" t="s">
        <v>3222</v>
      </c>
      <c r="G1070" s="117"/>
    </row>
    <row r="1071" spans="1:7">
      <c r="A1071" s="115" t="s">
        <v>3223</v>
      </c>
      <c r="B1071" s="317" t="s">
        <v>3224</v>
      </c>
      <c r="C1071" s="318"/>
      <c r="D1071" s="319" t="s">
        <v>476</v>
      </c>
      <c r="E1071" s="320"/>
      <c r="F1071" s="116" t="s">
        <v>3225</v>
      </c>
      <c r="G1071" s="117"/>
    </row>
    <row r="1072" spans="1:7">
      <c r="A1072" s="115" t="s">
        <v>3226</v>
      </c>
      <c r="B1072" s="317" t="s">
        <v>3227</v>
      </c>
      <c r="C1072" s="318"/>
      <c r="D1072" s="319" t="s">
        <v>476</v>
      </c>
      <c r="E1072" s="320"/>
      <c r="F1072" s="116" t="s">
        <v>3228</v>
      </c>
      <c r="G1072" s="117"/>
    </row>
    <row r="1073" spans="1:7">
      <c r="A1073" s="115" t="s">
        <v>3229</v>
      </c>
      <c r="B1073" s="317" t="s">
        <v>3230</v>
      </c>
      <c r="C1073" s="318"/>
      <c r="D1073" s="319" t="s">
        <v>357</v>
      </c>
      <c r="E1073" s="320"/>
      <c r="F1073" s="116" t="s">
        <v>3231</v>
      </c>
      <c r="G1073" s="117"/>
    </row>
    <row r="1074" spans="1:7">
      <c r="A1074" s="115" t="s">
        <v>3232</v>
      </c>
      <c r="B1074" s="317" t="s">
        <v>3233</v>
      </c>
      <c r="C1074" s="318"/>
      <c r="D1074" s="319" t="s">
        <v>357</v>
      </c>
      <c r="E1074" s="320"/>
      <c r="F1074" s="116" t="s">
        <v>3234</v>
      </c>
      <c r="G1074" s="117"/>
    </row>
    <row r="1075" spans="1:7">
      <c r="A1075" s="115" t="s">
        <v>3235</v>
      </c>
      <c r="B1075" s="317" t="s">
        <v>3236</v>
      </c>
      <c r="C1075" s="318"/>
      <c r="D1075" s="319" t="s">
        <v>476</v>
      </c>
      <c r="E1075" s="320"/>
      <c r="F1075" s="116" t="s">
        <v>3237</v>
      </c>
      <c r="G1075" s="117"/>
    </row>
    <row r="1076" spans="1:7">
      <c r="A1076" s="115" t="s">
        <v>3238</v>
      </c>
      <c r="B1076" s="317" t="s">
        <v>3239</v>
      </c>
      <c r="C1076" s="318"/>
      <c r="D1076" s="319" t="s">
        <v>476</v>
      </c>
      <c r="E1076" s="320"/>
      <c r="F1076" s="116" t="s">
        <v>3240</v>
      </c>
      <c r="G1076" s="117"/>
    </row>
    <row r="1077" spans="1:7">
      <c r="A1077" s="115" t="s">
        <v>3241</v>
      </c>
      <c r="B1077" s="317" t="s">
        <v>3242</v>
      </c>
      <c r="C1077" s="318"/>
      <c r="D1077" s="319" t="s">
        <v>476</v>
      </c>
      <c r="E1077" s="320"/>
      <c r="F1077" s="116" t="s">
        <v>3243</v>
      </c>
      <c r="G1077" s="117"/>
    </row>
    <row r="1078" spans="1:7">
      <c r="A1078" s="321" t="s">
        <v>347</v>
      </c>
      <c r="B1078" s="321"/>
      <c r="C1078" s="321"/>
      <c r="D1078" s="321"/>
      <c r="E1078" s="321"/>
      <c r="F1078" s="321"/>
      <c r="G1078" s="321"/>
    </row>
    <row r="1079" spans="1:7">
      <c r="A1079" s="322" t="s">
        <v>348</v>
      </c>
      <c r="B1079" s="322"/>
      <c r="C1079" s="323" t="s">
        <v>349</v>
      </c>
      <c r="D1079" s="323"/>
      <c r="E1079" s="322" t="s">
        <v>350</v>
      </c>
      <c r="F1079" s="322"/>
      <c r="G1079" s="322"/>
    </row>
    <row r="1080" spans="1:7">
      <c r="A1080" s="115" t="s">
        <v>3244</v>
      </c>
      <c r="B1080" s="317" t="s">
        <v>3245</v>
      </c>
      <c r="C1080" s="318"/>
      <c r="D1080" s="319" t="s">
        <v>353</v>
      </c>
      <c r="E1080" s="320"/>
      <c r="F1080" s="116" t="s">
        <v>3246</v>
      </c>
      <c r="G1080" s="117"/>
    </row>
    <row r="1081" spans="1:7">
      <c r="A1081" s="115" t="s">
        <v>3247</v>
      </c>
      <c r="B1081" s="317" t="s">
        <v>3248</v>
      </c>
      <c r="C1081" s="318"/>
      <c r="D1081" s="319" t="s">
        <v>476</v>
      </c>
      <c r="E1081" s="320"/>
      <c r="F1081" s="116" t="s">
        <v>3249</v>
      </c>
      <c r="G1081" s="117"/>
    </row>
    <row r="1082" spans="1:7">
      <c r="A1082" s="115" t="s">
        <v>3250</v>
      </c>
      <c r="B1082" s="317" t="s">
        <v>3251</v>
      </c>
      <c r="C1082" s="318"/>
      <c r="D1082" s="319" t="s">
        <v>476</v>
      </c>
      <c r="E1082" s="320"/>
      <c r="F1082" s="116" t="s">
        <v>3252</v>
      </c>
      <c r="G1082" s="117"/>
    </row>
    <row r="1083" spans="1:7">
      <c r="A1083" s="115" t="s">
        <v>3253</v>
      </c>
      <c r="B1083" s="317" t="s">
        <v>3254</v>
      </c>
      <c r="C1083" s="318"/>
      <c r="D1083" s="319" t="s">
        <v>476</v>
      </c>
      <c r="E1083" s="320"/>
      <c r="F1083" s="116" t="s">
        <v>3246</v>
      </c>
      <c r="G1083" s="117"/>
    </row>
    <row r="1084" spans="1:7">
      <c r="A1084" s="115" t="s">
        <v>3255</v>
      </c>
      <c r="B1084" s="317" t="s">
        <v>3256</v>
      </c>
      <c r="C1084" s="318"/>
      <c r="D1084" s="319" t="s">
        <v>353</v>
      </c>
      <c r="E1084" s="320"/>
      <c r="F1084" s="116" t="s">
        <v>3243</v>
      </c>
      <c r="G1084" s="117"/>
    </row>
    <row r="1085" spans="1:7">
      <c r="A1085" s="115" t="s">
        <v>3257</v>
      </c>
      <c r="B1085" s="317" t="s">
        <v>3258</v>
      </c>
      <c r="C1085" s="318"/>
      <c r="D1085" s="319" t="s">
        <v>476</v>
      </c>
      <c r="E1085" s="320"/>
      <c r="F1085" s="116" t="s">
        <v>3259</v>
      </c>
      <c r="G1085" s="117"/>
    </row>
    <row r="1086" spans="1:7">
      <c r="A1086" s="115" t="s">
        <v>3260</v>
      </c>
      <c r="B1086" s="317" t="s">
        <v>3261</v>
      </c>
      <c r="C1086" s="318"/>
      <c r="D1086" s="319" t="s">
        <v>476</v>
      </c>
      <c r="E1086" s="320"/>
      <c r="F1086" s="116" t="s">
        <v>3262</v>
      </c>
      <c r="G1086" s="117"/>
    </row>
    <row r="1087" spans="1:7">
      <c r="A1087" s="115" t="s">
        <v>3263</v>
      </c>
      <c r="B1087" s="317" t="s">
        <v>3264</v>
      </c>
      <c r="C1087" s="318"/>
      <c r="D1087" s="319" t="s">
        <v>476</v>
      </c>
      <c r="E1087" s="320"/>
      <c r="F1087" s="116" t="s">
        <v>3265</v>
      </c>
      <c r="G1087" s="117"/>
    </row>
    <row r="1088" spans="1:7">
      <c r="A1088" s="115" t="s">
        <v>3266</v>
      </c>
      <c r="B1088" s="317" t="s">
        <v>3267</v>
      </c>
      <c r="C1088" s="318"/>
      <c r="D1088" s="319" t="s">
        <v>476</v>
      </c>
      <c r="E1088" s="320"/>
      <c r="F1088" s="116" t="s">
        <v>3268</v>
      </c>
      <c r="G1088" s="117"/>
    </row>
    <row r="1089" spans="1:7">
      <c r="A1089" s="115" t="s">
        <v>3269</v>
      </c>
      <c r="B1089" s="317" t="s">
        <v>3270</v>
      </c>
      <c r="C1089" s="318"/>
      <c r="D1089" s="319" t="s">
        <v>476</v>
      </c>
      <c r="E1089" s="320"/>
      <c r="F1089" s="116" t="s">
        <v>3271</v>
      </c>
      <c r="G1089" s="117"/>
    </row>
    <row r="1090" spans="1:7">
      <c r="A1090" s="115" t="s">
        <v>3272</v>
      </c>
      <c r="B1090" s="317" t="s">
        <v>3273</v>
      </c>
      <c r="C1090" s="318"/>
      <c r="D1090" s="319" t="s">
        <v>476</v>
      </c>
      <c r="E1090" s="320"/>
      <c r="F1090" s="116" t="s">
        <v>3274</v>
      </c>
      <c r="G1090" s="117"/>
    </row>
    <row r="1091" spans="1:7">
      <c r="A1091" s="115" t="s">
        <v>3275</v>
      </c>
      <c r="B1091" s="317" t="s">
        <v>3276</v>
      </c>
      <c r="C1091" s="318"/>
      <c r="D1091" s="319" t="s">
        <v>476</v>
      </c>
      <c r="E1091" s="320"/>
      <c r="F1091" s="116" t="s">
        <v>3277</v>
      </c>
      <c r="G1091" s="117"/>
    </row>
    <row r="1092" spans="1:7">
      <c r="A1092" s="115" t="s">
        <v>3278</v>
      </c>
      <c r="B1092" s="317" t="s">
        <v>3279</v>
      </c>
      <c r="C1092" s="318"/>
      <c r="D1092" s="319" t="s">
        <v>476</v>
      </c>
      <c r="E1092" s="320"/>
      <c r="F1092" s="116" t="s">
        <v>3280</v>
      </c>
      <c r="G1092" s="117"/>
    </row>
    <row r="1093" spans="1:7">
      <c r="A1093" s="115" t="s">
        <v>3281</v>
      </c>
      <c r="B1093" s="317" t="s">
        <v>3282</v>
      </c>
      <c r="C1093" s="318"/>
      <c r="D1093" s="319" t="s">
        <v>476</v>
      </c>
      <c r="E1093" s="320"/>
      <c r="F1093" s="116" t="s">
        <v>3283</v>
      </c>
      <c r="G1093" s="117"/>
    </row>
    <row r="1094" spans="1:7">
      <c r="A1094" s="115" t="s">
        <v>3284</v>
      </c>
      <c r="B1094" s="317" t="s">
        <v>3285</v>
      </c>
      <c r="C1094" s="318"/>
      <c r="D1094" s="319" t="s">
        <v>476</v>
      </c>
      <c r="E1094" s="320"/>
      <c r="F1094" s="116" t="s">
        <v>3286</v>
      </c>
      <c r="G1094" s="117"/>
    </row>
    <row r="1095" spans="1:7">
      <c r="A1095" s="115" t="s">
        <v>3287</v>
      </c>
      <c r="B1095" s="317" t="s">
        <v>3288</v>
      </c>
      <c r="C1095" s="318"/>
      <c r="D1095" s="319" t="s">
        <v>357</v>
      </c>
      <c r="E1095" s="320"/>
      <c r="F1095" s="116" t="s">
        <v>3289</v>
      </c>
      <c r="G1095" s="117"/>
    </row>
    <row r="1096" spans="1:7">
      <c r="A1096" s="115" t="s">
        <v>3290</v>
      </c>
      <c r="B1096" s="317" t="s">
        <v>3291</v>
      </c>
      <c r="C1096" s="318"/>
      <c r="D1096" s="319" t="s">
        <v>357</v>
      </c>
      <c r="E1096" s="320"/>
      <c r="F1096" s="116" t="s">
        <v>3292</v>
      </c>
      <c r="G1096" s="117"/>
    </row>
    <row r="1097" spans="1:7">
      <c r="A1097" s="115" t="s">
        <v>3293</v>
      </c>
      <c r="B1097" s="317" t="s">
        <v>3294</v>
      </c>
      <c r="C1097" s="318"/>
      <c r="D1097" s="319" t="s">
        <v>357</v>
      </c>
      <c r="E1097" s="320"/>
      <c r="F1097" s="116" t="s">
        <v>3295</v>
      </c>
      <c r="G1097" s="117"/>
    </row>
    <row r="1098" spans="1:7">
      <c r="A1098" s="115" t="s">
        <v>3296</v>
      </c>
      <c r="B1098" s="324" t="s">
        <v>3297</v>
      </c>
      <c r="C1098" s="325"/>
      <c r="D1098" s="319" t="s">
        <v>353</v>
      </c>
      <c r="E1098" s="320"/>
      <c r="F1098" s="116" t="s">
        <v>3286</v>
      </c>
      <c r="G1098" s="117"/>
    </row>
    <row r="1099" spans="1:7">
      <c r="A1099" s="115" t="s">
        <v>3298</v>
      </c>
      <c r="B1099" s="317" t="s">
        <v>3299</v>
      </c>
      <c r="C1099" s="318"/>
      <c r="D1099" s="319" t="s">
        <v>353</v>
      </c>
      <c r="E1099" s="320"/>
      <c r="F1099" s="116" t="s">
        <v>3271</v>
      </c>
      <c r="G1099" s="117"/>
    </row>
    <row r="1100" spans="1:7">
      <c r="A1100" s="115" t="s">
        <v>3300</v>
      </c>
      <c r="B1100" s="317" t="s">
        <v>3301</v>
      </c>
      <c r="C1100" s="318"/>
      <c r="D1100" s="319" t="s">
        <v>357</v>
      </c>
      <c r="E1100" s="320"/>
      <c r="F1100" s="116" t="s">
        <v>3168</v>
      </c>
      <c r="G1100" s="117"/>
    </row>
    <row r="1101" spans="1:7">
      <c r="A1101" s="115" t="s">
        <v>3302</v>
      </c>
      <c r="B1101" s="317" t="s">
        <v>3216</v>
      </c>
      <c r="C1101" s="318"/>
      <c r="D1101" s="319" t="s">
        <v>412</v>
      </c>
      <c r="E1101" s="320"/>
      <c r="F1101" s="116" t="s">
        <v>413</v>
      </c>
      <c r="G1101" s="117"/>
    </row>
    <row r="1102" spans="1:7">
      <c r="A1102" s="115" t="s">
        <v>3303</v>
      </c>
      <c r="B1102" s="317" t="s">
        <v>2821</v>
      </c>
      <c r="C1102" s="318"/>
      <c r="D1102" s="319" t="s">
        <v>476</v>
      </c>
      <c r="E1102" s="320"/>
      <c r="F1102" s="116" t="s">
        <v>2822</v>
      </c>
      <c r="G1102" s="117"/>
    </row>
    <row r="1103" spans="1:7">
      <c r="A1103" s="115" t="s">
        <v>3304</v>
      </c>
      <c r="B1103" s="317" t="s">
        <v>2824</v>
      </c>
      <c r="C1103" s="318"/>
      <c r="D1103" s="319" t="s">
        <v>476</v>
      </c>
      <c r="E1103" s="320"/>
      <c r="F1103" s="116" t="s">
        <v>2825</v>
      </c>
      <c r="G1103" s="117"/>
    </row>
    <row r="1104" spans="1:7">
      <c r="A1104" s="115" t="s">
        <v>3305</v>
      </c>
      <c r="B1104" s="317" t="s">
        <v>2827</v>
      </c>
      <c r="C1104" s="318"/>
      <c r="D1104" s="319" t="s">
        <v>476</v>
      </c>
      <c r="E1104" s="320"/>
      <c r="F1104" s="116" t="s">
        <v>2828</v>
      </c>
      <c r="G1104" s="117"/>
    </row>
    <row r="1105" spans="1:7">
      <c r="A1105" s="115" t="s">
        <v>3306</v>
      </c>
      <c r="B1105" s="317" t="s">
        <v>2830</v>
      </c>
      <c r="C1105" s="318"/>
      <c r="D1105" s="319" t="s">
        <v>476</v>
      </c>
      <c r="E1105" s="320"/>
      <c r="F1105" s="116" t="s">
        <v>2831</v>
      </c>
      <c r="G1105" s="117"/>
    </row>
    <row r="1106" spans="1:7">
      <c r="A1106" s="115" t="s">
        <v>3307</v>
      </c>
      <c r="B1106" s="317" t="s">
        <v>2833</v>
      </c>
      <c r="C1106" s="318"/>
      <c r="D1106" s="319" t="s">
        <v>476</v>
      </c>
      <c r="E1106" s="320"/>
      <c r="F1106" s="116" t="s">
        <v>2834</v>
      </c>
      <c r="G1106" s="117"/>
    </row>
    <row r="1107" spans="1:7">
      <c r="A1107" s="115" t="s">
        <v>3308</v>
      </c>
      <c r="B1107" s="317" t="s">
        <v>2836</v>
      </c>
      <c r="C1107" s="318"/>
      <c r="D1107" s="319" t="s">
        <v>476</v>
      </c>
      <c r="E1107" s="320"/>
      <c r="F1107" s="116" t="s">
        <v>2837</v>
      </c>
      <c r="G1107" s="117"/>
    </row>
    <row r="1108" spans="1:7">
      <c r="A1108" s="115" t="s">
        <v>3309</v>
      </c>
      <c r="B1108" s="317" t="s">
        <v>2839</v>
      </c>
      <c r="C1108" s="318"/>
      <c r="D1108" s="319" t="s">
        <v>476</v>
      </c>
      <c r="E1108" s="320"/>
      <c r="F1108" s="116" t="s">
        <v>2840</v>
      </c>
      <c r="G1108" s="117"/>
    </row>
    <row r="1109" spans="1:7">
      <c r="A1109" s="115" t="s">
        <v>3310</v>
      </c>
      <c r="B1109" s="317" t="s">
        <v>2842</v>
      </c>
      <c r="C1109" s="318"/>
      <c r="D1109" s="319" t="s">
        <v>476</v>
      </c>
      <c r="E1109" s="320"/>
      <c r="F1109" s="116" t="s">
        <v>2843</v>
      </c>
      <c r="G1109" s="117"/>
    </row>
    <row r="1110" spans="1:7">
      <c r="A1110" s="115" t="s">
        <v>3311</v>
      </c>
      <c r="B1110" s="317" t="s">
        <v>2790</v>
      </c>
      <c r="C1110" s="318"/>
      <c r="D1110" s="319" t="s">
        <v>476</v>
      </c>
      <c r="E1110" s="320"/>
      <c r="F1110" s="116" t="s">
        <v>2791</v>
      </c>
      <c r="G1110" s="117"/>
    </row>
    <row r="1111" spans="1:7">
      <c r="A1111" s="115" t="s">
        <v>3312</v>
      </c>
      <c r="B1111" s="317" t="s">
        <v>3313</v>
      </c>
      <c r="C1111" s="318"/>
      <c r="D1111" s="319" t="s">
        <v>476</v>
      </c>
      <c r="E1111" s="320"/>
      <c r="F1111" s="116" t="s">
        <v>2794</v>
      </c>
      <c r="G1111" s="117"/>
    </row>
    <row r="1112" spans="1:7">
      <c r="A1112" s="115" t="s">
        <v>3314</v>
      </c>
      <c r="B1112" s="317" t="s">
        <v>3315</v>
      </c>
      <c r="C1112" s="318"/>
      <c r="D1112" s="319" t="s">
        <v>476</v>
      </c>
      <c r="E1112" s="320"/>
      <c r="F1112" s="116" t="s">
        <v>2797</v>
      </c>
      <c r="G1112" s="117"/>
    </row>
    <row r="1113" spans="1:7">
      <c r="A1113" s="115" t="s">
        <v>3316</v>
      </c>
      <c r="B1113" s="317" t="s">
        <v>3317</v>
      </c>
      <c r="C1113" s="318"/>
      <c r="D1113" s="319" t="s">
        <v>476</v>
      </c>
      <c r="E1113" s="320"/>
      <c r="F1113" s="116" t="s">
        <v>2800</v>
      </c>
      <c r="G1113" s="117"/>
    </row>
    <row r="1114" spans="1:7">
      <c r="A1114" s="115" t="s">
        <v>3318</v>
      </c>
      <c r="B1114" s="317" t="s">
        <v>2802</v>
      </c>
      <c r="C1114" s="318"/>
      <c r="D1114" s="319" t="s">
        <v>476</v>
      </c>
      <c r="E1114" s="320"/>
      <c r="F1114" s="116" t="s">
        <v>2803</v>
      </c>
      <c r="G1114" s="117"/>
    </row>
    <row r="1115" spans="1:7">
      <c r="A1115" s="115" t="s">
        <v>3319</v>
      </c>
      <c r="B1115" s="317" t="s">
        <v>3320</v>
      </c>
      <c r="C1115" s="318"/>
      <c r="D1115" s="319" t="s">
        <v>476</v>
      </c>
      <c r="E1115" s="320"/>
      <c r="F1115" s="116" t="s">
        <v>2806</v>
      </c>
      <c r="G1115" s="117"/>
    </row>
    <row r="1116" spans="1:7">
      <c r="A1116" s="115" t="s">
        <v>3321</v>
      </c>
      <c r="B1116" s="317" t="s">
        <v>2808</v>
      </c>
      <c r="C1116" s="318"/>
      <c r="D1116" s="319" t="s">
        <v>476</v>
      </c>
      <c r="E1116" s="320"/>
      <c r="F1116" s="116" t="s">
        <v>2809</v>
      </c>
      <c r="G1116" s="117"/>
    </row>
    <row r="1117" spans="1:7">
      <c r="A1117" s="115" t="s">
        <v>3322</v>
      </c>
      <c r="B1117" s="317" t="s">
        <v>2811</v>
      </c>
      <c r="C1117" s="318"/>
      <c r="D1117" s="319" t="s">
        <v>476</v>
      </c>
      <c r="E1117" s="320"/>
      <c r="F1117" s="116" t="s">
        <v>2812</v>
      </c>
      <c r="G1117" s="117"/>
    </row>
    <row r="1118" spans="1:7">
      <c r="A1118" s="115" t="s">
        <v>3323</v>
      </c>
      <c r="B1118" s="317" t="s">
        <v>3324</v>
      </c>
      <c r="C1118" s="318"/>
      <c r="D1118" s="319" t="s">
        <v>412</v>
      </c>
      <c r="E1118" s="320"/>
      <c r="F1118" s="116" t="s">
        <v>413</v>
      </c>
      <c r="G1118" s="117"/>
    </row>
    <row r="1119" spans="1:7">
      <c r="A1119" s="115" t="s">
        <v>3325</v>
      </c>
      <c r="B1119" s="317" t="s">
        <v>2850</v>
      </c>
      <c r="C1119" s="318"/>
      <c r="D1119" s="319" t="s">
        <v>357</v>
      </c>
      <c r="E1119" s="320"/>
      <c r="F1119" s="116" t="s">
        <v>2851</v>
      </c>
      <c r="G1119" s="117"/>
    </row>
    <row r="1120" spans="1:7">
      <c r="A1120" s="115" t="s">
        <v>3326</v>
      </c>
      <c r="B1120" s="317" t="s">
        <v>2853</v>
      </c>
      <c r="C1120" s="318"/>
      <c r="D1120" s="319" t="s">
        <v>357</v>
      </c>
      <c r="E1120" s="320"/>
      <c r="F1120" s="116" t="s">
        <v>2854</v>
      </c>
      <c r="G1120" s="117"/>
    </row>
    <row r="1121" spans="1:7">
      <c r="A1121" s="115" t="s">
        <v>3327</v>
      </c>
      <c r="B1121" s="317" t="s">
        <v>2856</v>
      </c>
      <c r="C1121" s="318"/>
      <c r="D1121" s="319" t="s">
        <v>357</v>
      </c>
      <c r="E1121" s="320"/>
      <c r="F1121" s="116" t="s">
        <v>2857</v>
      </c>
      <c r="G1121" s="117"/>
    </row>
    <row r="1122" spans="1:7">
      <c r="A1122" s="115" t="s">
        <v>3328</v>
      </c>
      <c r="B1122" s="317" t="s">
        <v>3329</v>
      </c>
      <c r="C1122" s="318"/>
      <c r="D1122" s="319" t="s">
        <v>357</v>
      </c>
      <c r="E1122" s="320"/>
      <c r="F1122" s="116" t="s">
        <v>2860</v>
      </c>
      <c r="G1122" s="117"/>
    </row>
    <row r="1123" spans="1:7">
      <c r="A1123" s="115" t="s">
        <v>3330</v>
      </c>
      <c r="B1123" s="317" t="s">
        <v>2862</v>
      </c>
      <c r="C1123" s="318"/>
      <c r="D1123" s="319" t="s">
        <v>357</v>
      </c>
      <c r="E1123" s="320"/>
      <c r="F1123" s="116" t="s">
        <v>2863</v>
      </c>
      <c r="G1123" s="117"/>
    </row>
    <row r="1124" spans="1:7">
      <c r="A1124" s="115" t="s">
        <v>3331</v>
      </c>
      <c r="B1124" s="317" t="s">
        <v>3332</v>
      </c>
      <c r="C1124" s="318"/>
      <c r="D1124" s="319" t="s">
        <v>357</v>
      </c>
      <c r="E1124" s="320"/>
      <c r="F1124" s="116" t="s">
        <v>2866</v>
      </c>
      <c r="G1124" s="117"/>
    </row>
    <row r="1125" spans="1:7">
      <c r="A1125" s="115" t="s">
        <v>3333</v>
      </c>
      <c r="B1125" s="317" t="s">
        <v>2868</v>
      </c>
      <c r="C1125" s="318"/>
      <c r="D1125" s="319" t="s">
        <v>357</v>
      </c>
      <c r="E1125" s="320"/>
      <c r="F1125" s="116" t="s">
        <v>2869</v>
      </c>
      <c r="G1125" s="117"/>
    </row>
    <row r="1126" spans="1:7">
      <c r="A1126" s="115" t="s">
        <v>3334</v>
      </c>
      <c r="B1126" s="317" t="s">
        <v>2871</v>
      </c>
      <c r="C1126" s="318"/>
      <c r="D1126" s="319" t="s">
        <v>357</v>
      </c>
      <c r="E1126" s="320"/>
      <c r="F1126" s="116" t="s">
        <v>2872</v>
      </c>
      <c r="G1126" s="117"/>
    </row>
    <row r="1127" spans="1:7">
      <c r="A1127" s="321" t="s">
        <v>347</v>
      </c>
      <c r="B1127" s="321"/>
      <c r="C1127" s="321"/>
      <c r="D1127" s="321"/>
      <c r="E1127" s="321"/>
      <c r="F1127" s="321"/>
      <c r="G1127" s="321"/>
    </row>
    <row r="1128" spans="1:7">
      <c r="A1128" s="322" t="s">
        <v>348</v>
      </c>
      <c r="B1128" s="322"/>
      <c r="C1128" s="323" t="s">
        <v>349</v>
      </c>
      <c r="D1128" s="323"/>
      <c r="E1128" s="322" t="s">
        <v>350</v>
      </c>
      <c r="F1128" s="322"/>
      <c r="G1128" s="322"/>
    </row>
    <row r="1129" spans="1:7">
      <c r="A1129" s="115" t="s">
        <v>3335</v>
      </c>
      <c r="B1129" s="317" t="s">
        <v>3336</v>
      </c>
      <c r="C1129" s="318"/>
      <c r="D1129" s="319" t="s">
        <v>357</v>
      </c>
      <c r="E1129" s="320"/>
      <c r="F1129" s="116" t="s">
        <v>3337</v>
      </c>
      <c r="G1129" s="117"/>
    </row>
    <row r="1130" spans="1:7">
      <c r="A1130" s="115" t="s">
        <v>3338</v>
      </c>
      <c r="B1130" s="317" t="s">
        <v>3339</v>
      </c>
      <c r="C1130" s="318"/>
      <c r="D1130" s="319" t="s">
        <v>357</v>
      </c>
      <c r="E1130" s="320"/>
      <c r="F1130" s="116" t="s">
        <v>3340</v>
      </c>
      <c r="G1130" s="117"/>
    </row>
    <row r="1131" spans="1:7">
      <c r="A1131" s="115" t="s">
        <v>3341</v>
      </c>
      <c r="B1131" s="317" t="s">
        <v>3342</v>
      </c>
      <c r="C1131" s="318"/>
      <c r="D1131" s="319" t="s">
        <v>357</v>
      </c>
      <c r="E1131" s="320"/>
      <c r="F1131" s="116" t="s">
        <v>3343</v>
      </c>
      <c r="G1131" s="117"/>
    </row>
    <row r="1132" spans="1:7">
      <c r="A1132" s="115" t="s">
        <v>3344</v>
      </c>
      <c r="B1132" s="317" t="s">
        <v>3345</v>
      </c>
      <c r="C1132" s="318"/>
      <c r="D1132" s="319" t="s">
        <v>357</v>
      </c>
      <c r="E1132" s="320"/>
      <c r="F1132" s="116" t="s">
        <v>3346</v>
      </c>
      <c r="G1132" s="117"/>
    </row>
    <row r="1133" spans="1:7">
      <c r="A1133" s="115" t="s">
        <v>3347</v>
      </c>
      <c r="B1133" s="317" t="s">
        <v>3348</v>
      </c>
      <c r="C1133" s="318"/>
      <c r="D1133" s="319" t="s">
        <v>357</v>
      </c>
      <c r="E1133" s="320"/>
      <c r="F1133" s="116" t="s">
        <v>3021</v>
      </c>
      <c r="G1133" s="117"/>
    </row>
    <row r="1134" spans="1:7">
      <c r="A1134" s="115" t="s">
        <v>3349</v>
      </c>
      <c r="B1134" s="317" t="s">
        <v>3350</v>
      </c>
      <c r="C1134" s="318"/>
      <c r="D1134" s="319" t="s">
        <v>357</v>
      </c>
      <c r="E1134" s="320"/>
      <c r="F1134" s="116" t="s">
        <v>3024</v>
      </c>
      <c r="G1134" s="117"/>
    </row>
    <row r="1135" spans="1:7">
      <c r="A1135" s="115" t="s">
        <v>3351</v>
      </c>
      <c r="B1135" s="317" t="s">
        <v>3352</v>
      </c>
      <c r="C1135" s="318"/>
      <c r="D1135" s="319" t="s">
        <v>357</v>
      </c>
      <c r="E1135" s="320"/>
      <c r="F1135" s="116" t="s">
        <v>3027</v>
      </c>
      <c r="G1135" s="117"/>
    </row>
    <row r="1136" spans="1:7">
      <c r="A1136" s="115" t="s">
        <v>3353</v>
      </c>
      <c r="B1136" s="317" t="s">
        <v>3354</v>
      </c>
      <c r="C1136" s="318"/>
      <c r="D1136" s="319" t="s">
        <v>357</v>
      </c>
      <c r="E1136" s="320"/>
      <c r="F1136" s="116" t="s">
        <v>3355</v>
      </c>
      <c r="G1136" s="117"/>
    </row>
    <row r="1137" spans="1:7">
      <c r="A1137" s="115" t="s">
        <v>3356</v>
      </c>
      <c r="B1137" s="317" t="s">
        <v>3357</v>
      </c>
      <c r="C1137" s="318"/>
      <c r="D1137" s="319" t="s">
        <v>357</v>
      </c>
      <c r="E1137" s="320"/>
      <c r="F1137" s="116" t="s">
        <v>3358</v>
      </c>
      <c r="G1137" s="117"/>
    </row>
    <row r="1138" spans="1:7">
      <c r="A1138" s="115" t="s">
        <v>3359</v>
      </c>
      <c r="B1138" s="317" t="s">
        <v>3360</v>
      </c>
      <c r="C1138" s="318"/>
      <c r="D1138" s="319" t="s">
        <v>357</v>
      </c>
      <c r="E1138" s="320"/>
      <c r="F1138" s="116" t="s">
        <v>3361</v>
      </c>
      <c r="G1138" s="117"/>
    </row>
    <row r="1139" spans="1:7">
      <c r="A1139" s="115" t="s">
        <v>3362</v>
      </c>
      <c r="B1139" s="317" t="s">
        <v>3363</v>
      </c>
      <c r="C1139" s="318"/>
      <c r="D1139" s="319" t="s">
        <v>357</v>
      </c>
      <c r="E1139" s="320"/>
      <c r="F1139" s="116" t="s">
        <v>3364</v>
      </c>
      <c r="G1139" s="117"/>
    </row>
    <row r="1140" spans="1:7">
      <c r="A1140" s="115" t="s">
        <v>3365</v>
      </c>
      <c r="B1140" s="317" t="s">
        <v>3366</v>
      </c>
      <c r="C1140" s="318"/>
      <c r="D1140" s="319" t="s">
        <v>357</v>
      </c>
      <c r="E1140" s="320"/>
      <c r="F1140" s="116" t="s">
        <v>2991</v>
      </c>
      <c r="G1140" s="117"/>
    </row>
    <row r="1141" spans="1:7">
      <c r="A1141" s="115" t="s">
        <v>3367</v>
      </c>
      <c r="B1141" s="317" t="s">
        <v>3368</v>
      </c>
      <c r="C1141" s="318"/>
      <c r="D1141" s="319" t="s">
        <v>357</v>
      </c>
      <c r="E1141" s="320"/>
      <c r="F1141" s="116" t="s">
        <v>2994</v>
      </c>
      <c r="G1141" s="117"/>
    </row>
    <row r="1142" spans="1:7">
      <c r="A1142" s="115" t="s">
        <v>3369</v>
      </c>
      <c r="B1142" s="317" t="s">
        <v>3370</v>
      </c>
      <c r="C1142" s="318"/>
      <c r="D1142" s="319" t="s">
        <v>357</v>
      </c>
      <c r="E1142" s="320"/>
      <c r="F1142" s="116" t="s">
        <v>2997</v>
      </c>
      <c r="G1142" s="117"/>
    </row>
    <row r="1143" spans="1:7">
      <c r="A1143" s="115" t="s">
        <v>3371</v>
      </c>
      <c r="B1143" s="317" t="s">
        <v>3372</v>
      </c>
      <c r="C1143" s="318"/>
      <c r="D1143" s="319" t="s">
        <v>357</v>
      </c>
      <c r="E1143" s="320"/>
      <c r="F1143" s="116" t="s">
        <v>3373</v>
      </c>
      <c r="G1143" s="117"/>
    </row>
    <row r="1144" spans="1:7">
      <c r="A1144" s="115" t="s">
        <v>3374</v>
      </c>
      <c r="B1144" s="317" t="s">
        <v>3375</v>
      </c>
      <c r="C1144" s="318"/>
      <c r="D1144" s="319" t="s">
        <v>357</v>
      </c>
      <c r="E1144" s="320"/>
      <c r="F1144" s="116" t="s">
        <v>3376</v>
      </c>
      <c r="G1144" s="117"/>
    </row>
    <row r="1145" spans="1:7">
      <c r="A1145" s="115" t="s">
        <v>3377</v>
      </c>
      <c r="B1145" s="317" t="s">
        <v>3378</v>
      </c>
      <c r="C1145" s="318"/>
      <c r="D1145" s="319" t="s">
        <v>357</v>
      </c>
      <c r="E1145" s="320"/>
      <c r="F1145" s="116" t="s">
        <v>3379</v>
      </c>
      <c r="G1145" s="117"/>
    </row>
    <row r="1146" spans="1:7">
      <c r="A1146" s="115" t="s">
        <v>3380</v>
      </c>
      <c r="B1146" s="317" t="s">
        <v>3381</v>
      </c>
      <c r="C1146" s="318"/>
      <c r="D1146" s="319" t="s">
        <v>357</v>
      </c>
      <c r="E1146" s="320"/>
      <c r="F1146" s="116" t="s">
        <v>3382</v>
      </c>
      <c r="G1146" s="117"/>
    </row>
    <row r="1147" spans="1:7">
      <c r="A1147" s="115" t="s">
        <v>3383</v>
      </c>
      <c r="B1147" s="317" t="s">
        <v>3384</v>
      </c>
      <c r="C1147" s="318"/>
      <c r="D1147" s="319" t="s">
        <v>357</v>
      </c>
      <c r="E1147" s="320"/>
      <c r="F1147" s="116" t="s">
        <v>3385</v>
      </c>
      <c r="G1147" s="117"/>
    </row>
    <row r="1148" spans="1:7">
      <c r="A1148" s="115" t="s">
        <v>3386</v>
      </c>
      <c r="B1148" s="317" t="s">
        <v>3387</v>
      </c>
      <c r="C1148" s="318"/>
      <c r="D1148" s="319" t="s">
        <v>357</v>
      </c>
      <c r="E1148" s="320"/>
      <c r="F1148" s="116" t="s">
        <v>3388</v>
      </c>
      <c r="G1148" s="117"/>
    </row>
    <row r="1149" spans="1:7">
      <c r="A1149" s="115" t="s">
        <v>3389</v>
      </c>
      <c r="B1149" s="317" t="s">
        <v>3390</v>
      </c>
      <c r="C1149" s="318"/>
      <c r="D1149" s="319" t="s">
        <v>357</v>
      </c>
      <c r="E1149" s="320"/>
      <c r="F1149" s="116" t="s">
        <v>3391</v>
      </c>
      <c r="G1149" s="117"/>
    </row>
    <row r="1150" spans="1:7">
      <c r="A1150" s="115" t="s">
        <v>3392</v>
      </c>
      <c r="B1150" s="317" t="s">
        <v>3393</v>
      </c>
      <c r="C1150" s="318"/>
      <c r="D1150" s="319" t="s">
        <v>357</v>
      </c>
      <c r="E1150" s="320"/>
      <c r="F1150" s="116" t="s">
        <v>3394</v>
      </c>
      <c r="G1150" s="117"/>
    </row>
    <row r="1151" spans="1:7">
      <c r="A1151" s="115" t="s">
        <v>3395</v>
      </c>
      <c r="B1151" s="317" t="s">
        <v>3396</v>
      </c>
      <c r="C1151" s="318"/>
      <c r="D1151" s="319" t="s">
        <v>357</v>
      </c>
      <c r="E1151" s="320"/>
      <c r="F1151" s="116" t="s">
        <v>3397</v>
      </c>
      <c r="G1151" s="117"/>
    </row>
    <row r="1152" spans="1:7">
      <c r="A1152" s="115" t="s">
        <v>3398</v>
      </c>
      <c r="B1152" s="317" t="s">
        <v>3399</v>
      </c>
      <c r="C1152" s="318"/>
      <c r="D1152" s="319" t="s">
        <v>476</v>
      </c>
      <c r="E1152" s="320"/>
      <c r="F1152" s="116" t="s">
        <v>3400</v>
      </c>
      <c r="G1152" s="117"/>
    </row>
    <row r="1153" spans="1:7">
      <c r="A1153" s="115" t="s">
        <v>3401</v>
      </c>
      <c r="B1153" s="317" t="s">
        <v>3402</v>
      </c>
      <c r="C1153" s="318"/>
      <c r="D1153" s="319" t="s">
        <v>357</v>
      </c>
      <c r="E1153" s="320"/>
      <c r="F1153" s="116" t="s">
        <v>3403</v>
      </c>
      <c r="G1153" s="117"/>
    </row>
    <row r="1154" spans="1:7">
      <c r="A1154" s="115" t="s">
        <v>3404</v>
      </c>
      <c r="B1154" s="317" t="s">
        <v>3405</v>
      </c>
      <c r="C1154" s="318"/>
      <c r="D1154" s="319" t="s">
        <v>357</v>
      </c>
      <c r="E1154" s="320"/>
      <c r="F1154" s="116" t="s">
        <v>3406</v>
      </c>
      <c r="G1154" s="117"/>
    </row>
    <row r="1155" spans="1:7">
      <c r="A1155" s="115" t="s">
        <v>3407</v>
      </c>
      <c r="B1155" s="317" t="s">
        <v>3408</v>
      </c>
      <c r="C1155" s="318"/>
      <c r="D1155" s="319" t="s">
        <v>357</v>
      </c>
      <c r="E1155" s="320"/>
      <c r="F1155" s="116" t="s">
        <v>3060</v>
      </c>
      <c r="G1155" s="117"/>
    </row>
    <row r="1156" spans="1:7">
      <c r="A1156" s="115" t="s">
        <v>3409</v>
      </c>
      <c r="B1156" s="317" t="s">
        <v>3410</v>
      </c>
      <c r="C1156" s="318"/>
      <c r="D1156" s="319" t="s">
        <v>357</v>
      </c>
      <c r="E1156" s="320"/>
      <c r="F1156" s="116" t="s">
        <v>3063</v>
      </c>
      <c r="G1156" s="117"/>
    </row>
    <row r="1157" spans="1:7">
      <c r="A1157" s="115" t="s">
        <v>3411</v>
      </c>
      <c r="B1157" s="317" t="s">
        <v>3412</v>
      </c>
      <c r="C1157" s="318"/>
      <c r="D1157" s="319" t="s">
        <v>357</v>
      </c>
      <c r="E1157" s="320"/>
      <c r="F1157" s="116" t="s">
        <v>3413</v>
      </c>
      <c r="G1157" s="117"/>
    </row>
    <row r="1158" spans="1:7">
      <c r="A1158" s="115" t="s">
        <v>3414</v>
      </c>
      <c r="B1158" s="317" t="s">
        <v>3415</v>
      </c>
      <c r="C1158" s="318"/>
      <c r="D1158" s="319" t="s">
        <v>357</v>
      </c>
      <c r="E1158" s="320"/>
      <c r="F1158" s="116" t="s">
        <v>3416</v>
      </c>
      <c r="G1158" s="117"/>
    </row>
    <row r="1159" spans="1:7">
      <c r="A1159" s="115" t="s">
        <v>3417</v>
      </c>
      <c r="B1159" s="317" t="s">
        <v>3418</v>
      </c>
      <c r="C1159" s="318"/>
      <c r="D1159" s="319" t="s">
        <v>357</v>
      </c>
      <c r="E1159" s="320"/>
      <c r="F1159" s="116" t="s">
        <v>3419</v>
      </c>
      <c r="G1159" s="117"/>
    </row>
    <row r="1160" spans="1:7">
      <c r="A1160" s="115" t="s">
        <v>3420</v>
      </c>
      <c r="B1160" s="317" t="s">
        <v>3421</v>
      </c>
      <c r="C1160" s="318"/>
      <c r="D1160" s="319" t="s">
        <v>357</v>
      </c>
      <c r="E1160" s="320"/>
      <c r="F1160" s="116" t="s">
        <v>3066</v>
      </c>
      <c r="G1160" s="117"/>
    </row>
    <row r="1161" spans="1:7">
      <c r="A1161" s="115" t="s">
        <v>3422</v>
      </c>
      <c r="B1161" s="317" t="s">
        <v>3423</v>
      </c>
      <c r="C1161" s="318"/>
      <c r="D1161" s="319" t="s">
        <v>476</v>
      </c>
      <c r="E1161" s="320"/>
      <c r="F1161" s="116" t="s">
        <v>3424</v>
      </c>
      <c r="G1161" s="117"/>
    </row>
    <row r="1162" spans="1:7">
      <c r="A1162" s="115" t="s">
        <v>3425</v>
      </c>
      <c r="B1162" s="317" t="s">
        <v>3426</v>
      </c>
      <c r="C1162" s="318"/>
      <c r="D1162" s="319" t="s">
        <v>357</v>
      </c>
      <c r="E1162" s="320"/>
      <c r="F1162" s="116" t="s">
        <v>3427</v>
      </c>
      <c r="G1162" s="117"/>
    </row>
    <row r="1163" spans="1:7">
      <c r="A1163" s="115" t="s">
        <v>3428</v>
      </c>
      <c r="B1163" s="317" t="s">
        <v>3429</v>
      </c>
      <c r="C1163" s="318"/>
      <c r="D1163" s="319" t="s">
        <v>357</v>
      </c>
      <c r="E1163" s="320"/>
      <c r="F1163" s="116" t="s">
        <v>3430</v>
      </c>
      <c r="G1163" s="117"/>
    </row>
    <row r="1164" spans="1:7">
      <c r="A1164" s="115" t="s">
        <v>3431</v>
      </c>
      <c r="B1164" s="317" t="s">
        <v>3432</v>
      </c>
      <c r="C1164" s="318"/>
      <c r="D1164" s="319" t="s">
        <v>412</v>
      </c>
      <c r="E1164" s="320"/>
      <c r="F1164" s="116" t="s">
        <v>413</v>
      </c>
      <c r="G1164" s="117"/>
    </row>
    <row r="1165" spans="1:7">
      <c r="A1165" s="115" t="s">
        <v>3433</v>
      </c>
      <c r="B1165" s="317" t="s">
        <v>3434</v>
      </c>
      <c r="C1165" s="318"/>
      <c r="D1165" s="319" t="s">
        <v>357</v>
      </c>
      <c r="E1165" s="320"/>
      <c r="F1165" s="116" t="s">
        <v>3435</v>
      </c>
      <c r="G1165" s="117"/>
    </row>
    <row r="1166" spans="1:7">
      <c r="A1166" s="115" t="s">
        <v>3436</v>
      </c>
      <c r="B1166" s="317" t="s">
        <v>3437</v>
      </c>
      <c r="C1166" s="318"/>
      <c r="D1166" s="319" t="s">
        <v>357</v>
      </c>
      <c r="E1166" s="320"/>
      <c r="F1166" s="116" t="s">
        <v>3438</v>
      </c>
      <c r="G1166" s="117"/>
    </row>
    <row r="1167" spans="1:7">
      <c r="A1167" s="115" t="s">
        <v>3439</v>
      </c>
      <c r="B1167" s="317" t="s">
        <v>3440</v>
      </c>
      <c r="C1167" s="318"/>
      <c r="D1167" s="319" t="s">
        <v>357</v>
      </c>
      <c r="E1167" s="320"/>
      <c r="F1167" s="116" t="s">
        <v>3441</v>
      </c>
      <c r="G1167" s="117"/>
    </row>
    <row r="1168" spans="1:7">
      <c r="A1168" s="115" t="s">
        <v>3442</v>
      </c>
      <c r="B1168" s="317" t="s">
        <v>3443</v>
      </c>
      <c r="C1168" s="318"/>
      <c r="D1168" s="319" t="s">
        <v>1576</v>
      </c>
      <c r="E1168" s="320"/>
      <c r="F1168" s="116" t="s">
        <v>3444</v>
      </c>
      <c r="G1168" s="117"/>
    </row>
    <row r="1169" spans="1:7">
      <c r="A1169" s="115" t="s">
        <v>3445</v>
      </c>
      <c r="B1169" s="317" t="s">
        <v>3446</v>
      </c>
      <c r="C1169" s="318"/>
      <c r="D1169" s="319" t="s">
        <v>476</v>
      </c>
      <c r="E1169" s="320"/>
      <c r="F1169" s="116" t="s">
        <v>3447</v>
      </c>
      <c r="G1169" s="117"/>
    </row>
    <row r="1170" spans="1:7">
      <c r="A1170" s="115" t="s">
        <v>3448</v>
      </c>
      <c r="B1170" s="317" t="s">
        <v>3449</v>
      </c>
      <c r="C1170" s="318"/>
      <c r="D1170" s="319" t="s">
        <v>476</v>
      </c>
      <c r="E1170" s="320"/>
      <c r="F1170" s="116" t="s">
        <v>3450</v>
      </c>
      <c r="G1170" s="117"/>
    </row>
    <row r="1171" spans="1:7">
      <c r="A1171" s="115" t="s">
        <v>3451</v>
      </c>
      <c r="B1171" s="317" t="s">
        <v>3452</v>
      </c>
      <c r="C1171" s="318"/>
      <c r="D1171" s="319" t="s">
        <v>357</v>
      </c>
      <c r="E1171" s="320"/>
      <c r="F1171" s="116" t="s">
        <v>3453</v>
      </c>
      <c r="G1171" s="117"/>
    </row>
    <row r="1172" spans="1:7">
      <c r="A1172" s="115" t="s">
        <v>3454</v>
      </c>
      <c r="B1172" s="317" t="s">
        <v>3455</v>
      </c>
      <c r="C1172" s="318"/>
      <c r="D1172" s="319" t="s">
        <v>476</v>
      </c>
      <c r="E1172" s="320"/>
      <c r="F1172" s="116" t="s">
        <v>3456</v>
      </c>
      <c r="G1172" s="117"/>
    </row>
    <row r="1173" spans="1:7">
      <c r="A1173" s="115" t="s">
        <v>3457</v>
      </c>
      <c r="B1173" s="317" t="s">
        <v>3458</v>
      </c>
      <c r="C1173" s="318"/>
      <c r="D1173" s="319" t="s">
        <v>476</v>
      </c>
      <c r="E1173" s="320"/>
      <c r="F1173" s="116" t="s">
        <v>3459</v>
      </c>
      <c r="G1173" s="117"/>
    </row>
    <row r="1174" spans="1:7">
      <c r="A1174" s="115" t="s">
        <v>3460</v>
      </c>
      <c r="B1174" s="317" t="s">
        <v>3461</v>
      </c>
      <c r="C1174" s="318"/>
      <c r="D1174" s="319" t="s">
        <v>476</v>
      </c>
      <c r="E1174" s="320"/>
      <c r="F1174" s="116" t="s">
        <v>3462</v>
      </c>
      <c r="G1174" s="117"/>
    </row>
    <row r="1175" spans="1:7">
      <c r="A1175" s="115" t="s">
        <v>3463</v>
      </c>
      <c r="B1175" s="317" t="s">
        <v>3464</v>
      </c>
      <c r="C1175" s="318"/>
      <c r="D1175" s="319" t="s">
        <v>412</v>
      </c>
      <c r="E1175" s="320"/>
      <c r="F1175" s="116" t="s">
        <v>413</v>
      </c>
      <c r="G1175" s="117"/>
    </row>
    <row r="1176" spans="1:7">
      <c r="A1176" s="115" t="s">
        <v>3465</v>
      </c>
      <c r="B1176" s="317" t="s">
        <v>3466</v>
      </c>
      <c r="C1176" s="318"/>
      <c r="D1176" s="319" t="s">
        <v>357</v>
      </c>
      <c r="E1176" s="320"/>
      <c r="F1176" s="116" t="s">
        <v>3467</v>
      </c>
      <c r="G1176" s="117"/>
    </row>
    <row r="1177" spans="1:7">
      <c r="A1177" s="115" t="s">
        <v>3468</v>
      </c>
      <c r="B1177" s="317" t="s">
        <v>3469</v>
      </c>
      <c r="C1177" s="318"/>
      <c r="D1177" s="319" t="s">
        <v>357</v>
      </c>
      <c r="E1177" s="320"/>
      <c r="F1177" s="116" t="s">
        <v>3470</v>
      </c>
      <c r="G1177" s="117"/>
    </row>
    <row r="1178" spans="1:7">
      <c r="A1178" s="115" t="s">
        <v>3471</v>
      </c>
      <c r="B1178" s="317" t="s">
        <v>3472</v>
      </c>
      <c r="C1178" s="318"/>
      <c r="D1178" s="319" t="s">
        <v>357</v>
      </c>
      <c r="E1178" s="320"/>
      <c r="F1178" s="116" t="s">
        <v>3473</v>
      </c>
      <c r="G1178" s="117"/>
    </row>
    <row r="1179" spans="1:7">
      <c r="A1179" s="321" t="s">
        <v>347</v>
      </c>
      <c r="B1179" s="321"/>
      <c r="C1179" s="321"/>
      <c r="D1179" s="321"/>
      <c r="E1179" s="321"/>
      <c r="F1179" s="321"/>
      <c r="G1179" s="321"/>
    </row>
    <row r="1180" spans="1:7">
      <c r="A1180" s="322" t="s">
        <v>348</v>
      </c>
      <c r="B1180" s="322"/>
      <c r="C1180" s="323" t="s">
        <v>349</v>
      </c>
      <c r="D1180" s="323"/>
      <c r="E1180" s="322" t="s">
        <v>350</v>
      </c>
      <c r="F1180" s="322"/>
      <c r="G1180" s="322"/>
    </row>
    <row r="1181" spans="1:7">
      <c r="A1181" s="115" t="s">
        <v>3474</v>
      </c>
      <c r="B1181" s="317" t="s">
        <v>3475</v>
      </c>
      <c r="C1181" s="318"/>
      <c r="D1181" s="319" t="s">
        <v>357</v>
      </c>
      <c r="E1181" s="320"/>
      <c r="F1181" s="116" t="s">
        <v>3476</v>
      </c>
      <c r="G1181" s="117"/>
    </row>
    <row r="1182" spans="1:7">
      <c r="A1182" s="115" t="s">
        <v>3477</v>
      </c>
      <c r="B1182" s="317" t="s">
        <v>3478</v>
      </c>
      <c r="C1182" s="318"/>
      <c r="D1182" s="319" t="s">
        <v>357</v>
      </c>
      <c r="E1182" s="320"/>
      <c r="F1182" s="116" t="s">
        <v>3479</v>
      </c>
      <c r="G1182" s="117"/>
    </row>
    <row r="1183" spans="1:7">
      <c r="A1183" s="115" t="s">
        <v>3480</v>
      </c>
      <c r="B1183" s="317" t="s">
        <v>3481</v>
      </c>
      <c r="C1183" s="318"/>
      <c r="D1183" s="319" t="s">
        <v>357</v>
      </c>
      <c r="E1183" s="320"/>
      <c r="F1183" s="116" t="s">
        <v>3482</v>
      </c>
      <c r="G1183" s="117"/>
    </row>
    <row r="1184" spans="1:7">
      <c r="A1184" s="115" t="s">
        <v>3483</v>
      </c>
      <c r="B1184" s="317" t="s">
        <v>3484</v>
      </c>
      <c r="C1184" s="318"/>
      <c r="D1184" s="319" t="s">
        <v>357</v>
      </c>
      <c r="E1184" s="320"/>
      <c r="F1184" s="116" t="s">
        <v>3485</v>
      </c>
      <c r="G1184" s="117"/>
    </row>
    <row r="1185" spans="1:7">
      <c r="A1185" s="115" t="s">
        <v>3486</v>
      </c>
      <c r="B1185" s="317" t="s">
        <v>3487</v>
      </c>
      <c r="C1185" s="318"/>
      <c r="D1185" s="319" t="s">
        <v>357</v>
      </c>
      <c r="E1185" s="320"/>
      <c r="F1185" s="116" t="s">
        <v>3488</v>
      </c>
      <c r="G1185" s="117"/>
    </row>
    <row r="1186" spans="1:7">
      <c r="A1186" s="115" t="s">
        <v>3489</v>
      </c>
      <c r="B1186" s="317" t="s">
        <v>3490</v>
      </c>
      <c r="C1186" s="318"/>
      <c r="D1186" s="319" t="s">
        <v>357</v>
      </c>
      <c r="E1186" s="320"/>
      <c r="F1186" s="116" t="s">
        <v>3491</v>
      </c>
      <c r="G1186" s="117"/>
    </row>
    <row r="1187" spans="1:7">
      <c r="A1187" s="115" t="s">
        <v>3492</v>
      </c>
      <c r="B1187" s="317" t="s">
        <v>3493</v>
      </c>
      <c r="C1187" s="318"/>
      <c r="D1187" s="319" t="s">
        <v>1576</v>
      </c>
      <c r="E1187" s="320"/>
      <c r="F1187" s="116" t="s">
        <v>3494</v>
      </c>
      <c r="G1187" s="117"/>
    </row>
    <row r="1188" spans="1:7">
      <c r="A1188" s="115" t="s">
        <v>3495</v>
      </c>
      <c r="B1188" s="317" t="s">
        <v>3496</v>
      </c>
      <c r="C1188" s="318"/>
      <c r="D1188" s="319" t="s">
        <v>1576</v>
      </c>
      <c r="E1188" s="320"/>
      <c r="F1188" s="116" t="s">
        <v>3497</v>
      </c>
      <c r="G1188" s="117"/>
    </row>
    <row r="1189" spans="1:7">
      <c r="A1189" s="115" t="s">
        <v>3498</v>
      </c>
      <c r="B1189" s="317" t="s">
        <v>3499</v>
      </c>
      <c r="C1189" s="318"/>
      <c r="D1189" s="319" t="s">
        <v>1576</v>
      </c>
      <c r="E1189" s="320"/>
      <c r="F1189" s="116" t="s">
        <v>3500</v>
      </c>
      <c r="G1189" s="117"/>
    </row>
    <row r="1190" spans="1:7">
      <c r="A1190" s="115" t="s">
        <v>3501</v>
      </c>
      <c r="B1190" s="317" t="s">
        <v>3502</v>
      </c>
      <c r="C1190" s="318"/>
      <c r="D1190" s="319" t="s">
        <v>1576</v>
      </c>
      <c r="E1190" s="320"/>
      <c r="F1190" s="116" t="s">
        <v>3503</v>
      </c>
      <c r="G1190" s="117"/>
    </row>
    <row r="1191" spans="1:7">
      <c r="A1191" s="115" t="s">
        <v>3504</v>
      </c>
      <c r="B1191" s="317" t="s">
        <v>3505</v>
      </c>
      <c r="C1191" s="318"/>
      <c r="D1191" s="319" t="s">
        <v>357</v>
      </c>
      <c r="E1191" s="320"/>
      <c r="F1191" s="116" t="s">
        <v>3506</v>
      </c>
      <c r="G1191" s="117"/>
    </row>
    <row r="1192" spans="1:7">
      <c r="A1192" s="115" t="s">
        <v>3507</v>
      </c>
      <c r="B1192" s="317" t="s">
        <v>3508</v>
      </c>
      <c r="C1192" s="318"/>
      <c r="D1192" s="319" t="s">
        <v>357</v>
      </c>
      <c r="E1192" s="320"/>
      <c r="F1192" s="116" t="s">
        <v>3509</v>
      </c>
      <c r="G1192" s="117"/>
    </row>
    <row r="1193" spans="1:7">
      <c r="A1193" s="115" t="s">
        <v>3510</v>
      </c>
      <c r="B1193" s="317" t="s">
        <v>3511</v>
      </c>
      <c r="C1193" s="318"/>
      <c r="D1193" s="319" t="s">
        <v>476</v>
      </c>
      <c r="E1193" s="320"/>
      <c r="F1193" s="116" t="s">
        <v>3512</v>
      </c>
      <c r="G1193" s="117"/>
    </row>
    <row r="1194" spans="1:7">
      <c r="A1194" s="115" t="s">
        <v>3513</v>
      </c>
      <c r="B1194" s="317" t="s">
        <v>3514</v>
      </c>
      <c r="C1194" s="318"/>
      <c r="D1194" s="319" t="s">
        <v>357</v>
      </c>
      <c r="E1194" s="320"/>
      <c r="F1194" s="116" t="s">
        <v>3515</v>
      </c>
      <c r="G1194" s="117"/>
    </row>
    <row r="1195" spans="1:7">
      <c r="A1195" s="115" t="s">
        <v>3516</v>
      </c>
      <c r="B1195" s="317" t="s">
        <v>3517</v>
      </c>
      <c r="C1195" s="318"/>
      <c r="D1195" s="319" t="s">
        <v>1576</v>
      </c>
      <c r="E1195" s="320"/>
      <c r="F1195" s="116" t="s">
        <v>3518</v>
      </c>
      <c r="G1195" s="117"/>
    </row>
    <row r="1196" spans="1:7">
      <c r="A1196" s="115" t="s">
        <v>3519</v>
      </c>
      <c r="B1196" s="317" t="s">
        <v>3520</v>
      </c>
      <c r="C1196" s="318"/>
      <c r="D1196" s="319" t="s">
        <v>1576</v>
      </c>
      <c r="E1196" s="320"/>
      <c r="F1196" s="116" t="s">
        <v>3521</v>
      </c>
      <c r="G1196" s="117"/>
    </row>
    <row r="1197" spans="1:7">
      <c r="A1197" s="115" t="s">
        <v>3522</v>
      </c>
      <c r="B1197" s="317" t="s">
        <v>3523</v>
      </c>
      <c r="C1197" s="318"/>
      <c r="D1197" s="319" t="s">
        <v>1576</v>
      </c>
      <c r="E1197" s="320"/>
      <c r="F1197" s="116" t="s">
        <v>3524</v>
      </c>
      <c r="G1197" s="117"/>
    </row>
    <row r="1198" spans="1:7">
      <c r="A1198" s="115" t="s">
        <v>3525</v>
      </c>
      <c r="B1198" s="317" t="s">
        <v>3526</v>
      </c>
      <c r="C1198" s="318"/>
      <c r="D1198" s="319" t="s">
        <v>357</v>
      </c>
      <c r="E1198" s="320"/>
      <c r="F1198" s="116" t="s">
        <v>3527</v>
      </c>
      <c r="G1198" s="117"/>
    </row>
    <row r="1199" spans="1:7">
      <c r="A1199" s="115" t="s">
        <v>3528</v>
      </c>
      <c r="B1199" s="317" t="s">
        <v>3529</v>
      </c>
      <c r="C1199" s="318"/>
      <c r="D1199" s="319" t="s">
        <v>357</v>
      </c>
      <c r="E1199" s="320"/>
      <c r="F1199" s="116" t="s">
        <v>3530</v>
      </c>
      <c r="G1199" s="117"/>
    </row>
    <row r="1200" spans="1:7">
      <c r="A1200" s="115" t="s">
        <v>3531</v>
      </c>
      <c r="B1200" s="317" t="s">
        <v>3532</v>
      </c>
      <c r="C1200" s="318"/>
      <c r="D1200" s="319" t="s">
        <v>1576</v>
      </c>
      <c r="E1200" s="320"/>
      <c r="F1200" s="116" t="s">
        <v>3533</v>
      </c>
      <c r="G1200" s="117"/>
    </row>
    <row r="1201" spans="1:7">
      <c r="A1201" s="115" t="s">
        <v>3534</v>
      </c>
      <c r="B1201" s="317" t="s">
        <v>3535</v>
      </c>
      <c r="C1201" s="318"/>
      <c r="D1201" s="319" t="s">
        <v>412</v>
      </c>
      <c r="E1201" s="320"/>
      <c r="F1201" s="116" t="s">
        <v>413</v>
      </c>
      <c r="G1201" s="117"/>
    </row>
    <row r="1202" spans="1:7">
      <c r="A1202" s="115" t="s">
        <v>3536</v>
      </c>
      <c r="B1202" s="317" t="s">
        <v>3537</v>
      </c>
      <c r="C1202" s="318"/>
      <c r="D1202" s="319" t="s">
        <v>476</v>
      </c>
      <c r="E1202" s="320"/>
      <c r="F1202" s="116" t="s">
        <v>3538</v>
      </c>
      <c r="G1202" s="117"/>
    </row>
    <row r="1203" spans="1:7">
      <c r="A1203" s="115" t="s">
        <v>3539</v>
      </c>
      <c r="B1203" s="317" t="s">
        <v>3540</v>
      </c>
      <c r="C1203" s="318"/>
      <c r="D1203" s="319" t="s">
        <v>353</v>
      </c>
      <c r="E1203" s="320"/>
      <c r="F1203" s="116" t="s">
        <v>3541</v>
      </c>
      <c r="G1203" s="117"/>
    </row>
    <row r="1204" spans="1:7">
      <c r="A1204" s="115" t="s">
        <v>3542</v>
      </c>
      <c r="B1204" s="317" t="s">
        <v>3543</v>
      </c>
      <c r="C1204" s="318"/>
      <c r="D1204" s="319" t="s">
        <v>357</v>
      </c>
      <c r="E1204" s="320"/>
      <c r="F1204" s="116" t="s">
        <v>3544</v>
      </c>
      <c r="G1204" s="117"/>
    </row>
    <row r="1205" spans="1:7">
      <c r="A1205" s="115" t="s">
        <v>3545</v>
      </c>
      <c r="B1205" s="317" t="s">
        <v>3546</v>
      </c>
      <c r="C1205" s="318"/>
      <c r="D1205" s="319" t="s">
        <v>357</v>
      </c>
      <c r="E1205" s="320"/>
      <c r="F1205" s="116" t="s">
        <v>3547</v>
      </c>
      <c r="G1205" s="117"/>
    </row>
    <row r="1206" spans="1:7">
      <c r="A1206" s="115" t="s">
        <v>3548</v>
      </c>
      <c r="B1206" s="317" t="s">
        <v>3549</v>
      </c>
      <c r="C1206" s="318"/>
      <c r="D1206" s="319" t="s">
        <v>357</v>
      </c>
      <c r="E1206" s="320"/>
      <c r="F1206" s="116" t="s">
        <v>3550</v>
      </c>
      <c r="G1206" s="117"/>
    </row>
    <row r="1207" spans="1:7">
      <c r="A1207" s="115" t="s">
        <v>3551</v>
      </c>
      <c r="B1207" s="317" t="s">
        <v>3552</v>
      </c>
      <c r="C1207" s="318"/>
      <c r="D1207" s="319" t="s">
        <v>357</v>
      </c>
      <c r="E1207" s="320"/>
      <c r="F1207" s="116" t="s">
        <v>3553</v>
      </c>
      <c r="G1207" s="117"/>
    </row>
    <row r="1208" spans="1:7">
      <c r="A1208" s="115" t="s">
        <v>3554</v>
      </c>
      <c r="B1208" s="317" t="s">
        <v>3555</v>
      </c>
      <c r="C1208" s="318"/>
      <c r="D1208" s="319" t="s">
        <v>357</v>
      </c>
      <c r="E1208" s="320"/>
      <c r="F1208" s="116" t="s">
        <v>3556</v>
      </c>
      <c r="G1208" s="117"/>
    </row>
    <row r="1209" spans="1:7">
      <c r="A1209" s="115" t="s">
        <v>3557</v>
      </c>
      <c r="B1209" s="317" t="s">
        <v>3558</v>
      </c>
      <c r="C1209" s="318"/>
      <c r="D1209" s="319" t="s">
        <v>357</v>
      </c>
      <c r="E1209" s="320"/>
      <c r="F1209" s="116" t="s">
        <v>3559</v>
      </c>
      <c r="G1209" s="117"/>
    </row>
    <row r="1210" spans="1:7">
      <c r="A1210" s="115" t="s">
        <v>3560</v>
      </c>
      <c r="B1210" s="317" t="s">
        <v>3561</v>
      </c>
      <c r="C1210" s="318"/>
      <c r="D1210" s="319" t="s">
        <v>357</v>
      </c>
      <c r="E1210" s="320"/>
      <c r="F1210" s="116" t="s">
        <v>3562</v>
      </c>
      <c r="G1210" s="117"/>
    </row>
    <row r="1211" spans="1:7">
      <c r="A1211" s="115" t="s">
        <v>3563</v>
      </c>
      <c r="B1211" s="317" t="s">
        <v>3564</v>
      </c>
      <c r="C1211" s="318"/>
      <c r="D1211" s="319" t="s">
        <v>357</v>
      </c>
      <c r="E1211" s="320"/>
      <c r="F1211" s="116" t="s">
        <v>3565</v>
      </c>
      <c r="G1211" s="117"/>
    </row>
    <row r="1212" spans="1:7">
      <c r="A1212" s="115" t="s">
        <v>3566</v>
      </c>
      <c r="B1212" s="317" t="s">
        <v>3567</v>
      </c>
      <c r="C1212" s="318"/>
      <c r="D1212" s="319" t="s">
        <v>357</v>
      </c>
      <c r="E1212" s="320"/>
      <c r="F1212" s="116" t="s">
        <v>3568</v>
      </c>
      <c r="G1212" s="117"/>
    </row>
    <row r="1213" spans="1:7">
      <c r="A1213" s="115" t="s">
        <v>3569</v>
      </c>
      <c r="B1213" s="317" t="s">
        <v>3570</v>
      </c>
      <c r="C1213" s="318"/>
      <c r="D1213" s="319" t="s">
        <v>357</v>
      </c>
      <c r="E1213" s="320"/>
      <c r="F1213" s="116" t="s">
        <v>3571</v>
      </c>
      <c r="G1213" s="117"/>
    </row>
    <row r="1214" spans="1:7">
      <c r="A1214" s="115" t="s">
        <v>3572</v>
      </c>
      <c r="B1214" s="317" t="s">
        <v>3573</v>
      </c>
      <c r="C1214" s="318"/>
      <c r="D1214" s="319" t="s">
        <v>357</v>
      </c>
      <c r="E1214" s="320"/>
      <c r="F1214" s="116" t="s">
        <v>3574</v>
      </c>
      <c r="G1214" s="117"/>
    </row>
    <row r="1215" spans="1:7">
      <c r="A1215" s="115" t="s">
        <v>3575</v>
      </c>
      <c r="B1215" s="317" t="s">
        <v>3576</v>
      </c>
      <c r="C1215" s="318"/>
      <c r="D1215" s="319" t="s">
        <v>357</v>
      </c>
      <c r="E1215" s="320"/>
      <c r="F1215" s="116" t="s">
        <v>3577</v>
      </c>
      <c r="G1215" s="117"/>
    </row>
    <row r="1216" spans="1:7">
      <c r="A1216" s="115" t="s">
        <v>3578</v>
      </c>
      <c r="B1216" s="317" t="s">
        <v>3579</v>
      </c>
      <c r="C1216" s="318"/>
      <c r="D1216" s="319" t="s">
        <v>357</v>
      </c>
      <c r="E1216" s="320"/>
      <c r="F1216" s="116" t="s">
        <v>3580</v>
      </c>
      <c r="G1216" s="117"/>
    </row>
    <row r="1217" spans="1:7">
      <c r="A1217" s="115" t="s">
        <v>3581</v>
      </c>
      <c r="B1217" s="317" t="s">
        <v>3582</v>
      </c>
      <c r="C1217" s="318"/>
      <c r="D1217" s="319" t="s">
        <v>357</v>
      </c>
      <c r="E1217" s="320"/>
      <c r="F1217" s="116" t="s">
        <v>3583</v>
      </c>
      <c r="G1217" s="117"/>
    </row>
    <row r="1218" spans="1:7">
      <c r="A1218" s="115" t="s">
        <v>3584</v>
      </c>
      <c r="B1218" s="317" t="s">
        <v>3585</v>
      </c>
      <c r="C1218" s="318"/>
      <c r="D1218" s="319" t="s">
        <v>357</v>
      </c>
      <c r="E1218" s="320"/>
      <c r="F1218" s="116" t="s">
        <v>3586</v>
      </c>
      <c r="G1218" s="117"/>
    </row>
    <row r="1219" spans="1:7">
      <c r="A1219" s="115" t="s">
        <v>3587</v>
      </c>
      <c r="B1219" s="317" t="s">
        <v>3588</v>
      </c>
      <c r="C1219" s="318"/>
      <c r="D1219" s="319" t="s">
        <v>357</v>
      </c>
      <c r="E1219" s="320"/>
      <c r="F1219" s="116" t="s">
        <v>3589</v>
      </c>
      <c r="G1219" s="117"/>
    </row>
    <row r="1220" spans="1:7">
      <c r="A1220" s="115" t="s">
        <v>3590</v>
      </c>
      <c r="B1220" s="317" t="s">
        <v>3591</v>
      </c>
      <c r="C1220" s="318"/>
      <c r="D1220" s="319" t="s">
        <v>357</v>
      </c>
      <c r="E1220" s="320"/>
      <c r="F1220" s="116" t="s">
        <v>3592</v>
      </c>
      <c r="G1220" s="117"/>
    </row>
    <row r="1221" spans="1:7">
      <c r="A1221" s="115" t="s">
        <v>3593</v>
      </c>
      <c r="B1221" s="317" t="s">
        <v>3594</v>
      </c>
      <c r="C1221" s="318"/>
      <c r="D1221" s="319" t="s">
        <v>357</v>
      </c>
      <c r="E1221" s="320"/>
      <c r="F1221" s="116" t="s">
        <v>3595</v>
      </c>
      <c r="G1221" s="117"/>
    </row>
    <row r="1222" spans="1:7">
      <c r="A1222" s="115" t="s">
        <v>3596</v>
      </c>
      <c r="B1222" s="317" t="s">
        <v>3597</v>
      </c>
      <c r="C1222" s="318"/>
      <c r="D1222" s="319" t="s">
        <v>357</v>
      </c>
      <c r="E1222" s="320"/>
      <c r="F1222" s="116" t="s">
        <v>3598</v>
      </c>
      <c r="G1222" s="117"/>
    </row>
    <row r="1223" spans="1:7">
      <c r="A1223" s="115" t="s">
        <v>3599</v>
      </c>
      <c r="B1223" s="317" t="s">
        <v>3600</v>
      </c>
      <c r="C1223" s="318"/>
      <c r="D1223" s="319" t="s">
        <v>357</v>
      </c>
      <c r="E1223" s="320"/>
      <c r="F1223" s="116" t="s">
        <v>3601</v>
      </c>
      <c r="G1223" s="117"/>
    </row>
    <row r="1224" spans="1:7">
      <c r="A1224" s="115" t="s">
        <v>3602</v>
      </c>
      <c r="B1224" s="317" t="s">
        <v>3603</v>
      </c>
      <c r="C1224" s="318"/>
      <c r="D1224" s="319" t="s">
        <v>357</v>
      </c>
      <c r="E1224" s="320"/>
      <c r="F1224" s="116" t="s">
        <v>3604</v>
      </c>
      <c r="G1224" s="117"/>
    </row>
    <row r="1225" spans="1:7">
      <c r="A1225" s="115" t="s">
        <v>3605</v>
      </c>
      <c r="B1225" s="317" t="s">
        <v>3606</v>
      </c>
      <c r="C1225" s="318"/>
      <c r="D1225" s="319" t="s">
        <v>412</v>
      </c>
      <c r="E1225" s="320"/>
      <c r="F1225" s="116" t="s">
        <v>413</v>
      </c>
      <c r="G1225" s="117"/>
    </row>
    <row r="1226" spans="1:7">
      <c r="A1226" s="115" t="s">
        <v>3607</v>
      </c>
      <c r="B1226" s="317" t="s">
        <v>3608</v>
      </c>
      <c r="C1226" s="318"/>
      <c r="D1226" s="319" t="s">
        <v>476</v>
      </c>
      <c r="E1226" s="320"/>
      <c r="F1226" s="116" t="s">
        <v>460</v>
      </c>
      <c r="G1226" s="117"/>
    </row>
    <row r="1227" spans="1:7">
      <c r="A1227" s="115" t="s">
        <v>3609</v>
      </c>
      <c r="B1227" s="317" t="s">
        <v>3610</v>
      </c>
      <c r="C1227" s="318"/>
      <c r="D1227" s="319" t="s">
        <v>476</v>
      </c>
      <c r="E1227" s="320"/>
      <c r="F1227" s="116" t="s">
        <v>3611</v>
      </c>
      <c r="G1227" s="117"/>
    </row>
    <row r="1228" spans="1:7">
      <c r="A1228" s="115" t="s">
        <v>3612</v>
      </c>
      <c r="B1228" s="317" t="s">
        <v>3613</v>
      </c>
      <c r="C1228" s="318"/>
      <c r="D1228" s="319" t="s">
        <v>476</v>
      </c>
      <c r="E1228" s="320"/>
      <c r="F1228" s="116" t="s">
        <v>3614</v>
      </c>
      <c r="G1228" s="117"/>
    </row>
    <row r="1229" spans="1:7">
      <c r="A1229" s="115" t="s">
        <v>3615</v>
      </c>
      <c r="B1229" s="317" t="s">
        <v>562</v>
      </c>
      <c r="C1229" s="318"/>
      <c r="D1229" s="319" t="s">
        <v>412</v>
      </c>
      <c r="E1229" s="320"/>
      <c r="F1229" s="116" t="s">
        <v>413</v>
      </c>
      <c r="G1229" s="117"/>
    </row>
    <row r="1230" spans="1:7">
      <c r="A1230" s="115" t="s">
        <v>3616</v>
      </c>
      <c r="B1230" s="317" t="s">
        <v>3617</v>
      </c>
      <c r="C1230" s="318"/>
      <c r="D1230" s="319" t="s">
        <v>357</v>
      </c>
      <c r="E1230" s="320"/>
      <c r="F1230" s="116" t="s">
        <v>3618</v>
      </c>
      <c r="G1230" s="117"/>
    </row>
    <row r="1231" spans="1:7">
      <c r="A1231" s="321" t="s">
        <v>347</v>
      </c>
      <c r="B1231" s="321"/>
      <c r="C1231" s="321"/>
      <c r="D1231" s="321"/>
      <c r="E1231" s="321"/>
      <c r="F1231" s="321"/>
      <c r="G1231" s="321"/>
    </row>
    <row r="1232" spans="1:7">
      <c r="A1232" s="322" t="s">
        <v>348</v>
      </c>
      <c r="B1232" s="322"/>
      <c r="C1232" s="323" t="s">
        <v>349</v>
      </c>
      <c r="D1232" s="323"/>
      <c r="E1232" s="322" t="s">
        <v>350</v>
      </c>
      <c r="F1232" s="322"/>
      <c r="G1232" s="322"/>
    </row>
    <row r="1233" spans="1:7">
      <c r="A1233" s="115" t="s">
        <v>3619</v>
      </c>
      <c r="B1233" s="317" t="s">
        <v>3620</v>
      </c>
      <c r="C1233" s="318"/>
      <c r="D1233" s="319" t="s">
        <v>357</v>
      </c>
      <c r="E1233" s="320"/>
      <c r="F1233" s="116" t="s">
        <v>3621</v>
      </c>
      <c r="G1233" s="117"/>
    </row>
    <row r="1234" spans="1:7">
      <c r="A1234" s="115" t="s">
        <v>3622</v>
      </c>
      <c r="B1234" s="317" t="s">
        <v>3623</v>
      </c>
      <c r="C1234" s="318"/>
      <c r="D1234" s="319" t="s">
        <v>357</v>
      </c>
      <c r="E1234" s="320"/>
      <c r="F1234" s="116" t="s">
        <v>3624</v>
      </c>
      <c r="G1234" s="117"/>
    </row>
    <row r="1235" spans="1:7">
      <c r="A1235" s="115" t="s">
        <v>3625</v>
      </c>
      <c r="B1235" s="317" t="s">
        <v>3626</v>
      </c>
      <c r="C1235" s="318"/>
      <c r="D1235" s="319" t="s">
        <v>357</v>
      </c>
      <c r="E1235" s="320"/>
      <c r="F1235" s="116" t="s">
        <v>1522</v>
      </c>
      <c r="G1235" s="117"/>
    </row>
    <row r="1236" spans="1:7">
      <c r="A1236" s="115" t="s">
        <v>3627</v>
      </c>
      <c r="B1236" s="317" t="s">
        <v>3628</v>
      </c>
      <c r="C1236" s="318"/>
      <c r="D1236" s="319" t="s">
        <v>357</v>
      </c>
      <c r="E1236" s="320"/>
      <c r="F1236" s="116" t="s">
        <v>3629</v>
      </c>
      <c r="G1236" s="117"/>
    </row>
    <row r="1237" spans="1:7">
      <c r="A1237" s="115" t="s">
        <v>3630</v>
      </c>
      <c r="B1237" s="317" t="s">
        <v>3631</v>
      </c>
      <c r="C1237" s="318"/>
      <c r="D1237" s="319" t="s">
        <v>357</v>
      </c>
      <c r="E1237" s="320"/>
      <c r="F1237" s="116" t="s">
        <v>3632</v>
      </c>
      <c r="G1237" s="117"/>
    </row>
    <row r="1238" spans="1:7">
      <c r="A1238" s="115" t="s">
        <v>3633</v>
      </c>
      <c r="B1238" s="317" t="s">
        <v>3634</v>
      </c>
      <c r="C1238" s="318"/>
      <c r="D1238" s="319" t="s">
        <v>357</v>
      </c>
      <c r="E1238" s="320"/>
      <c r="F1238" s="116" t="s">
        <v>3635</v>
      </c>
      <c r="G1238" s="117"/>
    </row>
    <row r="1239" spans="1:7">
      <c r="A1239" s="115" t="s">
        <v>3636</v>
      </c>
      <c r="B1239" s="317" t="s">
        <v>3637</v>
      </c>
      <c r="C1239" s="318"/>
      <c r="D1239" s="319" t="s">
        <v>357</v>
      </c>
      <c r="E1239" s="320"/>
      <c r="F1239" s="116" t="s">
        <v>3638</v>
      </c>
      <c r="G1239" s="117"/>
    </row>
    <row r="1240" spans="1:7">
      <c r="A1240" s="115" t="s">
        <v>3639</v>
      </c>
      <c r="B1240" s="317" t="s">
        <v>564</v>
      </c>
      <c r="C1240" s="318"/>
      <c r="D1240" s="319" t="s">
        <v>412</v>
      </c>
      <c r="E1240" s="320"/>
      <c r="F1240" s="116" t="s">
        <v>413</v>
      </c>
      <c r="G1240" s="117"/>
    </row>
    <row r="1241" spans="1:7">
      <c r="A1241" s="115" t="s">
        <v>3640</v>
      </c>
      <c r="B1241" s="317" t="s">
        <v>3641</v>
      </c>
      <c r="C1241" s="318"/>
      <c r="D1241" s="319" t="s">
        <v>357</v>
      </c>
      <c r="E1241" s="320"/>
      <c r="F1241" s="116" t="s">
        <v>3642</v>
      </c>
      <c r="G1241" s="117"/>
    </row>
    <row r="1242" spans="1:7">
      <c r="A1242" s="115" t="s">
        <v>3643</v>
      </c>
      <c r="B1242" s="317" t="s">
        <v>3644</v>
      </c>
      <c r="C1242" s="318"/>
      <c r="D1242" s="319" t="s">
        <v>357</v>
      </c>
      <c r="E1242" s="320"/>
      <c r="F1242" s="116" t="s">
        <v>3645</v>
      </c>
      <c r="G1242" s="117"/>
    </row>
    <row r="1243" spans="1:7">
      <c r="A1243" s="115" t="s">
        <v>3646</v>
      </c>
      <c r="B1243" s="317" t="s">
        <v>3647</v>
      </c>
      <c r="C1243" s="318"/>
      <c r="D1243" s="319" t="s">
        <v>357</v>
      </c>
      <c r="E1243" s="320"/>
      <c r="F1243" s="116" t="s">
        <v>3648</v>
      </c>
      <c r="G1243" s="117"/>
    </row>
    <row r="1244" spans="1:7">
      <c r="A1244" s="115" t="s">
        <v>3649</v>
      </c>
      <c r="B1244" s="317" t="s">
        <v>3650</v>
      </c>
      <c r="C1244" s="318"/>
      <c r="D1244" s="319" t="s">
        <v>357</v>
      </c>
      <c r="E1244" s="320"/>
      <c r="F1244" s="116" t="s">
        <v>3648</v>
      </c>
      <c r="G1244" s="117"/>
    </row>
    <row r="1245" spans="1:7">
      <c r="A1245" s="115" t="s">
        <v>3651</v>
      </c>
      <c r="B1245" s="317" t="s">
        <v>3652</v>
      </c>
      <c r="C1245" s="318"/>
      <c r="D1245" s="319" t="s">
        <v>357</v>
      </c>
      <c r="E1245" s="320"/>
      <c r="F1245" s="116" t="s">
        <v>3653</v>
      </c>
      <c r="G1245" s="117"/>
    </row>
    <row r="1246" spans="1:7">
      <c r="A1246" s="115" t="s">
        <v>3654</v>
      </c>
      <c r="B1246" s="317" t="s">
        <v>3655</v>
      </c>
      <c r="C1246" s="318"/>
      <c r="D1246" s="319" t="s">
        <v>357</v>
      </c>
      <c r="E1246" s="320"/>
      <c r="F1246" s="116" t="s">
        <v>3653</v>
      </c>
      <c r="G1246" s="117"/>
    </row>
    <row r="1247" spans="1:7">
      <c r="A1247" s="115" t="s">
        <v>3656</v>
      </c>
      <c r="B1247" s="317" t="s">
        <v>3657</v>
      </c>
      <c r="C1247" s="318"/>
      <c r="D1247" s="319" t="s">
        <v>357</v>
      </c>
      <c r="E1247" s="320"/>
      <c r="F1247" s="116" t="s">
        <v>3658</v>
      </c>
      <c r="G1247" s="117"/>
    </row>
    <row r="1248" spans="1:7">
      <c r="A1248" s="115" t="s">
        <v>3659</v>
      </c>
      <c r="B1248" s="317" t="s">
        <v>3660</v>
      </c>
      <c r="C1248" s="318"/>
      <c r="D1248" s="319" t="s">
        <v>357</v>
      </c>
      <c r="E1248" s="320"/>
      <c r="F1248" s="116" t="s">
        <v>3661</v>
      </c>
      <c r="G1248" s="117"/>
    </row>
    <row r="1249" spans="1:7">
      <c r="A1249" s="115" t="s">
        <v>3662</v>
      </c>
      <c r="B1249" s="317" t="s">
        <v>3663</v>
      </c>
      <c r="C1249" s="318"/>
      <c r="D1249" s="319" t="s">
        <v>412</v>
      </c>
      <c r="E1249" s="320"/>
      <c r="F1249" s="116" t="s">
        <v>413</v>
      </c>
      <c r="G1249" s="117"/>
    </row>
    <row r="1250" spans="1:7">
      <c r="A1250" s="115" t="s">
        <v>3664</v>
      </c>
      <c r="B1250" s="317" t="s">
        <v>3665</v>
      </c>
      <c r="C1250" s="318"/>
      <c r="D1250" s="319" t="s">
        <v>357</v>
      </c>
      <c r="E1250" s="320"/>
      <c r="F1250" s="116" t="s">
        <v>3666</v>
      </c>
      <c r="G1250" s="117"/>
    </row>
    <row r="1251" spans="1:7">
      <c r="A1251" s="115" t="s">
        <v>3667</v>
      </c>
      <c r="B1251" s="317" t="s">
        <v>3668</v>
      </c>
      <c r="C1251" s="318"/>
      <c r="D1251" s="319" t="s">
        <v>357</v>
      </c>
      <c r="E1251" s="320"/>
      <c r="F1251" s="116" t="s">
        <v>3669</v>
      </c>
      <c r="G1251" s="117"/>
    </row>
    <row r="1252" spans="1:7">
      <c r="A1252" s="115" t="s">
        <v>3670</v>
      </c>
      <c r="B1252" s="317" t="s">
        <v>3671</v>
      </c>
      <c r="C1252" s="318"/>
      <c r="D1252" s="319" t="s">
        <v>357</v>
      </c>
      <c r="E1252" s="320"/>
      <c r="F1252" s="116" t="s">
        <v>3672</v>
      </c>
      <c r="G1252" s="117"/>
    </row>
    <row r="1253" spans="1:7">
      <c r="A1253" s="115" t="s">
        <v>3673</v>
      </c>
      <c r="B1253" s="317" t="s">
        <v>3674</v>
      </c>
      <c r="C1253" s="318"/>
      <c r="D1253" s="319" t="s">
        <v>357</v>
      </c>
      <c r="E1253" s="320"/>
      <c r="F1253" s="116" t="s">
        <v>3675</v>
      </c>
      <c r="G1253" s="117"/>
    </row>
    <row r="1254" spans="1:7">
      <c r="A1254" s="115" t="s">
        <v>3676</v>
      </c>
      <c r="B1254" s="317" t="s">
        <v>3677</v>
      </c>
      <c r="C1254" s="318"/>
      <c r="D1254" s="319" t="s">
        <v>357</v>
      </c>
      <c r="E1254" s="320"/>
      <c r="F1254" s="116" t="s">
        <v>3678</v>
      </c>
      <c r="G1254" s="117"/>
    </row>
    <row r="1255" spans="1:7">
      <c r="A1255" s="115" t="s">
        <v>3679</v>
      </c>
      <c r="B1255" s="317" t="s">
        <v>3680</v>
      </c>
      <c r="C1255" s="318"/>
      <c r="D1255" s="319" t="s">
        <v>357</v>
      </c>
      <c r="E1255" s="320"/>
      <c r="F1255" s="116" t="s">
        <v>3681</v>
      </c>
      <c r="G1255" s="117"/>
    </row>
    <row r="1256" spans="1:7">
      <c r="A1256" s="115" t="s">
        <v>3682</v>
      </c>
      <c r="B1256" s="317" t="s">
        <v>3683</v>
      </c>
      <c r="C1256" s="318"/>
      <c r="D1256" s="319" t="s">
        <v>357</v>
      </c>
      <c r="E1256" s="320"/>
      <c r="F1256" s="116" t="s">
        <v>3684</v>
      </c>
      <c r="G1256" s="117"/>
    </row>
    <row r="1257" spans="1:7">
      <c r="A1257" s="115" t="s">
        <v>3685</v>
      </c>
      <c r="B1257" s="317" t="s">
        <v>3686</v>
      </c>
      <c r="C1257" s="318"/>
      <c r="D1257" s="319" t="s">
        <v>357</v>
      </c>
      <c r="E1257" s="320"/>
      <c r="F1257" s="116" t="s">
        <v>3687</v>
      </c>
      <c r="G1257" s="117"/>
    </row>
    <row r="1258" spans="1:7">
      <c r="A1258" s="115" t="s">
        <v>3688</v>
      </c>
      <c r="B1258" s="317" t="s">
        <v>3689</v>
      </c>
      <c r="C1258" s="318"/>
      <c r="D1258" s="319" t="s">
        <v>1576</v>
      </c>
      <c r="E1258" s="320"/>
      <c r="F1258" s="116" t="s">
        <v>3690</v>
      </c>
      <c r="G1258" s="117"/>
    </row>
    <row r="1259" spans="1:7">
      <c r="A1259" s="115" t="s">
        <v>3691</v>
      </c>
      <c r="B1259" s="317" t="s">
        <v>3692</v>
      </c>
      <c r="C1259" s="318"/>
      <c r="D1259" s="319" t="s">
        <v>357</v>
      </c>
      <c r="E1259" s="320"/>
      <c r="F1259" s="116" t="s">
        <v>3693</v>
      </c>
      <c r="G1259" s="117"/>
    </row>
    <row r="1260" spans="1:7">
      <c r="A1260" s="115" t="s">
        <v>3694</v>
      </c>
      <c r="B1260" s="317" t="s">
        <v>3695</v>
      </c>
      <c r="C1260" s="318"/>
      <c r="D1260" s="319" t="s">
        <v>357</v>
      </c>
      <c r="E1260" s="320"/>
      <c r="F1260" s="116" t="s">
        <v>3696</v>
      </c>
      <c r="G1260" s="117"/>
    </row>
    <row r="1261" spans="1:7">
      <c r="A1261" s="115" t="s">
        <v>3697</v>
      </c>
      <c r="B1261" s="317" t="s">
        <v>3698</v>
      </c>
      <c r="C1261" s="318"/>
      <c r="D1261" s="319" t="s">
        <v>357</v>
      </c>
      <c r="E1261" s="320"/>
      <c r="F1261" s="116" t="s">
        <v>3699</v>
      </c>
      <c r="G1261" s="117"/>
    </row>
    <row r="1262" spans="1:7">
      <c r="A1262" s="115" t="s">
        <v>3700</v>
      </c>
      <c r="B1262" s="317" t="s">
        <v>3701</v>
      </c>
      <c r="C1262" s="318"/>
      <c r="D1262" s="319" t="s">
        <v>357</v>
      </c>
      <c r="E1262" s="320"/>
      <c r="F1262" s="116" t="s">
        <v>3702</v>
      </c>
      <c r="G1262" s="117"/>
    </row>
    <row r="1263" spans="1:7">
      <c r="A1263" s="115" t="s">
        <v>3703</v>
      </c>
      <c r="B1263" s="317" t="s">
        <v>3704</v>
      </c>
      <c r="C1263" s="318"/>
      <c r="D1263" s="319" t="s">
        <v>357</v>
      </c>
      <c r="E1263" s="320"/>
      <c r="F1263" s="116" t="s">
        <v>3705</v>
      </c>
      <c r="G1263" s="117"/>
    </row>
    <row r="1264" spans="1:7">
      <c r="A1264" s="115" t="s">
        <v>3706</v>
      </c>
      <c r="B1264" s="317" t="s">
        <v>3707</v>
      </c>
      <c r="C1264" s="318"/>
      <c r="D1264" s="319" t="s">
        <v>357</v>
      </c>
      <c r="E1264" s="320"/>
      <c r="F1264" s="116" t="s">
        <v>3708</v>
      </c>
      <c r="G1264" s="117"/>
    </row>
    <row r="1265" spans="1:7">
      <c r="A1265" s="115" t="s">
        <v>3709</v>
      </c>
      <c r="B1265" s="317" t="s">
        <v>3710</v>
      </c>
      <c r="C1265" s="318"/>
      <c r="D1265" s="319" t="s">
        <v>357</v>
      </c>
      <c r="E1265" s="320"/>
      <c r="F1265" s="116" t="s">
        <v>3711</v>
      </c>
      <c r="G1265" s="117"/>
    </row>
    <row r="1266" spans="1:7">
      <c r="A1266" s="115" t="s">
        <v>3712</v>
      </c>
      <c r="B1266" s="317" t="s">
        <v>3713</v>
      </c>
      <c r="C1266" s="318"/>
      <c r="D1266" s="319" t="s">
        <v>357</v>
      </c>
      <c r="E1266" s="320"/>
      <c r="F1266" s="116" t="s">
        <v>3714</v>
      </c>
      <c r="G1266" s="117"/>
    </row>
    <row r="1267" spans="1:7">
      <c r="A1267" s="115" t="s">
        <v>3715</v>
      </c>
      <c r="B1267" s="317" t="s">
        <v>3716</v>
      </c>
      <c r="C1267" s="318"/>
      <c r="D1267" s="319" t="s">
        <v>357</v>
      </c>
      <c r="E1267" s="320"/>
      <c r="F1267" s="116" t="s">
        <v>3717</v>
      </c>
      <c r="G1267" s="117"/>
    </row>
    <row r="1268" spans="1:7">
      <c r="A1268" s="115" t="s">
        <v>3718</v>
      </c>
      <c r="B1268" s="317" t="s">
        <v>3719</v>
      </c>
      <c r="C1268" s="318"/>
      <c r="D1268" s="319" t="s">
        <v>357</v>
      </c>
      <c r="E1268" s="320"/>
      <c r="F1268" s="116" t="s">
        <v>3720</v>
      </c>
      <c r="G1268" s="117"/>
    </row>
    <row r="1269" spans="1:7">
      <c r="A1269" s="115" t="s">
        <v>3721</v>
      </c>
      <c r="B1269" s="317" t="s">
        <v>3722</v>
      </c>
      <c r="C1269" s="318"/>
      <c r="D1269" s="319" t="s">
        <v>357</v>
      </c>
      <c r="E1269" s="320"/>
      <c r="F1269" s="116" t="s">
        <v>3723</v>
      </c>
      <c r="G1269" s="117"/>
    </row>
    <row r="1270" spans="1:7">
      <c r="A1270" s="115" t="s">
        <v>3724</v>
      </c>
      <c r="B1270" s="317" t="s">
        <v>3725</v>
      </c>
      <c r="C1270" s="318"/>
      <c r="D1270" s="319" t="s">
        <v>412</v>
      </c>
      <c r="E1270" s="320"/>
      <c r="F1270" s="116" t="s">
        <v>413</v>
      </c>
      <c r="G1270" s="117"/>
    </row>
    <row r="1271" spans="1:7">
      <c r="A1271" s="115" t="s">
        <v>3726</v>
      </c>
      <c r="B1271" s="317" t="s">
        <v>3727</v>
      </c>
      <c r="C1271" s="318"/>
      <c r="D1271" s="319" t="s">
        <v>357</v>
      </c>
      <c r="E1271" s="320"/>
      <c r="F1271" s="116" t="s">
        <v>3728</v>
      </c>
      <c r="G1271" s="117"/>
    </row>
    <row r="1272" spans="1:7">
      <c r="A1272" s="115" t="s">
        <v>3729</v>
      </c>
      <c r="B1272" s="317" t="s">
        <v>3730</v>
      </c>
      <c r="C1272" s="318"/>
      <c r="D1272" s="319" t="s">
        <v>357</v>
      </c>
      <c r="E1272" s="320"/>
      <c r="F1272" s="116" t="s">
        <v>3731</v>
      </c>
      <c r="G1272" s="117"/>
    </row>
    <row r="1273" spans="1:7">
      <c r="A1273" s="115" t="s">
        <v>3732</v>
      </c>
      <c r="B1273" s="317" t="s">
        <v>3733</v>
      </c>
      <c r="C1273" s="318"/>
      <c r="D1273" s="319" t="s">
        <v>357</v>
      </c>
      <c r="E1273" s="320"/>
      <c r="F1273" s="116" t="s">
        <v>3734</v>
      </c>
      <c r="G1273" s="117"/>
    </row>
    <row r="1274" spans="1:7">
      <c r="A1274" s="115" t="s">
        <v>3735</v>
      </c>
      <c r="B1274" s="317" t="s">
        <v>3736</v>
      </c>
      <c r="C1274" s="318"/>
      <c r="D1274" s="319" t="s">
        <v>357</v>
      </c>
      <c r="E1274" s="320"/>
      <c r="F1274" s="116" t="s">
        <v>3737</v>
      </c>
      <c r="G1274" s="117"/>
    </row>
    <row r="1275" spans="1:7">
      <c r="A1275" s="115" t="s">
        <v>3738</v>
      </c>
      <c r="B1275" s="317" t="s">
        <v>3739</v>
      </c>
      <c r="C1275" s="318"/>
      <c r="D1275" s="319" t="s">
        <v>357</v>
      </c>
      <c r="E1275" s="320"/>
      <c r="F1275" s="116" t="s">
        <v>3740</v>
      </c>
      <c r="G1275" s="117"/>
    </row>
    <row r="1276" spans="1:7">
      <c r="A1276" s="115" t="s">
        <v>3741</v>
      </c>
      <c r="B1276" s="317" t="s">
        <v>3742</v>
      </c>
      <c r="C1276" s="318"/>
      <c r="D1276" s="319" t="s">
        <v>357</v>
      </c>
      <c r="E1276" s="320"/>
      <c r="F1276" s="116" t="s">
        <v>3743</v>
      </c>
      <c r="G1276" s="117"/>
    </row>
    <row r="1277" spans="1:7">
      <c r="A1277" s="115" t="s">
        <v>3744</v>
      </c>
      <c r="B1277" s="317" t="s">
        <v>3745</v>
      </c>
      <c r="C1277" s="318"/>
      <c r="D1277" s="319" t="s">
        <v>357</v>
      </c>
      <c r="E1277" s="320"/>
      <c r="F1277" s="116" t="s">
        <v>3746</v>
      </c>
      <c r="G1277" s="117"/>
    </row>
    <row r="1278" spans="1:7">
      <c r="A1278" s="115" t="s">
        <v>3747</v>
      </c>
      <c r="B1278" s="317" t="s">
        <v>3748</v>
      </c>
      <c r="C1278" s="318"/>
      <c r="D1278" s="319" t="s">
        <v>357</v>
      </c>
      <c r="E1278" s="320"/>
      <c r="F1278" s="116" t="s">
        <v>3749</v>
      </c>
      <c r="G1278" s="117"/>
    </row>
    <row r="1279" spans="1:7">
      <c r="A1279" s="115" t="s">
        <v>3750</v>
      </c>
      <c r="B1279" s="317" t="s">
        <v>3751</v>
      </c>
      <c r="C1279" s="318"/>
      <c r="D1279" s="319" t="s">
        <v>476</v>
      </c>
      <c r="E1279" s="320"/>
      <c r="F1279" s="116" t="s">
        <v>3752</v>
      </c>
      <c r="G1279" s="117"/>
    </row>
    <row r="1280" spans="1:7">
      <c r="A1280" s="115" t="s">
        <v>3753</v>
      </c>
      <c r="B1280" s="317" t="s">
        <v>3754</v>
      </c>
      <c r="C1280" s="318"/>
      <c r="D1280" s="319" t="s">
        <v>476</v>
      </c>
      <c r="E1280" s="320"/>
      <c r="F1280" s="116" t="s">
        <v>3755</v>
      </c>
      <c r="G1280" s="117"/>
    </row>
    <row r="1281" spans="1:7">
      <c r="A1281" s="115" t="s">
        <v>3756</v>
      </c>
      <c r="B1281" s="317" t="s">
        <v>3757</v>
      </c>
      <c r="C1281" s="318"/>
      <c r="D1281" s="319" t="s">
        <v>353</v>
      </c>
      <c r="E1281" s="320"/>
      <c r="F1281" s="116" t="s">
        <v>3758</v>
      </c>
      <c r="G1281" s="117"/>
    </row>
    <row r="1282" spans="1:7">
      <c r="A1282" s="321" t="s">
        <v>347</v>
      </c>
      <c r="B1282" s="321"/>
      <c r="C1282" s="321"/>
      <c r="D1282" s="321"/>
      <c r="E1282" s="321"/>
      <c r="F1282" s="321"/>
      <c r="G1282" s="321"/>
    </row>
    <row r="1283" spans="1:7">
      <c r="A1283" s="322" t="s">
        <v>348</v>
      </c>
      <c r="B1283" s="322"/>
      <c r="C1283" s="323" t="s">
        <v>349</v>
      </c>
      <c r="D1283" s="323"/>
      <c r="E1283" s="322" t="s">
        <v>350</v>
      </c>
      <c r="F1283" s="322"/>
      <c r="G1283" s="322"/>
    </row>
    <row r="1284" spans="1:7">
      <c r="A1284" s="115" t="s">
        <v>3759</v>
      </c>
      <c r="B1284" s="317" t="s">
        <v>3760</v>
      </c>
      <c r="C1284" s="318"/>
      <c r="D1284" s="319" t="s">
        <v>476</v>
      </c>
      <c r="E1284" s="320"/>
      <c r="F1284" s="116" t="s">
        <v>3761</v>
      </c>
      <c r="G1284" s="117"/>
    </row>
    <row r="1285" spans="1:7">
      <c r="A1285" s="115" t="s">
        <v>3762</v>
      </c>
      <c r="B1285" s="317" t="s">
        <v>3763</v>
      </c>
      <c r="C1285" s="318"/>
      <c r="D1285" s="319" t="s">
        <v>476</v>
      </c>
      <c r="E1285" s="320"/>
      <c r="F1285" s="116" t="s">
        <v>3764</v>
      </c>
      <c r="G1285" s="117"/>
    </row>
    <row r="1286" spans="1:7">
      <c r="A1286" s="115" t="s">
        <v>3765</v>
      </c>
      <c r="B1286" s="317" t="s">
        <v>3766</v>
      </c>
      <c r="C1286" s="318"/>
      <c r="D1286" s="319" t="s">
        <v>476</v>
      </c>
      <c r="E1286" s="320"/>
      <c r="F1286" s="116" t="s">
        <v>3767</v>
      </c>
      <c r="G1286" s="117"/>
    </row>
    <row r="1287" spans="1:7">
      <c r="A1287" s="115" t="s">
        <v>3768</v>
      </c>
      <c r="B1287" s="317" t="s">
        <v>3769</v>
      </c>
      <c r="C1287" s="318"/>
      <c r="D1287" s="319" t="s">
        <v>412</v>
      </c>
      <c r="E1287" s="320"/>
      <c r="F1287" s="116" t="s">
        <v>413</v>
      </c>
      <c r="G1287" s="117"/>
    </row>
    <row r="1288" spans="1:7">
      <c r="A1288" s="115" t="s">
        <v>3770</v>
      </c>
      <c r="B1288" s="317" t="s">
        <v>3771</v>
      </c>
      <c r="C1288" s="318"/>
      <c r="D1288" s="319" t="s">
        <v>357</v>
      </c>
      <c r="E1288" s="320"/>
      <c r="F1288" s="116" t="s">
        <v>3772</v>
      </c>
      <c r="G1288" s="117"/>
    </row>
    <row r="1289" spans="1:7">
      <c r="A1289" s="115" t="s">
        <v>3773</v>
      </c>
      <c r="B1289" s="317" t="s">
        <v>3774</v>
      </c>
      <c r="C1289" s="318"/>
      <c r="D1289" s="319" t="s">
        <v>357</v>
      </c>
      <c r="E1289" s="320"/>
      <c r="F1289" s="116" t="s">
        <v>3775</v>
      </c>
      <c r="G1289" s="117"/>
    </row>
    <row r="1290" spans="1:7">
      <c r="A1290" s="115" t="s">
        <v>3776</v>
      </c>
      <c r="B1290" s="317" t="s">
        <v>3777</v>
      </c>
      <c r="C1290" s="318"/>
      <c r="D1290" s="319" t="s">
        <v>357</v>
      </c>
      <c r="E1290" s="320"/>
      <c r="F1290" s="116" t="s">
        <v>3778</v>
      </c>
      <c r="G1290" s="117"/>
    </row>
    <row r="1291" spans="1:7">
      <c r="A1291" s="115" t="s">
        <v>3779</v>
      </c>
      <c r="B1291" s="317" t="s">
        <v>3579</v>
      </c>
      <c r="C1291" s="318"/>
      <c r="D1291" s="319" t="s">
        <v>357</v>
      </c>
      <c r="E1291" s="320"/>
      <c r="F1291" s="116" t="s">
        <v>3780</v>
      </c>
      <c r="G1291" s="117"/>
    </row>
    <row r="1292" spans="1:7">
      <c r="A1292" s="115" t="s">
        <v>3781</v>
      </c>
      <c r="B1292" s="317" t="s">
        <v>3594</v>
      </c>
      <c r="C1292" s="318"/>
      <c r="D1292" s="319" t="s">
        <v>357</v>
      </c>
      <c r="E1292" s="320"/>
      <c r="F1292" s="116" t="s">
        <v>3782</v>
      </c>
      <c r="G1292" s="117"/>
    </row>
    <row r="1293" spans="1:7">
      <c r="A1293" s="115" t="s">
        <v>3783</v>
      </c>
      <c r="B1293" s="317" t="s">
        <v>3597</v>
      </c>
      <c r="C1293" s="318"/>
      <c r="D1293" s="319" t="s">
        <v>357</v>
      </c>
      <c r="E1293" s="320"/>
      <c r="F1293" s="116" t="s">
        <v>3784</v>
      </c>
      <c r="G1293" s="117"/>
    </row>
    <row r="1294" spans="1:7">
      <c r="A1294" s="115" t="s">
        <v>3785</v>
      </c>
      <c r="B1294" s="317" t="s">
        <v>3786</v>
      </c>
      <c r="C1294" s="318"/>
      <c r="D1294" s="319" t="s">
        <v>357</v>
      </c>
      <c r="E1294" s="320"/>
      <c r="F1294" s="116" t="s">
        <v>3787</v>
      </c>
      <c r="G1294" s="117"/>
    </row>
    <row r="1295" spans="1:7">
      <c r="A1295" s="115" t="s">
        <v>3788</v>
      </c>
      <c r="B1295" s="317" t="s">
        <v>3789</v>
      </c>
      <c r="C1295" s="318"/>
      <c r="D1295" s="319" t="s">
        <v>357</v>
      </c>
      <c r="E1295" s="320"/>
      <c r="F1295" s="116" t="s">
        <v>3790</v>
      </c>
      <c r="G1295" s="117"/>
    </row>
    <row r="1296" spans="1:7">
      <c r="A1296" s="115" t="s">
        <v>3791</v>
      </c>
      <c r="B1296" s="317" t="s">
        <v>3792</v>
      </c>
      <c r="C1296" s="318"/>
      <c r="D1296" s="319" t="s">
        <v>357</v>
      </c>
      <c r="E1296" s="320"/>
      <c r="F1296" s="116" t="s">
        <v>3793</v>
      </c>
      <c r="G1296" s="117"/>
    </row>
    <row r="1297" spans="1:7">
      <c r="A1297" s="115" t="s">
        <v>3794</v>
      </c>
      <c r="B1297" s="317" t="s">
        <v>3795</v>
      </c>
      <c r="C1297" s="318"/>
      <c r="D1297" s="319" t="s">
        <v>357</v>
      </c>
      <c r="E1297" s="320"/>
      <c r="F1297" s="116" t="s">
        <v>3796</v>
      </c>
      <c r="G1297" s="117"/>
    </row>
    <row r="1298" spans="1:7">
      <c r="A1298" s="115" t="s">
        <v>3797</v>
      </c>
      <c r="B1298" s="317" t="s">
        <v>3798</v>
      </c>
      <c r="C1298" s="318"/>
      <c r="D1298" s="319" t="s">
        <v>357</v>
      </c>
      <c r="E1298" s="320"/>
      <c r="F1298" s="116" t="s">
        <v>3799</v>
      </c>
      <c r="G1298" s="117"/>
    </row>
    <row r="1299" spans="1:7">
      <c r="A1299" s="115" t="s">
        <v>3800</v>
      </c>
      <c r="B1299" s="317" t="s">
        <v>3801</v>
      </c>
      <c r="C1299" s="318"/>
      <c r="D1299" s="319" t="s">
        <v>357</v>
      </c>
      <c r="E1299" s="320"/>
      <c r="F1299" s="116" t="s">
        <v>3802</v>
      </c>
      <c r="G1299" s="117"/>
    </row>
    <row r="1300" spans="1:7">
      <c r="A1300" s="115" t="s">
        <v>3803</v>
      </c>
      <c r="B1300" s="317" t="s">
        <v>3804</v>
      </c>
      <c r="C1300" s="318"/>
      <c r="D1300" s="319" t="s">
        <v>357</v>
      </c>
      <c r="E1300" s="320"/>
      <c r="F1300" s="116" t="s">
        <v>3805</v>
      </c>
      <c r="G1300" s="117"/>
    </row>
    <row r="1301" spans="1:7">
      <c r="A1301" s="115" t="s">
        <v>3806</v>
      </c>
      <c r="B1301" s="317" t="s">
        <v>3807</v>
      </c>
      <c r="C1301" s="318"/>
      <c r="D1301" s="319" t="s">
        <v>353</v>
      </c>
      <c r="E1301" s="320"/>
      <c r="F1301" s="116" t="s">
        <v>3541</v>
      </c>
      <c r="G1301" s="117"/>
    </row>
    <row r="1302" spans="1:7">
      <c r="A1302" s="115" t="s">
        <v>3808</v>
      </c>
      <c r="B1302" s="317" t="s">
        <v>3809</v>
      </c>
      <c r="C1302" s="318"/>
      <c r="D1302" s="319" t="s">
        <v>353</v>
      </c>
      <c r="E1302" s="320"/>
      <c r="F1302" s="116" t="s">
        <v>3810</v>
      </c>
      <c r="G1302" s="117"/>
    </row>
    <row r="1303" spans="1:7">
      <c r="A1303" s="115" t="s">
        <v>3811</v>
      </c>
      <c r="B1303" s="317" t="s">
        <v>3812</v>
      </c>
      <c r="C1303" s="318"/>
      <c r="D1303" s="319" t="s">
        <v>353</v>
      </c>
      <c r="E1303" s="320"/>
      <c r="F1303" s="116" t="s">
        <v>3813</v>
      </c>
      <c r="G1303" s="117"/>
    </row>
    <row r="1304" spans="1:7">
      <c r="A1304" s="115" t="s">
        <v>3814</v>
      </c>
      <c r="B1304" s="317" t="s">
        <v>3815</v>
      </c>
      <c r="C1304" s="318"/>
      <c r="D1304" s="319" t="s">
        <v>353</v>
      </c>
      <c r="E1304" s="320"/>
      <c r="F1304" s="116" t="s">
        <v>3816</v>
      </c>
      <c r="G1304" s="117"/>
    </row>
    <row r="1305" spans="1:7">
      <c r="A1305" s="115" t="s">
        <v>3817</v>
      </c>
      <c r="B1305" s="317" t="s">
        <v>3818</v>
      </c>
      <c r="C1305" s="318"/>
      <c r="D1305" s="319" t="s">
        <v>357</v>
      </c>
      <c r="E1305" s="320"/>
      <c r="F1305" s="116" t="s">
        <v>3819</v>
      </c>
      <c r="G1305" s="117"/>
    </row>
    <row r="1306" spans="1:7">
      <c r="A1306" s="115" t="s">
        <v>3820</v>
      </c>
      <c r="B1306" s="317" t="s">
        <v>3821</v>
      </c>
      <c r="C1306" s="318"/>
      <c r="D1306" s="319" t="s">
        <v>357</v>
      </c>
      <c r="E1306" s="320"/>
      <c r="F1306" s="116" t="s">
        <v>3822</v>
      </c>
      <c r="G1306" s="117"/>
    </row>
    <row r="1307" spans="1:7">
      <c r="A1307" s="115" t="s">
        <v>3823</v>
      </c>
      <c r="B1307" s="317" t="s">
        <v>3824</v>
      </c>
      <c r="C1307" s="318"/>
      <c r="D1307" s="319" t="s">
        <v>357</v>
      </c>
      <c r="E1307" s="320"/>
      <c r="F1307" s="116" t="s">
        <v>3825</v>
      </c>
      <c r="G1307" s="117"/>
    </row>
    <row r="1308" spans="1:7">
      <c r="A1308" s="115" t="s">
        <v>3826</v>
      </c>
      <c r="B1308" s="317" t="s">
        <v>3827</v>
      </c>
      <c r="C1308" s="318"/>
      <c r="D1308" s="319" t="s">
        <v>353</v>
      </c>
      <c r="E1308" s="320"/>
      <c r="F1308" s="116" t="s">
        <v>3828</v>
      </c>
      <c r="G1308" s="117"/>
    </row>
    <row r="1309" spans="1:7">
      <c r="A1309" s="115" t="s">
        <v>3829</v>
      </c>
      <c r="B1309" s="317" t="s">
        <v>3830</v>
      </c>
      <c r="C1309" s="318"/>
      <c r="D1309" s="319" t="s">
        <v>357</v>
      </c>
      <c r="E1309" s="320"/>
      <c r="F1309" s="116" t="s">
        <v>3831</v>
      </c>
      <c r="G1309" s="117"/>
    </row>
    <row r="1310" spans="1:7">
      <c r="A1310" s="115" t="s">
        <v>3832</v>
      </c>
      <c r="B1310" s="317" t="s">
        <v>3833</v>
      </c>
      <c r="C1310" s="318"/>
      <c r="D1310" s="319" t="s">
        <v>357</v>
      </c>
      <c r="E1310" s="320"/>
      <c r="F1310" s="116" t="s">
        <v>3834</v>
      </c>
      <c r="G1310" s="117"/>
    </row>
    <row r="1311" spans="1:7">
      <c r="A1311" s="115" t="s">
        <v>3835</v>
      </c>
      <c r="B1311" s="317" t="s">
        <v>3836</v>
      </c>
      <c r="C1311" s="318"/>
      <c r="D1311" s="319" t="s">
        <v>357</v>
      </c>
      <c r="E1311" s="320"/>
      <c r="F1311" s="116" t="s">
        <v>3837</v>
      </c>
      <c r="G1311" s="117"/>
    </row>
    <row r="1312" spans="1:7">
      <c r="A1312" s="115" t="s">
        <v>3838</v>
      </c>
      <c r="B1312" s="317" t="s">
        <v>3839</v>
      </c>
      <c r="C1312" s="318"/>
      <c r="D1312" s="319" t="s">
        <v>357</v>
      </c>
      <c r="E1312" s="320"/>
      <c r="F1312" s="116" t="s">
        <v>3840</v>
      </c>
      <c r="G1312" s="117"/>
    </row>
    <row r="1313" spans="1:7">
      <c r="A1313" s="115" t="s">
        <v>3841</v>
      </c>
      <c r="B1313" s="317" t="s">
        <v>3842</v>
      </c>
      <c r="C1313" s="318"/>
      <c r="D1313" s="319" t="s">
        <v>412</v>
      </c>
      <c r="E1313" s="320"/>
      <c r="F1313" s="116" t="s">
        <v>413</v>
      </c>
      <c r="G1313" s="117"/>
    </row>
    <row r="1314" spans="1:7">
      <c r="A1314" s="115" t="s">
        <v>3843</v>
      </c>
      <c r="B1314" s="317" t="s">
        <v>3844</v>
      </c>
      <c r="C1314" s="318"/>
      <c r="D1314" s="319" t="s">
        <v>412</v>
      </c>
      <c r="E1314" s="320"/>
      <c r="F1314" s="116" t="s">
        <v>413</v>
      </c>
      <c r="G1314" s="117"/>
    </row>
    <row r="1315" spans="1:7">
      <c r="A1315" s="115" t="s">
        <v>3845</v>
      </c>
      <c r="B1315" s="317" t="s">
        <v>3846</v>
      </c>
      <c r="C1315" s="318"/>
      <c r="D1315" s="319" t="s">
        <v>357</v>
      </c>
      <c r="E1315" s="320"/>
      <c r="F1315" s="116" t="s">
        <v>3847</v>
      </c>
      <c r="G1315" s="117"/>
    </row>
    <row r="1316" spans="1:7">
      <c r="A1316" s="115" t="s">
        <v>3848</v>
      </c>
      <c r="B1316" s="317" t="s">
        <v>3849</v>
      </c>
      <c r="C1316" s="318"/>
      <c r="D1316" s="319" t="s">
        <v>357</v>
      </c>
      <c r="E1316" s="320"/>
      <c r="F1316" s="116" t="s">
        <v>3850</v>
      </c>
      <c r="G1316" s="117"/>
    </row>
    <row r="1317" spans="1:7">
      <c r="A1317" s="115" t="s">
        <v>3851</v>
      </c>
      <c r="B1317" s="317" t="s">
        <v>3852</v>
      </c>
      <c r="C1317" s="318"/>
      <c r="D1317" s="319" t="s">
        <v>357</v>
      </c>
      <c r="E1317" s="320"/>
      <c r="F1317" s="116" t="s">
        <v>3853</v>
      </c>
      <c r="G1317" s="117"/>
    </row>
    <row r="1318" spans="1:7">
      <c r="A1318" s="115" t="s">
        <v>3854</v>
      </c>
      <c r="B1318" s="317" t="s">
        <v>3855</v>
      </c>
      <c r="C1318" s="318"/>
      <c r="D1318" s="319" t="s">
        <v>357</v>
      </c>
      <c r="E1318" s="320"/>
      <c r="F1318" s="116" t="s">
        <v>3856</v>
      </c>
      <c r="G1318" s="117"/>
    </row>
    <row r="1319" spans="1:7">
      <c r="A1319" s="115" t="s">
        <v>3857</v>
      </c>
      <c r="B1319" s="317" t="s">
        <v>3858</v>
      </c>
      <c r="C1319" s="318"/>
      <c r="D1319" s="319" t="s">
        <v>357</v>
      </c>
      <c r="E1319" s="320"/>
      <c r="F1319" s="116" t="s">
        <v>3859</v>
      </c>
      <c r="G1319" s="117"/>
    </row>
    <row r="1320" spans="1:7">
      <c r="A1320" s="115" t="s">
        <v>3860</v>
      </c>
      <c r="B1320" s="324" t="s">
        <v>3861</v>
      </c>
      <c r="C1320" s="325"/>
      <c r="D1320" s="319" t="s">
        <v>357</v>
      </c>
      <c r="E1320" s="320"/>
      <c r="F1320" s="116" t="s">
        <v>3862</v>
      </c>
      <c r="G1320" s="117"/>
    </row>
    <row r="1321" spans="1:7">
      <c r="A1321" s="115" t="s">
        <v>3863</v>
      </c>
      <c r="B1321" s="317" t="s">
        <v>3864</v>
      </c>
      <c r="C1321" s="318"/>
      <c r="D1321" s="319" t="s">
        <v>357</v>
      </c>
      <c r="E1321" s="320"/>
      <c r="F1321" s="116" t="s">
        <v>3865</v>
      </c>
      <c r="G1321" s="117"/>
    </row>
    <row r="1322" spans="1:7">
      <c r="A1322" s="115" t="s">
        <v>3866</v>
      </c>
      <c r="B1322" s="317" t="s">
        <v>3867</v>
      </c>
      <c r="C1322" s="318"/>
      <c r="D1322" s="319" t="s">
        <v>357</v>
      </c>
      <c r="E1322" s="320"/>
      <c r="F1322" s="116" t="s">
        <v>3868</v>
      </c>
      <c r="G1322" s="117"/>
    </row>
    <row r="1323" spans="1:7">
      <c r="A1323" s="115" t="s">
        <v>3869</v>
      </c>
      <c r="B1323" s="324" t="s">
        <v>3870</v>
      </c>
      <c r="C1323" s="325"/>
      <c r="D1323" s="319" t="s">
        <v>357</v>
      </c>
      <c r="E1323" s="320"/>
      <c r="F1323" s="116" t="s">
        <v>3871</v>
      </c>
      <c r="G1323" s="117"/>
    </row>
    <row r="1324" spans="1:7">
      <c r="A1324" s="115" t="s">
        <v>3872</v>
      </c>
      <c r="B1324" s="324" t="s">
        <v>3873</v>
      </c>
      <c r="C1324" s="325"/>
      <c r="D1324" s="319" t="s">
        <v>357</v>
      </c>
      <c r="E1324" s="320"/>
      <c r="F1324" s="116" t="s">
        <v>3874</v>
      </c>
      <c r="G1324" s="117"/>
    </row>
    <row r="1325" spans="1:7">
      <c r="A1325" s="115" t="s">
        <v>3875</v>
      </c>
      <c r="B1325" s="317" t="s">
        <v>3876</v>
      </c>
      <c r="C1325" s="318"/>
      <c r="D1325" s="319" t="s">
        <v>357</v>
      </c>
      <c r="E1325" s="320"/>
      <c r="F1325" s="116" t="s">
        <v>3877</v>
      </c>
      <c r="G1325" s="117"/>
    </row>
    <row r="1326" spans="1:7">
      <c r="A1326" s="115" t="s">
        <v>3878</v>
      </c>
      <c r="B1326" s="324" t="s">
        <v>3879</v>
      </c>
      <c r="C1326" s="325"/>
      <c r="D1326" s="319" t="s">
        <v>357</v>
      </c>
      <c r="E1326" s="320"/>
      <c r="F1326" s="116" t="s">
        <v>3880</v>
      </c>
      <c r="G1326" s="117"/>
    </row>
    <row r="1327" spans="1:7">
      <c r="A1327" s="321" t="s">
        <v>347</v>
      </c>
      <c r="B1327" s="321"/>
      <c r="C1327" s="321"/>
      <c r="D1327" s="321"/>
      <c r="E1327" s="321"/>
      <c r="F1327" s="321"/>
      <c r="G1327" s="321"/>
    </row>
    <row r="1328" spans="1:7">
      <c r="A1328" s="322" t="s">
        <v>348</v>
      </c>
      <c r="B1328" s="322"/>
      <c r="C1328" s="323" t="s">
        <v>349</v>
      </c>
      <c r="D1328" s="323"/>
      <c r="E1328" s="322" t="s">
        <v>350</v>
      </c>
      <c r="F1328" s="322"/>
      <c r="G1328" s="322"/>
    </row>
    <row r="1329" spans="1:7">
      <c r="A1329" s="115" t="s">
        <v>3881</v>
      </c>
      <c r="B1329" s="317" t="s">
        <v>3882</v>
      </c>
      <c r="C1329" s="318"/>
      <c r="D1329" s="319" t="s">
        <v>357</v>
      </c>
      <c r="E1329" s="320"/>
      <c r="F1329" s="116" t="s">
        <v>3883</v>
      </c>
      <c r="G1329" s="117"/>
    </row>
    <row r="1330" spans="1:7">
      <c r="A1330" s="115" t="s">
        <v>3884</v>
      </c>
      <c r="B1330" s="317" t="s">
        <v>3885</v>
      </c>
      <c r="C1330" s="318"/>
      <c r="D1330" s="319" t="s">
        <v>357</v>
      </c>
      <c r="E1330" s="320"/>
      <c r="F1330" s="116" t="s">
        <v>3886</v>
      </c>
      <c r="G1330" s="117"/>
    </row>
    <row r="1331" spans="1:7">
      <c r="A1331" s="115" t="s">
        <v>3887</v>
      </c>
      <c r="B1331" s="317" t="s">
        <v>3888</v>
      </c>
      <c r="C1331" s="318"/>
      <c r="D1331" s="319" t="s">
        <v>357</v>
      </c>
      <c r="E1331" s="320"/>
      <c r="F1331" s="116" t="s">
        <v>3889</v>
      </c>
      <c r="G1331" s="117"/>
    </row>
    <row r="1332" spans="1:7">
      <c r="A1332" s="115" t="s">
        <v>3890</v>
      </c>
      <c r="B1332" s="317" t="s">
        <v>3891</v>
      </c>
      <c r="C1332" s="318"/>
      <c r="D1332" s="319" t="s">
        <v>357</v>
      </c>
      <c r="E1332" s="320"/>
      <c r="F1332" s="116" t="s">
        <v>3892</v>
      </c>
      <c r="G1332" s="117"/>
    </row>
    <row r="1333" spans="1:7">
      <c r="A1333" s="115" t="s">
        <v>3893</v>
      </c>
      <c r="B1333" s="317" t="s">
        <v>3894</v>
      </c>
      <c r="C1333" s="318"/>
      <c r="D1333" s="319" t="s">
        <v>357</v>
      </c>
      <c r="E1333" s="320"/>
      <c r="F1333" s="116" t="s">
        <v>3895</v>
      </c>
      <c r="G1333" s="117"/>
    </row>
    <row r="1334" spans="1:7">
      <c r="A1334" s="115" t="s">
        <v>3896</v>
      </c>
      <c r="B1334" s="317" t="s">
        <v>3897</v>
      </c>
      <c r="C1334" s="318"/>
      <c r="D1334" s="319" t="s">
        <v>357</v>
      </c>
      <c r="E1334" s="320"/>
      <c r="F1334" s="116" t="s">
        <v>3898</v>
      </c>
      <c r="G1334" s="117"/>
    </row>
    <row r="1335" spans="1:7">
      <c r="A1335" s="115" t="s">
        <v>3899</v>
      </c>
      <c r="B1335" s="317" t="s">
        <v>3900</v>
      </c>
      <c r="C1335" s="318"/>
      <c r="D1335" s="319" t="s">
        <v>357</v>
      </c>
      <c r="E1335" s="320"/>
      <c r="F1335" s="116" t="s">
        <v>3901</v>
      </c>
      <c r="G1335" s="117"/>
    </row>
    <row r="1336" spans="1:7">
      <c r="A1336" s="115" t="s">
        <v>3902</v>
      </c>
      <c r="B1336" s="317" t="s">
        <v>3903</v>
      </c>
      <c r="C1336" s="318"/>
      <c r="D1336" s="319" t="s">
        <v>357</v>
      </c>
      <c r="E1336" s="320"/>
      <c r="F1336" s="116" t="s">
        <v>3904</v>
      </c>
      <c r="G1336" s="117"/>
    </row>
    <row r="1337" spans="1:7">
      <c r="A1337" s="115" t="s">
        <v>3905</v>
      </c>
      <c r="B1337" s="317" t="s">
        <v>3906</v>
      </c>
      <c r="C1337" s="318"/>
      <c r="D1337" s="319" t="s">
        <v>357</v>
      </c>
      <c r="E1337" s="320"/>
      <c r="F1337" s="116" t="s">
        <v>3907</v>
      </c>
      <c r="G1337" s="117"/>
    </row>
    <row r="1338" spans="1:7">
      <c r="A1338" s="115" t="s">
        <v>3908</v>
      </c>
      <c r="B1338" s="317" t="s">
        <v>3909</v>
      </c>
      <c r="C1338" s="318"/>
      <c r="D1338" s="319" t="s">
        <v>412</v>
      </c>
      <c r="E1338" s="320"/>
      <c r="F1338" s="116" t="s">
        <v>413</v>
      </c>
      <c r="G1338" s="117"/>
    </row>
    <row r="1339" spans="1:7">
      <c r="A1339" s="115" t="s">
        <v>3910</v>
      </c>
      <c r="B1339" s="317" t="s">
        <v>3911</v>
      </c>
      <c r="C1339" s="318"/>
      <c r="D1339" s="319" t="s">
        <v>357</v>
      </c>
      <c r="E1339" s="320"/>
      <c r="F1339" s="116" t="s">
        <v>3912</v>
      </c>
      <c r="G1339" s="117"/>
    </row>
    <row r="1340" spans="1:7">
      <c r="A1340" s="115" t="s">
        <v>3913</v>
      </c>
      <c r="B1340" s="317" t="s">
        <v>3914</v>
      </c>
      <c r="C1340" s="318"/>
      <c r="D1340" s="319" t="s">
        <v>357</v>
      </c>
      <c r="E1340" s="320"/>
      <c r="F1340" s="116" t="s">
        <v>3915</v>
      </c>
      <c r="G1340" s="117"/>
    </row>
    <row r="1341" spans="1:7">
      <c r="A1341" s="115" t="s">
        <v>3916</v>
      </c>
      <c r="B1341" s="317" t="s">
        <v>3917</v>
      </c>
      <c r="C1341" s="318"/>
      <c r="D1341" s="319" t="s">
        <v>357</v>
      </c>
      <c r="E1341" s="320"/>
      <c r="F1341" s="116" t="s">
        <v>3918</v>
      </c>
      <c r="G1341" s="117"/>
    </row>
    <row r="1342" spans="1:7">
      <c r="A1342" s="115" t="s">
        <v>3919</v>
      </c>
      <c r="B1342" s="317" t="s">
        <v>3920</v>
      </c>
      <c r="C1342" s="318"/>
      <c r="D1342" s="319" t="s">
        <v>357</v>
      </c>
      <c r="E1342" s="320"/>
      <c r="F1342" s="116" t="s">
        <v>3921</v>
      </c>
      <c r="G1342" s="117"/>
    </row>
    <row r="1343" spans="1:7">
      <c r="A1343" s="115" t="s">
        <v>3922</v>
      </c>
      <c r="B1343" s="317" t="s">
        <v>3923</v>
      </c>
      <c r="C1343" s="318"/>
      <c r="D1343" s="319" t="s">
        <v>357</v>
      </c>
      <c r="E1343" s="320"/>
      <c r="F1343" s="116" t="s">
        <v>3924</v>
      </c>
      <c r="G1343" s="117"/>
    </row>
    <row r="1344" spans="1:7">
      <c r="A1344" s="115" t="s">
        <v>3925</v>
      </c>
      <c r="B1344" s="317" t="s">
        <v>3926</v>
      </c>
      <c r="C1344" s="318"/>
      <c r="D1344" s="319" t="s">
        <v>357</v>
      </c>
      <c r="E1344" s="320"/>
      <c r="F1344" s="116" t="s">
        <v>3927</v>
      </c>
      <c r="G1344" s="117"/>
    </row>
    <row r="1345" spans="1:7">
      <c r="A1345" s="115" t="s">
        <v>3928</v>
      </c>
      <c r="B1345" s="317" t="s">
        <v>3929</v>
      </c>
      <c r="C1345" s="318"/>
      <c r="D1345" s="319" t="s">
        <v>357</v>
      </c>
      <c r="E1345" s="320"/>
      <c r="F1345" s="116" t="s">
        <v>3930</v>
      </c>
      <c r="G1345" s="117"/>
    </row>
    <row r="1346" spans="1:7">
      <c r="A1346" s="115" t="s">
        <v>3931</v>
      </c>
      <c r="B1346" s="317" t="s">
        <v>3932</v>
      </c>
      <c r="C1346" s="318"/>
      <c r="D1346" s="319" t="s">
        <v>357</v>
      </c>
      <c r="E1346" s="320"/>
      <c r="F1346" s="116" t="s">
        <v>3933</v>
      </c>
      <c r="G1346" s="117"/>
    </row>
    <row r="1347" spans="1:7">
      <c r="A1347" s="115" t="s">
        <v>3934</v>
      </c>
      <c r="B1347" s="317" t="s">
        <v>3935</v>
      </c>
      <c r="C1347" s="318"/>
      <c r="D1347" s="319" t="s">
        <v>357</v>
      </c>
      <c r="E1347" s="320"/>
      <c r="F1347" s="116" t="s">
        <v>3936</v>
      </c>
      <c r="G1347" s="117"/>
    </row>
    <row r="1348" spans="1:7">
      <c r="A1348" s="115" t="s">
        <v>3937</v>
      </c>
      <c r="B1348" s="317" t="s">
        <v>3938</v>
      </c>
      <c r="C1348" s="318"/>
      <c r="D1348" s="319" t="s">
        <v>357</v>
      </c>
      <c r="E1348" s="320"/>
      <c r="F1348" s="116" t="s">
        <v>3939</v>
      </c>
      <c r="G1348" s="117"/>
    </row>
    <row r="1349" spans="1:7">
      <c r="A1349" s="115" t="s">
        <v>3940</v>
      </c>
      <c r="B1349" s="317" t="s">
        <v>3941</v>
      </c>
      <c r="C1349" s="318"/>
      <c r="D1349" s="319" t="s">
        <v>357</v>
      </c>
      <c r="E1349" s="320"/>
      <c r="F1349" s="116" t="s">
        <v>3942</v>
      </c>
      <c r="G1349" s="117"/>
    </row>
    <row r="1350" spans="1:7">
      <c r="A1350" s="115" t="s">
        <v>3943</v>
      </c>
      <c r="B1350" s="317" t="s">
        <v>3944</v>
      </c>
      <c r="C1350" s="318"/>
      <c r="D1350" s="319" t="s">
        <v>357</v>
      </c>
      <c r="E1350" s="320"/>
      <c r="F1350" s="116" t="s">
        <v>3945</v>
      </c>
      <c r="G1350" s="117"/>
    </row>
    <row r="1351" spans="1:7">
      <c r="A1351" s="115" t="s">
        <v>3946</v>
      </c>
      <c r="B1351" s="317" t="s">
        <v>3947</v>
      </c>
      <c r="C1351" s="318"/>
      <c r="D1351" s="319" t="s">
        <v>357</v>
      </c>
      <c r="E1351" s="320"/>
      <c r="F1351" s="116" t="s">
        <v>3948</v>
      </c>
      <c r="G1351" s="117"/>
    </row>
    <row r="1352" spans="1:7">
      <c r="A1352" s="115" t="s">
        <v>3949</v>
      </c>
      <c r="B1352" s="317" t="s">
        <v>3950</v>
      </c>
      <c r="C1352" s="318"/>
      <c r="D1352" s="319" t="s">
        <v>357</v>
      </c>
      <c r="E1352" s="320"/>
      <c r="F1352" s="116" t="s">
        <v>3951</v>
      </c>
      <c r="G1352" s="117"/>
    </row>
    <row r="1353" spans="1:7">
      <c r="A1353" s="115" t="s">
        <v>3952</v>
      </c>
      <c r="B1353" s="317" t="s">
        <v>3953</v>
      </c>
      <c r="C1353" s="318"/>
      <c r="D1353" s="319" t="s">
        <v>357</v>
      </c>
      <c r="E1353" s="320"/>
      <c r="F1353" s="116" t="s">
        <v>3954</v>
      </c>
      <c r="G1353" s="117"/>
    </row>
    <row r="1354" spans="1:7">
      <c r="A1354" s="115" t="s">
        <v>3955</v>
      </c>
      <c r="B1354" s="317" t="s">
        <v>3956</v>
      </c>
      <c r="C1354" s="318"/>
      <c r="D1354" s="319" t="s">
        <v>357</v>
      </c>
      <c r="E1354" s="320"/>
      <c r="F1354" s="116" t="s">
        <v>3957</v>
      </c>
      <c r="G1354" s="117"/>
    </row>
    <row r="1355" spans="1:7">
      <c r="A1355" s="115" t="s">
        <v>3958</v>
      </c>
      <c r="B1355" s="317" t="s">
        <v>3959</v>
      </c>
      <c r="C1355" s="318"/>
      <c r="D1355" s="319" t="s">
        <v>357</v>
      </c>
      <c r="E1355" s="320"/>
      <c r="F1355" s="116" t="s">
        <v>3960</v>
      </c>
      <c r="G1355" s="117"/>
    </row>
    <row r="1356" spans="1:7">
      <c r="A1356" s="115" t="s">
        <v>3961</v>
      </c>
      <c r="B1356" s="317" t="s">
        <v>3962</v>
      </c>
      <c r="C1356" s="318"/>
      <c r="D1356" s="319" t="s">
        <v>357</v>
      </c>
      <c r="E1356" s="320"/>
      <c r="F1356" s="116" t="s">
        <v>3963</v>
      </c>
      <c r="G1356" s="117"/>
    </row>
    <row r="1357" spans="1:7">
      <c r="A1357" s="115" t="s">
        <v>3964</v>
      </c>
      <c r="B1357" s="317" t="s">
        <v>3965</v>
      </c>
      <c r="C1357" s="318"/>
      <c r="D1357" s="319" t="s">
        <v>357</v>
      </c>
      <c r="E1357" s="320"/>
      <c r="F1357" s="116" t="s">
        <v>3966</v>
      </c>
      <c r="G1357" s="117"/>
    </row>
    <row r="1358" spans="1:7">
      <c r="A1358" s="115" t="s">
        <v>3967</v>
      </c>
      <c r="B1358" s="317" t="s">
        <v>3968</v>
      </c>
      <c r="C1358" s="318"/>
      <c r="D1358" s="319" t="s">
        <v>357</v>
      </c>
      <c r="E1358" s="320"/>
      <c r="F1358" s="116" t="s">
        <v>3969</v>
      </c>
      <c r="G1358" s="117"/>
    </row>
    <row r="1359" spans="1:7">
      <c r="A1359" s="115" t="s">
        <v>3970</v>
      </c>
      <c r="B1359" s="317" t="s">
        <v>3971</v>
      </c>
      <c r="C1359" s="318"/>
      <c r="D1359" s="319" t="s">
        <v>357</v>
      </c>
      <c r="E1359" s="320"/>
      <c r="F1359" s="116" t="s">
        <v>3972</v>
      </c>
      <c r="G1359" s="117"/>
    </row>
    <row r="1360" spans="1:7">
      <c r="A1360" s="115" t="s">
        <v>3973</v>
      </c>
      <c r="B1360" s="317" t="s">
        <v>3974</v>
      </c>
      <c r="C1360" s="318"/>
      <c r="D1360" s="319" t="s">
        <v>357</v>
      </c>
      <c r="E1360" s="320"/>
      <c r="F1360" s="116" t="s">
        <v>3975</v>
      </c>
      <c r="G1360" s="117"/>
    </row>
    <row r="1361" spans="1:7">
      <c r="A1361" s="115" t="s">
        <v>3976</v>
      </c>
      <c r="B1361" s="317" t="s">
        <v>3977</v>
      </c>
      <c r="C1361" s="318"/>
      <c r="D1361" s="319" t="s">
        <v>357</v>
      </c>
      <c r="E1361" s="320"/>
      <c r="F1361" s="116" t="s">
        <v>3978</v>
      </c>
      <c r="G1361" s="117"/>
    </row>
    <row r="1362" spans="1:7">
      <c r="A1362" s="115" t="s">
        <v>3979</v>
      </c>
      <c r="B1362" s="317" t="s">
        <v>3980</v>
      </c>
      <c r="C1362" s="318"/>
      <c r="D1362" s="319" t="s">
        <v>357</v>
      </c>
      <c r="E1362" s="320"/>
      <c r="F1362" s="116" t="s">
        <v>3981</v>
      </c>
      <c r="G1362" s="117"/>
    </row>
    <row r="1363" spans="1:7">
      <c r="A1363" s="321" t="s">
        <v>347</v>
      </c>
      <c r="B1363" s="321"/>
      <c r="C1363" s="321"/>
      <c r="D1363" s="321"/>
      <c r="E1363" s="321"/>
      <c r="F1363" s="321"/>
      <c r="G1363" s="321"/>
    </row>
    <row r="1364" spans="1:7">
      <c r="A1364" s="322" t="s">
        <v>348</v>
      </c>
      <c r="B1364" s="322"/>
      <c r="C1364" s="323" t="s">
        <v>349</v>
      </c>
      <c r="D1364" s="323"/>
      <c r="E1364" s="322" t="s">
        <v>350</v>
      </c>
      <c r="F1364" s="322"/>
      <c r="G1364" s="322"/>
    </row>
    <row r="1365" spans="1:7">
      <c r="A1365" s="115" t="s">
        <v>3982</v>
      </c>
      <c r="B1365" s="317" t="s">
        <v>3983</v>
      </c>
      <c r="C1365" s="318"/>
      <c r="D1365" s="319" t="s">
        <v>357</v>
      </c>
      <c r="E1365" s="320"/>
      <c r="F1365" s="116" t="s">
        <v>3984</v>
      </c>
      <c r="G1365" s="117"/>
    </row>
    <row r="1366" spans="1:7">
      <c r="A1366" s="115" t="s">
        <v>3985</v>
      </c>
      <c r="B1366" s="317" t="s">
        <v>3986</v>
      </c>
      <c r="C1366" s="318"/>
      <c r="D1366" s="319" t="s">
        <v>357</v>
      </c>
      <c r="E1366" s="320"/>
      <c r="F1366" s="116" t="s">
        <v>3987</v>
      </c>
      <c r="G1366" s="117"/>
    </row>
    <row r="1367" spans="1:7">
      <c r="A1367" s="115" t="s">
        <v>3988</v>
      </c>
      <c r="B1367" s="317" t="s">
        <v>3989</v>
      </c>
      <c r="C1367" s="318"/>
      <c r="D1367" s="319" t="s">
        <v>357</v>
      </c>
      <c r="E1367" s="320"/>
      <c r="F1367" s="116" t="s">
        <v>3990</v>
      </c>
      <c r="G1367" s="117"/>
    </row>
    <row r="1368" spans="1:7">
      <c r="A1368" s="115" t="s">
        <v>3991</v>
      </c>
      <c r="B1368" s="317" t="s">
        <v>3992</v>
      </c>
      <c r="C1368" s="318"/>
      <c r="D1368" s="319" t="s">
        <v>357</v>
      </c>
      <c r="E1368" s="320"/>
      <c r="F1368" s="116" t="s">
        <v>3993</v>
      </c>
      <c r="G1368" s="117"/>
    </row>
    <row r="1369" spans="1:7">
      <c r="A1369" s="115" t="s">
        <v>3994</v>
      </c>
      <c r="B1369" s="317" t="s">
        <v>3995</v>
      </c>
      <c r="C1369" s="318"/>
      <c r="D1369" s="319" t="s">
        <v>357</v>
      </c>
      <c r="E1369" s="320"/>
      <c r="F1369" s="116" t="s">
        <v>3996</v>
      </c>
      <c r="G1369" s="117"/>
    </row>
    <row r="1370" spans="1:7">
      <c r="A1370" s="115" t="s">
        <v>3997</v>
      </c>
      <c r="B1370" s="317" t="s">
        <v>3998</v>
      </c>
      <c r="C1370" s="318"/>
      <c r="D1370" s="319" t="s">
        <v>357</v>
      </c>
      <c r="E1370" s="320"/>
      <c r="F1370" s="116" t="s">
        <v>3999</v>
      </c>
      <c r="G1370" s="117"/>
    </row>
    <row r="1371" spans="1:7">
      <c r="A1371" s="115" t="s">
        <v>4000</v>
      </c>
      <c r="B1371" s="317" t="s">
        <v>4001</v>
      </c>
      <c r="C1371" s="318"/>
      <c r="D1371" s="319" t="s">
        <v>357</v>
      </c>
      <c r="E1371" s="320"/>
      <c r="F1371" s="116" t="s">
        <v>4002</v>
      </c>
      <c r="G1371" s="117"/>
    </row>
    <row r="1372" spans="1:7">
      <c r="A1372" s="115" t="s">
        <v>4003</v>
      </c>
      <c r="B1372" s="317" t="s">
        <v>4004</v>
      </c>
      <c r="C1372" s="318"/>
      <c r="D1372" s="319" t="s">
        <v>357</v>
      </c>
      <c r="E1372" s="320"/>
      <c r="F1372" s="116" t="s">
        <v>4005</v>
      </c>
      <c r="G1372" s="117"/>
    </row>
    <row r="1373" spans="1:7">
      <c r="A1373" s="115" t="s">
        <v>4006</v>
      </c>
      <c r="B1373" s="317" t="s">
        <v>4007</v>
      </c>
      <c r="C1373" s="318"/>
      <c r="D1373" s="319" t="s">
        <v>357</v>
      </c>
      <c r="E1373" s="320"/>
      <c r="F1373" s="116" t="s">
        <v>4008</v>
      </c>
      <c r="G1373" s="117"/>
    </row>
    <row r="1374" spans="1:7">
      <c r="A1374" s="115" t="s">
        <v>4009</v>
      </c>
      <c r="B1374" s="317" t="s">
        <v>4010</v>
      </c>
      <c r="C1374" s="318"/>
      <c r="D1374" s="319" t="s">
        <v>357</v>
      </c>
      <c r="E1374" s="320"/>
      <c r="F1374" s="116" t="s">
        <v>4011</v>
      </c>
      <c r="G1374" s="117"/>
    </row>
    <row r="1375" spans="1:7">
      <c r="A1375" s="115" t="s">
        <v>4012</v>
      </c>
      <c r="B1375" s="317" t="s">
        <v>4013</v>
      </c>
      <c r="C1375" s="318"/>
      <c r="D1375" s="319" t="s">
        <v>357</v>
      </c>
      <c r="E1375" s="320"/>
      <c r="F1375" s="116" t="s">
        <v>4014</v>
      </c>
      <c r="G1375" s="117"/>
    </row>
    <row r="1376" spans="1:7">
      <c r="A1376" s="115" t="s">
        <v>4015</v>
      </c>
      <c r="B1376" s="317" t="s">
        <v>4016</v>
      </c>
      <c r="C1376" s="318"/>
      <c r="D1376" s="319" t="s">
        <v>357</v>
      </c>
      <c r="E1376" s="320"/>
      <c r="F1376" s="116" t="s">
        <v>4017</v>
      </c>
      <c r="G1376" s="117"/>
    </row>
    <row r="1377" spans="1:7">
      <c r="A1377" s="115" t="s">
        <v>4018</v>
      </c>
      <c r="B1377" s="317" t="s">
        <v>4019</v>
      </c>
      <c r="C1377" s="318"/>
      <c r="D1377" s="319" t="s">
        <v>357</v>
      </c>
      <c r="E1377" s="320"/>
      <c r="F1377" s="116" t="s">
        <v>4020</v>
      </c>
      <c r="G1377" s="117"/>
    </row>
    <row r="1378" spans="1:7">
      <c r="A1378" s="115" t="s">
        <v>4021</v>
      </c>
      <c r="B1378" s="317" t="s">
        <v>4022</v>
      </c>
      <c r="C1378" s="318"/>
      <c r="D1378" s="319" t="s">
        <v>357</v>
      </c>
      <c r="E1378" s="320"/>
      <c r="F1378" s="116" t="s">
        <v>4023</v>
      </c>
      <c r="G1378" s="117"/>
    </row>
    <row r="1379" spans="1:7">
      <c r="A1379" s="115" t="s">
        <v>4024</v>
      </c>
      <c r="B1379" s="317" t="s">
        <v>4025</v>
      </c>
      <c r="C1379" s="318"/>
      <c r="D1379" s="319" t="s">
        <v>357</v>
      </c>
      <c r="E1379" s="320"/>
      <c r="F1379" s="116" t="s">
        <v>4026</v>
      </c>
      <c r="G1379" s="117"/>
    </row>
    <row r="1380" spans="1:7">
      <c r="A1380" s="115" t="s">
        <v>4027</v>
      </c>
      <c r="B1380" s="317" t="s">
        <v>4028</v>
      </c>
      <c r="C1380" s="318"/>
      <c r="D1380" s="319" t="s">
        <v>412</v>
      </c>
      <c r="E1380" s="320"/>
      <c r="F1380" s="116" t="s">
        <v>413</v>
      </c>
      <c r="G1380" s="117"/>
    </row>
    <row r="1381" spans="1:7">
      <c r="A1381" s="115" t="s">
        <v>4029</v>
      </c>
      <c r="B1381" s="317" t="s">
        <v>4030</v>
      </c>
      <c r="C1381" s="318"/>
      <c r="D1381" s="319" t="s">
        <v>357</v>
      </c>
      <c r="E1381" s="320"/>
      <c r="F1381" s="116" t="s">
        <v>4031</v>
      </c>
      <c r="G1381" s="117"/>
    </row>
    <row r="1382" spans="1:7">
      <c r="A1382" s="115" t="s">
        <v>4032</v>
      </c>
      <c r="B1382" s="317" t="s">
        <v>4033</v>
      </c>
      <c r="C1382" s="318"/>
      <c r="D1382" s="319" t="s">
        <v>357</v>
      </c>
      <c r="E1382" s="320"/>
      <c r="F1382" s="116" t="s">
        <v>4034</v>
      </c>
      <c r="G1382" s="117"/>
    </row>
    <row r="1383" spans="1:7">
      <c r="A1383" s="115" t="s">
        <v>4035</v>
      </c>
      <c r="B1383" s="317" t="s">
        <v>4036</v>
      </c>
      <c r="C1383" s="318"/>
      <c r="D1383" s="319" t="s">
        <v>357</v>
      </c>
      <c r="E1383" s="320"/>
      <c r="F1383" s="116" t="s">
        <v>4037</v>
      </c>
      <c r="G1383" s="117"/>
    </row>
    <row r="1384" spans="1:7">
      <c r="A1384" s="115" t="s">
        <v>4038</v>
      </c>
      <c r="B1384" s="317" t="s">
        <v>4039</v>
      </c>
      <c r="C1384" s="318"/>
      <c r="D1384" s="319" t="s">
        <v>357</v>
      </c>
      <c r="E1384" s="320"/>
      <c r="F1384" s="116" t="s">
        <v>4040</v>
      </c>
      <c r="G1384" s="117"/>
    </row>
    <row r="1385" spans="1:7">
      <c r="A1385" s="115" t="s">
        <v>4041</v>
      </c>
      <c r="B1385" s="317" t="s">
        <v>4042</v>
      </c>
      <c r="C1385" s="318"/>
      <c r="D1385" s="319" t="s">
        <v>357</v>
      </c>
      <c r="E1385" s="320"/>
      <c r="F1385" s="116" t="s">
        <v>4043</v>
      </c>
      <c r="G1385" s="117"/>
    </row>
    <row r="1386" spans="1:7">
      <c r="A1386" s="115" t="s">
        <v>4044</v>
      </c>
      <c r="B1386" s="317" t="s">
        <v>4045</v>
      </c>
      <c r="C1386" s="318"/>
      <c r="D1386" s="319" t="s">
        <v>357</v>
      </c>
      <c r="E1386" s="320"/>
      <c r="F1386" s="116" t="s">
        <v>4046</v>
      </c>
      <c r="G1386" s="117"/>
    </row>
    <row r="1387" spans="1:7">
      <c r="A1387" s="115" t="s">
        <v>4047</v>
      </c>
      <c r="B1387" s="317" t="s">
        <v>4048</v>
      </c>
      <c r="C1387" s="318"/>
      <c r="D1387" s="319" t="s">
        <v>476</v>
      </c>
      <c r="E1387" s="320"/>
      <c r="F1387" s="116" t="s">
        <v>4049</v>
      </c>
      <c r="G1387" s="117"/>
    </row>
    <row r="1388" spans="1:7">
      <c r="A1388" s="115" t="s">
        <v>4050</v>
      </c>
      <c r="B1388" s="317" t="s">
        <v>4051</v>
      </c>
      <c r="C1388" s="318"/>
      <c r="D1388" s="319" t="s">
        <v>476</v>
      </c>
      <c r="E1388" s="320"/>
      <c r="F1388" s="116" t="s">
        <v>4052</v>
      </c>
      <c r="G1388" s="117"/>
    </row>
    <row r="1389" spans="1:7">
      <c r="A1389" s="115" t="s">
        <v>4053</v>
      </c>
      <c r="B1389" s="317" t="s">
        <v>4054</v>
      </c>
      <c r="C1389" s="318"/>
      <c r="D1389" s="319" t="s">
        <v>476</v>
      </c>
      <c r="E1389" s="320"/>
      <c r="F1389" s="116" t="s">
        <v>4055</v>
      </c>
      <c r="G1389" s="117"/>
    </row>
    <row r="1390" spans="1:7">
      <c r="A1390" s="115" t="s">
        <v>4056</v>
      </c>
      <c r="B1390" s="317" t="s">
        <v>4057</v>
      </c>
      <c r="C1390" s="318"/>
      <c r="D1390" s="319" t="s">
        <v>476</v>
      </c>
      <c r="E1390" s="320"/>
      <c r="F1390" s="116" t="s">
        <v>4058</v>
      </c>
      <c r="G1390" s="117"/>
    </row>
    <row r="1391" spans="1:7">
      <c r="A1391" s="115" t="s">
        <v>4059</v>
      </c>
      <c r="B1391" s="317" t="s">
        <v>4060</v>
      </c>
      <c r="C1391" s="318"/>
      <c r="D1391" s="319" t="s">
        <v>476</v>
      </c>
      <c r="E1391" s="320"/>
      <c r="F1391" s="116" t="s">
        <v>4061</v>
      </c>
      <c r="G1391" s="117"/>
    </row>
    <row r="1392" spans="1:7">
      <c r="A1392" s="115" t="s">
        <v>4062</v>
      </c>
      <c r="B1392" s="317" t="s">
        <v>4063</v>
      </c>
      <c r="C1392" s="318"/>
      <c r="D1392" s="319" t="s">
        <v>476</v>
      </c>
      <c r="E1392" s="320"/>
      <c r="F1392" s="116" t="s">
        <v>4064</v>
      </c>
      <c r="G1392" s="117"/>
    </row>
    <row r="1393" spans="1:7">
      <c r="A1393" s="115" t="s">
        <v>4065</v>
      </c>
      <c r="B1393" s="317" t="s">
        <v>4066</v>
      </c>
      <c r="C1393" s="318"/>
      <c r="D1393" s="319" t="s">
        <v>476</v>
      </c>
      <c r="E1393" s="320"/>
      <c r="F1393" s="116" t="s">
        <v>4067</v>
      </c>
      <c r="G1393" s="117"/>
    </row>
    <row r="1394" spans="1:7">
      <c r="A1394" s="115" t="s">
        <v>4068</v>
      </c>
      <c r="B1394" s="317" t="s">
        <v>4069</v>
      </c>
      <c r="C1394" s="318"/>
      <c r="D1394" s="319" t="s">
        <v>476</v>
      </c>
      <c r="E1394" s="320"/>
      <c r="F1394" s="116" t="s">
        <v>4070</v>
      </c>
      <c r="G1394" s="117"/>
    </row>
    <row r="1395" spans="1:7">
      <c r="A1395" s="115" t="s">
        <v>4071</v>
      </c>
      <c r="B1395" s="317" t="s">
        <v>4072</v>
      </c>
      <c r="C1395" s="318"/>
      <c r="D1395" s="319" t="s">
        <v>476</v>
      </c>
      <c r="E1395" s="320"/>
      <c r="F1395" s="116" t="s">
        <v>4073</v>
      </c>
      <c r="G1395" s="117"/>
    </row>
    <row r="1396" spans="1:7">
      <c r="A1396" s="115" t="s">
        <v>4074</v>
      </c>
      <c r="B1396" s="317" t="s">
        <v>4075</v>
      </c>
      <c r="C1396" s="318"/>
      <c r="D1396" s="319" t="s">
        <v>476</v>
      </c>
      <c r="E1396" s="320"/>
      <c r="F1396" s="116" t="s">
        <v>4076</v>
      </c>
      <c r="G1396" s="117"/>
    </row>
    <row r="1397" spans="1:7">
      <c r="A1397" s="115" t="s">
        <v>4077</v>
      </c>
      <c r="B1397" s="317" t="s">
        <v>4078</v>
      </c>
      <c r="C1397" s="318"/>
      <c r="D1397" s="319" t="s">
        <v>476</v>
      </c>
      <c r="E1397" s="320"/>
      <c r="F1397" s="116" t="s">
        <v>4079</v>
      </c>
      <c r="G1397" s="117"/>
    </row>
    <row r="1398" spans="1:7">
      <c r="A1398" s="115" t="s">
        <v>4080</v>
      </c>
      <c r="B1398" s="317" t="s">
        <v>4081</v>
      </c>
      <c r="C1398" s="318"/>
      <c r="D1398" s="319" t="s">
        <v>476</v>
      </c>
      <c r="E1398" s="320"/>
      <c r="F1398" s="116" t="s">
        <v>4082</v>
      </c>
      <c r="G1398" s="117"/>
    </row>
    <row r="1399" spans="1:7">
      <c r="A1399" s="115" t="s">
        <v>4083</v>
      </c>
      <c r="B1399" s="317" t="s">
        <v>4084</v>
      </c>
      <c r="C1399" s="318"/>
      <c r="D1399" s="319" t="s">
        <v>476</v>
      </c>
      <c r="E1399" s="320"/>
      <c r="F1399" s="116" t="s">
        <v>4085</v>
      </c>
      <c r="G1399" s="117"/>
    </row>
    <row r="1400" spans="1:7">
      <c r="A1400" s="115" t="s">
        <v>4086</v>
      </c>
      <c r="B1400" s="317" t="s">
        <v>4087</v>
      </c>
      <c r="C1400" s="318"/>
      <c r="D1400" s="319" t="s">
        <v>476</v>
      </c>
      <c r="E1400" s="320"/>
      <c r="F1400" s="116" t="s">
        <v>4088</v>
      </c>
      <c r="G1400" s="117"/>
    </row>
    <row r="1401" spans="1:7">
      <c r="A1401" s="115" t="s">
        <v>4089</v>
      </c>
      <c r="B1401" s="317" t="s">
        <v>4090</v>
      </c>
      <c r="C1401" s="318"/>
      <c r="D1401" s="319" t="s">
        <v>476</v>
      </c>
      <c r="E1401" s="320"/>
      <c r="F1401" s="116" t="s">
        <v>4091</v>
      </c>
      <c r="G1401" s="117"/>
    </row>
    <row r="1402" spans="1:7">
      <c r="A1402" s="115" t="s">
        <v>4092</v>
      </c>
      <c r="B1402" s="317" t="s">
        <v>4093</v>
      </c>
      <c r="C1402" s="318"/>
      <c r="D1402" s="319" t="s">
        <v>476</v>
      </c>
      <c r="E1402" s="320"/>
      <c r="F1402" s="116" t="s">
        <v>4094</v>
      </c>
      <c r="G1402" s="117"/>
    </row>
    <row r="1403" spans="1:7">
      <c r="A1403" s="115" t="s">
        <v>4095</v>
      </c>
      <c r="B1403" s="317" t="s">
        <v>4096</v>
      </c>
      <c r="C1403" s="318"/>
      <c r="D1403" s="319" t="s">
        <v>476</v>
      </c>
      <c r="E1403" s="320"/>
      <c r="F1403" s="116" t="s">
        <v>4097</v>
      </c>
      <c r="G1403" s="117"/>
    </row>
    <row r="1404" spans="1:7">
      <c r="A1404" s="115" t="s">
        <v>4098</v>
      </c>
      <c r="B1404" s="317" t="s">
        <v>4099</v>
      </c>
      <c r="C1404" s="318"/>
      <c r="D1404" s="319" t="s">
        <v>476</v>
      </c>
      <c r="E1404" s="320"/>
      <c r="F1404" s="116" t="s">
        <v>4100</v>
      </c>
      <c r="G1404" s="117"/>
    </row>
    <row r="1405" spans="1:7">
      <c r="A1405" s="115" t="s">
        <v>4101</v>
      </c>
      <c r="B1405" s="317" t="s">
        <v>4102</v>
      </c>
      <c r="C1405" s="318"/>
      <c r="D1405" s="319" t="s">
        <v>476</v>
      </c>
      <c r="E1405" s="320"/>
      <c r="F1405" s="116" t="s">
        <v>4103</v>
      </c>
      <c r="G1405" s="117"/>
    </row>
    <row r="1406" spans="1:7">
      <c r="A1406" s="115" t="s">
        <v>4104</v>
      </c>
      <c r="B1406" s="317" t="s">
        <v>4105</v>
      </c>
      <c r="C1406" s="318"/>
      <c r="D1406" s="319" t="s">
        <v>476</v>
      </c>
      <c r="E1406" s="320"/>
      <c r="F1406" s="116" t="s">
        <v>4106</v>
      </c>
      <c r="G1406" s="117"/>
    </row>
    <row r="1407" spans="1:7">
      <c r="A1407" s="115" t="s">
        <v>4107</v>
      </c>
      <c r="B1407" s="317" t="s">
        <v>4108</v>
      </c>
      <c r="C1407" s="318"/>
      <c r="D1407" s="319" t="s">
        <v>476</v>
      </c>
      <c r="E1407" s="320"/>
      <c r="F1407" s="116" t="s">
        <v>4109</v>
      </c>
      <c r="G1407" s="117"/>
    </row>
    <row r="1408" spans="1:7">
      <c r="A1408" s="115" t="s">
        <v>4110</v>
      </c>
      <c r="B1408" s="317" t="s">
        <v>4111</v>
      </c>
      <c r="C1408" s="318"/>
      <c r="D1408" s="319" t="s">
        <v>476</v>
      </c>
      <c r="E1408" s="320"/>
      <c r="F1408" s="116" t="s">
        <v>4112</v>
      </c>
      <c r="G1408" s="117"/>
    </row>
    <row r="1409" spans="1:7">
      <c r="A1409" s="115" t="s">
        <v>4113</v>
      </c>
      <c r="B1409" s="317" t="s">
        <v>4114</v>
      </c>
      <c r="C1409" s="318"/>
      <c r="D1409" s="319" t="s">
        <v>476</v>
      </c>
      <c r="E1409" s="320"/>
      <c r="F1409" s="116" t="s">
        <v>4115</v>
      </c>
      <c r="G1409" s="117"/>
    </row>
    <row r="1410" spans="1:7">
      <c r="A1410" s="115" t="s">
        <v>4116</v>
      </c>
      <c r="B1410" s="317" t="s">
        <v>4117</v>
      </c>
      <c r="C1410" s="318"/>
      <c r="D1410" s="319" t="s">
        <v>476</v>
      </c>
      <c r="E1410" s="320"/>
      <c r="F1410" s="116" t="s">
        <v>4118</v>
      </c>
      <c r="G1410" s="117"/>
    </row>
    <row r="1411" spans="1:7">
      <c r="A1411" s="115" t="s">
        <v>4119</v>
      </c>
      <c r="B1411" s="317" t="s">
        <v>4120</v>
      </c>
      <c r="C1411" s="318"/>
      <c r="D1411" s="319" t="s">
        <v>476</v>
      </c>
      <c r="E1411" s="320"/>
      <c r="F1411" s="116" t="s">
        <v>4121</v>
      </c>
      <c r="G1411" s="117"/>
    </row>
    <row r="1412" spans="1:7">
      <c r="A1412" s="115" t="s">
        <v>4122</v>
      </c>
      <c r="B1412" s="317" t="s">
        <v>4123</v>
      </c>
      <c r="C1412" s="318"/>
      <c r="D1412" s="319" t="s">
        <v>476</v>
      </c>
      <c r="E1412" s="320"/>
      <c r="F1412" s="116" t="s">
        <v>4124</v>
      </c>
      <c r="G1412" s="117"/>
    </row>
    <row r="1413" spans="1:7">
      <c r="A1413" s="115" t="s">
        <v>4125</v>
      </c>
      <c r="B1413" s="317" t="s">
        <v>4126</v>
      </c>
      <c r="C1413" s="318"/>
      <c r="D1413" s="319" t="s">
        <v>476</v>
      </c>
      <c r="E1413" s="320"/>
      <c r="F1413" s="116" t="s">
        <v>4127</v>
      </c>
      <c r="G1413" s="117"/>
    </row>
    <row r="1414" spans="1:7">
      <c r="A1414" s="321" t="s">
        <v>347</v>
      </c>
      <c r="B1414" s="321"/>
      <c r="C1414" s="321"/>
      <c r="D1414" s="321"/>
      <c r="E1414" s="321"/>
      <c r="F1414" s="321"/>
      <c r="G1414" s="321"/>
    </row>
    <row r="1415" spans="1:7">
      <c r="A1415" s="322" t="s">
        <v>348</v>
      </c>
      <c r="B1415" s="322"/>
      <c r="C1415" s="323" t="s">
        <v>349</v>
      </c>
      <c r="D1415" s="323"/>
      <c r="E1415" s="322" t="s">
        <v>350</v>
      </c>
      <c r="F1415" s="322"/>
      <c r="G1415" s="322"/>
    </row>
    <row r="1416" spans="1:7">
      <c r="A1416" s="115" t="s">
        <v>4128</v>
      </c>
      <c r="B1416" s="317" t="s">
        <v>4129</v>
      </c>
      <c r="C1416" s="318"/>
      <c r="D1416" s="319" t="s">
        <v>476</v>
      </c>
      <c r="E1416" s="320"/>
      <c r="F1416" s="116" t="s">
        <v>4130</v>
      </c>
      <c r="G1416" s="117"/>
    </row>
    <row r="1417" spans="1:7">
      <c r="A1417" s="115" t="s">
        <v>4131</v>
      </c>
      <c r="B1417" s="317" t="s">
        <v>4132</v>
      </c>
      <c r="C1417" s="318"/>
      <c r="D1417" s="319" t="s">
        <v>476</v>
      </c>
      <c r="E1417" s="320"/>
      <c r="F1417" s="116" t="s">
        <v>4133</v>
      </c>
      <c r="G1417" s="117"/>
    </row>
    <row r="1418" spans="1:7">
      <c r="A1418" s="115" t="s">
        <v>4134</v>
      </c>
      <c r="B1418" s="317" t="s">
        <v>4135</v>
      </c>
      <c r="C1418" s="318"/>
      <c r="D1418" s="319" t="s">
        <v>476</v>
      </c>
      <c r="E1418" s="320"/>
      <c r="F1418" s="116" t="s">
        <v>4136</v>
      </c>
      <c r="G1418" s="117"/>
    </row>
    <row r="1419" spans="1:7">
      <c r="A1419" s="115" t="s">
        <v>4137</v>
      </c>
      <c r="B1419" s="317" t="s">
        <v>4138</v>
      </c>
      <c r="C1419" s="318"/>
      <c r="D1419" s="319" t="s">
        <v>476</v>
      </c>
      <c r="E1419" s="320"/>
      <c r="F1419" s="116" t="s">
        <v>4139</v>
      </c>
      <c r="G1419" s="117"/>
    </row>
    <row r="1420" spans="1:7">
      <c r="A1420" s="115" t="s">
        <v>4140</v>
      </c>
      <c r="B1420" s="317" t="s">
        <v>4141</v>
      </c>
      <c r="C1420" s="318"/>
      <c r="D1420" s="319" t="s">
        <v>476</v>
      </c>
      <c r="E1420" s="320"/>
      <c r="F1420" s="116" t="s">
        <v>4142</v>
      </c>
      <c r="G1420" s="117"/>
    </row>
    <row r="1421" spans="1:7">
      <c r="A1421" s="115" t="s">
        <v>4143</v>
      </c>
      <c r="B1421" s="317" t="s">
        <v>4144</v>
      </c>
      <c r="C1421" s="318"/>
      <c r="D1421" s="319" t="s">
        <v>476</v>
      </c>
      <c r="E1421" s="320"/>
      <c r="F1421" s="116" t="s">
        <v>4145</v>
      </c>
      <c r="G1421" s="117"/>
    </row>
    <row r="1422" spans="1:7">
      <c r="A1422" s="115" t="s">
        <v>4146</v>
      </c>
      <c r="B1422" s="317" t="s">
        <v>4147</v>
      </c>
      <c r="C1422" s="318"/>
      <c r="D1422" s="319" t="s">
        <v>476</v>
      </c>
      <c r="E1422" s="320"/>
      <c r="F1422" s="116" t="s">
        <v>4148</v>
      </c>
      <c r="G1422" s="117"/>
    </row>
    <row r="1423" spans="1:7">
      <c r="A1423" s="115" t="s">
        <v>4149</v>
      </c>
      <c r="B1423" s="317" t="s">
        <v>4150</v>
      </c>
      <c r="C1423" s="318"/>
      <c r="D1423" s="319" t="s">
        <v>476</v>
      </c>
      <c r="E1423" s="320"/>
      <c r="F1423" s="116" t="s">
        <v>4151</v>
      </c>
      <c r="G1423" s="117"/>
    </row>
    <row r="1424" spans="1:7">
      <c r="A1424" s="115" t="s">
        <v>4152</v>
      </c>
      <c r="B1424" s="317" t="s">
        <v>4153</v>
      </c>
      <c r="C1424" s="318"/>
      <c r="D1424" s="319" t="s">
        <v>476</v>
      </c>
      <c r="E1424" s="320"/>
      <c r="F1424" s="116" t="s">
        <v>4154</v>
      </c>
      <c r="G1424" s="117"/>
    </row>
    <row r="1425" spans="1:7">
      <c r="A1425" s="115" t="s">
        <v>4155</v>
      </c>
      <c r="B1425" s="317" t="s">
        <v>2922</v>
      </c>
      <c r="C1425" s="318"/>
      <c r="D1425" s="319" t="s">
        <v>476</v>
      </c>
      <c r="E1425" s="320"/>
      <c r="F1425" s="116" t="s">
        <v>2923</v>
      </c>
      <c r="G1425" s="117"/>
    </row>
    <row r="1426" spans="1:7">
      <c r="A1426" s="115" t="s">
        <v>4156</v>
      </c>
      <c r="B1426" s="317" t="s">
        <v>4157</v>
      </c>
      <c r="C1426" s="318"/>
      <c r="D1426" s="319" t="s">
        <v>412</v>
      </c>
      <c r="E1426" s="320"/>
      <c r="F1426" s="116" t="s">
        <v>413</v>
      </c>
      <c r="G1426" s="117"/>
    </row>
    <row r="1427" spans="1:7">
      <c r="A1427" s="115" t="s">
        <v>4158</v>
      </c>
      <c r="B1427" s="317" t="s">
        <v>4159</v>
      </c>
      <c r="C1427" s="318"/>
      <c r="D1427" s="319" t="s">
        <v>353</v>
      </c>
      <c r="E1427" s="320"/>
      <c r="F1427" s="116" t="s">
        <v>4160</v>
      </c>
      <c r="G1427" s="117"/>
    </row>
    <row r="1428" spans="1:7">
      <c r="A1428" s="115" t="s">
        <v>4161</v>
      </c>
      <c r="B1428" s="317" t="s">
        <v>4162</v>
      </c>
      <c r="C1428" s="318"/>
      <c r="D1428" s="319" t="s">
        <v>357</v>
      </c>
      <c r="E1428" s="320"/>
      <c r="F1428" s="116" t="s">
        <v>4020</v>
      </c>
      <c r="G1428" s="117"/>
    </row>
    <row r="1429" spans="1:7">
      <c r="A1429" s="115" t="s">
        <v>4163</v>
      </c>
      <c r="B1429" s="317" t="s">
        <v>4164</v>
      </c>
      <c r="C1429" s="318"/>
      <c r="D1429" s="319" t="s">
        <v>357</v>
      </c>
      <c r="E1429" s="320"/>
      <c r="F1429" s="116" t="s">
        <v>4023</v>
      </c>
      <c r="G1429" s="117"/>
    </row>
    <row r="1430" spans="1:7">
      <c r="A1430" s="115" t="s">
        <v>4165</v>
      </c>
      <c r="B1430" s="317" t="s">
        <v>4166</v>
      </c>
      <c r="C1430" s="318"/>
      <c r="D1430" s="319" t="s">
        <v>357</v>
      </c>
      <c r="E1430" s="320"/>
      <c r="F1430" s="116" t="s">
        <v>4167</v>
      </c>
      <c r="G1430" s="117"/>
    </row>
    <row r="1431" spans="1:7">
      <c r="A1431" s="115" t="s">
        <v>4168</v>
      </c>
      <c r="B1431" s="317" t="s">
        <v>4169</v>
      </c>
      <c r="C1431" s="318"/>
      <c r="D1431" s="319" t="s">
        <v>357</v>
      </c>
      <c r="E1431" s="320"/>
      <c r="F1431" s="116" t="s">
        <v>4170</v>
      </c>
      <c r="G1431" s="117"/>
    </row>
    <row r="1432" spans="1:7">
      <c r="A1432" s="115" t="s">
        <v>4171</v>
      </c>
      <c r="B1432" s="317" t="s">
        <v>4172</v>
      </c>
      <c r="C1432" s="318"/>
      <c r="D1432" s="319" t="s">
        <v>357</v>
      </c>
      <c r="E1432" s="320"/>
      <c r="F1432" s="116" t="s">
        <v>4173</v>
      </c>
      <c r="G1432" s="117"/>
    </row>
    <row r="1433" spans="1:7">
      <c r="A1433" s="115" t="s">
        <v>4174</v>
      </c>
      <c r="B1433" s="317" t="s">
        <v>4175</v>
      </c>
      <c r="C1433" s="318"/>
      <c r="D1433" s="319" t="s">
        <v>357</v>
      </c>
      <c r="E1433" s="320"/>
      <c r="F1433" s="116" t="s">
        <v>4176</v>
      </c>
      <c r="G1433" s="117"/>
    </row>
    <row r="1434" spans="1:7">
      <c r="A1434" s="115" t="s">
        <v>4177</v>
      </c>
      <c r="B1434" s="317" t="s">
        <v>4178</v>
      </c>
      <c r="C1434" s="318"/>
      <c r="D1434" s="319" t="s">
        <v>357</v>
      </c>
      <c r="E1434" s="320"/>
      <c r="F1434" s="116" t="s">
        <v>4026</v>
      </c>
      <c r="G1434" s="117"/>
    </row>
    <row r="1435" spans="1:7">
      <c r="A1435" s="115" t="s">
        <v>4179</v>
      </c>
      <c r="B1435" s="317" t="s">
        <v>4180</v>
      </c>
      <c r="C1435" s="318"/>
      <c r="D1435" s="319" t="s">
        <v>357</v>
      </c>
      <c r="E1435" s="320"/>
      <c r="F1435" s="116" t="s">
        <v>3930</v>
      </c>
      <c r="G1435" s="117"/>
    </row>
    <row r="1436" spans="1:7">
      <c r="A1436" s="115" t="s">
        <v>4181</v>
      </c>
      <c r="B1436" s="317" t="s">
        <v>4182</v>
      </c>
      <c r="C1436" s="318"/>
      <c r="D1436" s="319" t="s">
        <v>357</v>
      </c>
      <c r="E1436" s="320"/>
      <c r="F1436" s="116" t="s">
        <v>4183</v>
      </c>
      <c r="G1436" s="117"/>
    </row>
    <row r="1437" spans="1:7">
      <c r="A1437" s="115" t="s">
        <v>4184</v>
      </c>
      <c r="B1437" s="317" t="s">
        <v>4185</v>
      </c>
      <c r="C1437" s="318"/>
      <c r="D1437" s="319" t="s">
        <v>357</v>
      </c>
      <c r="E1437" s="320"/>
      <c r="F1437" s="116" t="s">
        <v>4186</v>
      </c>
      <c r="G1437" s="117"/>
    </row>
    <row r="1438" spans="1:7">
      <c r="A1438" s="115" t="s">
        <v>4187</v>
      </c>
      <c r="B1438" s="317" t="s">
        <v>4188</v>
      </c>
      <c r="C1438" s="318"/>
      <c r="D1438" s="319" t="s">
        <v>357</v>
      </c>
      <c r="E1438" s="320"/>
      <c r="F1438" s="116" t="s">
        <v>4189</v>
      </c>
      <c r="G1438" s="117"/>
    </row>
    <row r="1439" spans="1:7">
      <c r="A1439" s="115" t="s">
        <v>4190</v>
      </c>
      <c r="B1439" s="317" t="s">
        <v>4191</v>
      </c>
      <c r="C1439" s="318"/>
      <c r="D1439" s="319" t="s">
        <v>357</v>
      </c>
      <c r="E1439" s="320"/>
      <c r="F1439" s="116" t="s">
        <v>4192</v>
      </c>
      <c r="G1439" s="117"/>
    </row>
    <row r="1440" spans="1:7">
      <c r="A1440" s="115" t="s">
        <v>4193</v>
      </c>
      <c r="B1440" s="317" t="s">
        <v>4194</v>
      </c>
      <c r="C1440" s="318"/>
      <c r="D1440" s="319" t="s">
        <v>476</v>
      </c>
      <c r="E1440" s="320"/>
      <c r="F1440" s="116" t="s">
        <v>4195</v>
      </c>
      <c r="G1440" s="117"/>
    </row>
    <row r="1441" spans="1:7">
      <c r="A1441" s="115" t="s">
        <v>4196</v>
      </c>
      <c r="B1441" s="317" t="s">
        <v>4197</v>
      </c>
      <c r="C1441" s="318"/>
      <c r="D1441" s="319" t="s">
        <v>476</v>
      </c>
      <c r="E1441" s="320"/>
      <c r="F1441" s="116" t="s">
        <v>4198</v>
      </c>
      <c r="G1441" s="117"/>
    </row>
    <row r="1442" spans="1:7">
      <c r="A1442" s="115" t="s">
        <v>4199</v>
      </c>
      <c r="B1442" s="317" t="s">
        <v>4200</v>
      </c>
      <c r="C1442" s="318"/>
      <c r="D1442" s="319" t="s">
        <v>476</v>
      </c>
      <c r="E1442" s="320"/>
      <c r="F1442" s="116" t="s">
        <v>4201</v>
      </c>
      <c r="G1442" s="117"/>
    </row>
    <row r="1443" spans="1:7">
      <c r="A1443" s="115" t="s">
        <v>4202</v>
      </c>
      <c r="B1443" s="317" t="s">
        <v>4203</v>
      </c>
      <c r="C1443" s="318"/>
      <c r="D1443" s="319" t="s">
        <v>476</v>
      </c>
      <c r="E1443" s="320"/>
      <c r="F1443" s="116" t="s">
        <v>4204</v>
      </c>
      <c r="G1443" s="117"/>
    </row>
    <row r="1444" spans="1:7">
      <c r="A1444" s="115" t="s">
        <v>4205</v>
      </c>
      <c r="B1444" s="317" t="s">
        <v>4206</v>
      </c>
      <c r="C1444" s="318"/>
      <c r="D1444" s="319" t="s">
        <v>476</v>
      </c>
      <c r="E1444" s="320"/>
      <c r="F1444" s="116" t="s">
        <v>4207</v>
      </c>
      <c r="G1444" s="117"/>
    </row>
    <row r="1445" spans="1:7">
      <c r="A1445" s="115" t="s">
        <v>4208</v>
      </c>
      <c r="B1445" s="317" t="s">
        <v>4209</v>
      </c>
      <c r="C1445" s="318"/>
      <c r="D1445" s="319" t="s">
        <v>476</v>
      </c>
      <c r="E1445" s="320"/>
      <c r="F1445" s="116" t="s">
        <v>4210</v>
      </c>
      <c r="G1445" s="117"/>
    </row>
    <row r="1446" spans="1:7">
      <c r="A1446" s="115" t="s">
        <v>4211</v>
      </c>
      <c r="B1446" s="317" t="s">
        <v>4212</v>
      </c>
      <c r="C1446" s="318"/>
      <c r="D1446" s="319" t="s">
        <v>476</v>
      </c>
      <c r="E1446" s="320"/>
      <c r="F1446" s="116" t="s">
        <v>4213</v>
      </c>
      <c r="G1446" s="117"/>
    </row>
    <row r="1447" spans="1:7">
      <c r="A1447" s="115" t="s">
        <v>4214</v>
      </c>
      <c r="B1447" s="317" t="s">
        <v>4215</v>
      </c>
      <c r="C1447" s="318"/>
      <c r="D1447" s="319" t="s">
        <v>476</v>
      </c>
      <c r="E1447" s="320"/>
      <c r="F1447" s="116" t="s">
        <v>4216</v>
      </c>
      <c r="G1447" s="117"/>
    </row>
    <row r="1448" spans="1:7">
      <c r="A1448" s="115" t="s">
        <v>4217</v>
      </c>
      <c r="B1448" s="317" t="s">
        <v>4218</v>
      </c>
      <c r="C1448" s="318"/>
      <c r="D1448" s="319" t="s">
        <v>476</v>
      </c>
      <c r="E1448" s="320"/>
      <c r="F1448" s="116" t="s">
        <v>4219</v>
      </c>
      <c r="G1448" s="117"/>
    </row>
    <row r="1449" spans="1:7">
      <c r="A1449" s="115" t="s">
        <v>4220</v>
      </c>
      <c r="B1449" s="317" t="s">
        <v>4221</v>
      </c>
      <c r="C1449" s="318"/>
      <c r="D1449" s="319" t="s">
        <v>353</v>
      </c>
      <c r="E1449" s="320"/>
      <c r="F1449" s="116" t="s">
        <v>4222</v>
      </c>
      <c r="G1449" s="117"/>
    </row>
    <row r="1450" spans="1:7">
      <c r="A1450" s="115" t="s">
        <v>4223</v>
      </c>
      <c r="B1450" s="317" t="s">
        <v>4224</v>
      </c>
      <c r="C1450" s="318"/>
      <c r="D1450" s="319" t="s">
        <v>476</v>
      </c>
      <c r="E1450" s="320"/>
      <c r="F1450" s="116" t="s">
        <v>4130</v>
      </c>
      <c r="G1450" s="117"/>
    </row>
    <row r="1451" spans="1:7">
      <c r="A1451" s="115" t="s">
        <v>4225</v>
      </c>
      <c r="B1451" s="317" t="s">
        <v>4226</v>
      </c>
      <c r="C1451" s="318"/>
      <c r="D1451" s="319" t="s">
        <v>476</v>
      </c>
      <c r="E1451" s="320"/>
      <c r="F1451" s="116" t="s">
        <v>1522</v>
      </c>
      <c r="G1451" s="117"/>
    </row>
    <row r="1452" spans="1:7">
      <c r="A1452" s="115" t="s">
        <v>4227</v>
      </c>
      <c r="B1452" s="317" t="s">
        <v>4228</v>
      </c>
      <c r="C1452" s="318"/>
      <c r="D1452" s="319" t="s">
        <v>476</v>
      </c>
      <c r="E1452" s="320"/>
      <c r="F1452" s="116" t="s">
        <v>4229</v>
      </c>
      <c r="G1452" s="117"/>
    </row>
    <row r="1453" spans="1:7">
      <c r="A1453" s="115" t="s">
        <v>4230</v>
      </c>
      <c r="B1453" s="317" t="s">
        <v>4231</v>
      </c>
      <c r="C1453" s="318"/>
      <c r="D1453" s="319" t="s">
        <v>476</v>
      </c>
      <c r="E1453" s="320"/>
      <c r="F1453" s="116" t="s">
        <v>4232</v>
      </c>
      <c r="G1453" s="117"/>
    </row>
    <row r="1454" spans="1:7">
      <c r="A1454" s="115" t="s">
        <v>4233</v>
      </c>
      <c r="B1454" s="317" t="s">
        <v>4234</v>
      </c>
      <c r="C1454" s="318"/>
      <c r="D1454" s="319" t="s">
        <v>476</v>
      </c>
      <c r="E1454" s="320"/>
      <c r="F1454" s="116" t="s">
        <v>4235</v>
      </c>
      <c r="G1454" s="117"/>
    </row>
    <row r="1455" spans="1:7">
      <c r="A1455" s="115" t="s">
        <v>4236</v>
      </c>
      <c r="B1455" s="317" t="s">
        <v>4237</v>
      </c>
      <c r="C1455" s="318"/>
      <c r="D1455" s="319" t="s">
        <v>476</v>
      </c>
      <c r="E1455" s="320"/>
      <c r="F1455" s="116" t="s">
        <v>4238</v>
      </c>
      <c r="G1455" s="117"/>
    </row>
    <row r="1456" spans="1:7">
      <c r="A1456" s="115" t="s">
        <v>4239</v>
      </c>
      <c r="B1456" s="317" t="s">
        <v>4240</v>
      </c>
      <c r="C1456" s="318"/>
      <c r="D1456" s="319" t="s">
        <v>476</v>
      </c>
      <c r="E1456" s="320"/>
      <c r="F1456" s="116" t="s">
        <v>4241</v>
      </c>
      <c r="G1456" s="117"/>
    </row>
    <row r="1457" spans="1:7">
      <c r="A1457" s="115" t="s">
        <v>4242</v>
      </c>
      <c r="B1457" s="317" t="s">
        <v>4243</v>
      </c>
      <c r="C1457" s="318"/>
      <c r="D1457" s="319" t="s">
        <v>476</v>
      </c>
      <c r="E1457" s="320"/>
      <c r="F1457" s="116" t="s">
        <v>4244</v>
      </c>
      <c r="G1457" s="117"/>
    </row>
    <row r="1458" spans="1:7">
      <c r="A1458" s="115" t="s">
        <v>4245</v>
      </c>
      <c r="B1458" s="317" t="s">
        <v>4246</v>
      </c>
      <c r="C1458" s="318"/>
      <c r="D1458" s="319" t="s">
        <v>476</v>
      </c>
      <c r="E1458" s="320"/>
      <c r="F1458" s="116" t="s">
        <v>4247</v>
      </c>
      <c r="G1458" s="117"/>
    </row>
    <row r="1459" spans="1:7">
      <c r="A1459" s="115" t="s">
        <v>4248</v>
      </c>
      <c r="B1459" s="317" t="s">
        <v>4249</v>
      </c>
      <c r="C1459" s="318"/>
      <c r="D1459" s="319" t="s">
        <v>476</v>
      </c>
      <c r="E1459" s="320"/>
      <c r="F1459" s="116" t="s">
        <v>3653</v>
      </c>
      <c r="G1459" s="117"/>
    </row>
    <row r="1460" spans="1:7">
      <c r="A1460" s="115" t="s">
        <v>4250</v>
      </c>
      <c r="B1460" s="317" t="s">
        <v>4251</v>
      </c>
      <c r="C1460" s="318"/>
      <c r="D1460" s="319" t="s">
        <v>357</v>
      </c>
      <c r="E1460" s="320"/>
      <c r="F1460" s="116" t="s">
        <v>4252</v>
      </c>
      <c r="G1460" s="117"/>
    </row>
    <row r="1461" spans="1:7">
      <c r="A1461" s="115" t="s">
        <v>4253</v>
      </c>
      <c r="B1461" s="317" t="s">
        <v>4254</v>
      </c>
      <c r="C1461" s="318"/>
      <c r="D1461" s="319" t="s">
        <v>357</v>
      </c>
      <c r="E1461" s="320"/>
      <c r="F1461" s="116" t="s">
        <v>4255</v>
      </c>
      <c r="G1461" s="117"/>
    </row>
    <row r="1462" spans="1:7">
      <c r="A1462" s="115" t="s">
        <v>4256</v>
      </c>
      <c r="B1462" s="317" t="s">
        <v>4257</v>
      </c>
      <c r="C1462" s="318"/>
      <c r="D1462" s="319" t="s">
        <v>357</v>
      </c>
      <c r="E1462" s="320"/>
      <c r="F1462" s="116" t="s">
        <v>4258</v>
      </c>
      <c r="G1462" s="117"/>
    </row>
    <row r="1463" spans="1:7">
      <c r="A1463" s="115" t="s">
        <v>4259</v>
      </c>
      <c r="B1463" s="317" t="s">
        <v>4013</v>
      </c>
      <c r="C1463" s="318"/>
      <c r="D1463" s="319" t="s">
        <v>357</v>
      </c>
      <c r="E1463" s="320"/>
      <c r="F1463" s="116" t="s">
        <v>4260</v>
      </c>
      <c r="G1463" s="117"/>
    </row>
    <row r="1464" spans="1:7">
      <c r="A1464" s="115" t="s">
        <v>4261</v>
      </c>
      <c r="B1464" s="317" t="s">
        <v>4016</v>
      </c>
      <c r="C1464" s="318"/>
      <c r="D1464" s="319" t="s">
        <v>357</v>
      </c>
      <c r="E1464" s="320"/>
      <c r="F1464" s="116" t="s">
        <v>4262</v>
      </c>
      <c r="G1464" s="117"/>
    </row>
    <row r="1465" spans="1:7">
      <c r="A1465" s="115" t="s">
        <v>4263</v>
      </c>
      <c r="B1465" s="317" t="s">
        <v>4264</v>
      </c>
      <c r="C1465" s="318"/>
      <c r="D1465" s="319" t="s">
        <v>357</v>
      </c>
      <c r="E1465" s="320"/>
      <c r="F1465" s="116" t="s">
        <v>4265</v>
      </c>
      <c r="G1465" s="117"/>
    </row>
    <row r="1466" spans="1:7">
      <c r="A1466" s="115" t="s">
        <v>4266</v>
      </c>
      <c r="B1466" s="317" t="s">
        <v>4267</v>
      </c>
      <c r="C1466" s="318"/>
      <c r="D1466" s="319" t="s">
        <v>357</v>
      </c>
      <c r="E1466" s="320"/>
      <c r="F1466" s="116" t="s">
        <v>4201</v>
      </c>
      <c r="G1466" s="117"/>
    </row>
    <row r="1467" spans="1:7">
      <c r="A1467" s="321" t="s">
        <v>347</v>
      </c>
      <c r="B1467" s="321"/>
      <c r="C1467" s="321"/>
      <c r="D1467" s="321"/>
      <c r="E1467" s="321"/>
      <c r="F1467" s="321"/>
      <c r="G1467" s="321"/>
    </row>
    <row r="1468" spans="1:7">
      <c r="A1468" s="322" t="s">
        <v>348</v>
      </c>
      <c r="B1468" s="322"/>
      <c r="C1468" s="323" t="s">
        <v>349</v>
      </c>
      <c r="D1468" s="323"/>
      <c r="E1468" s="322" t="s">
        <v>350</v>
      </c>
      <c r="F1468" s="322"/>
      <c r="G1468" s="322"/>
    </row>
    <row r="1469" spans="1:7">
      <c r="A1469" s="115" t="s">
        <v>4268</v>
      </c>
      <c r="B1469" s="317" t="s">
        <v>4269</v>
      </c>
      <c r="C1469" s="318"/>
      <c r="D1469" s="319" t="s">
        <v>357</v>
      </c>
      <c r="E1469" s="320"/>
      <c r="F1469" s="116" t="s">
        <v>4270</v>
      </c>
      <c r="G1469" s="117"/>
    </row>
    <row r="1470" spans="1:7">
      <c r="A1470" s="115" t="s">
        <v>4271</v>
      </c>
      <c r="B1470" s="317" t="s">
        <v>4272</v>
      </c>
      <c r="C1470" s="318"/>
      <c r="D1470" s="319" t="s">
        <v>412</v>
      </c>
      <c r="E1470" s="320"/>
      <c r="F1470" s="116" t="s">
        <v>413</v>
      </c>
      <c r="G1470" s="117"/>
    </row>
    <row r="1471" spans="1:7">
      <c r="A1471" s="115" t="s">
        <v>4273</v>
      </c>
      <c r="B1471" s="317" t="s">
        <v>4274</v>
      </c>
      <c r="C1471" s="318"/>
      <c r="D1471" s="319" t="s">
        <v>476</v>
      </c>
      <c r="E1471" s="320"/>
      <c r="F1471" s="116" t="s">
        <v>4275</v>
      </c>
      <c r="G1471" s="117"/>
    </row>
    <row r="1472" spans="1:7">
      <c r="A1472" s="115" t="s">
        <v>4276</v>
      </c>
      <c r="B1472" s="317" t="s">
        <v>4277</v>
      </c>
      <c r="C1472" s="318"/>
      <c r="D1472" s="319" t="s">
        <v>476</v>
      </c>
      <c r="E1472" s="320"/>
      <c r="F1472" s="116" t="s">
        <v>4278</v>
      </c>
      <c r="G1472" s="117"/>
    </row>
    <row r="1473" spans="1:7">
      <c r="A1473" s="115" t="s">
        <v>4279</v>
      </c>
      <c r="B1473" s="317" t="s">
        <v>4280</v>
      </c>
      <c r="C1473" s="318"/>
      <c r="D1473" s="319" t="s">
        <v>476</v>
      </c>
      <c r="E1473" s="320"/>
      <c r="F1473" s="116" t="s">
        <v>4281</v>
      </c>
      <c r="G1473" s="117"/>
    </row>
    <row r="1474" spans="1:7">
      <c r="A1474" s="115" t="s">
        <v>4282</v>
      </c>
      <c r="B1474" s="317" t="s">
        <v>4283</v>
      </c>
      <c r="C1474" s="318"/>
      <c r="D1474" s="319" t="s">
        <v>476</v>
      </c>
      <c r="E1474" s="320"/>
      <c r="F1474" s="116" t="s">
        <v>4284</v>
      </c>
      <c r="G1474" s="117"/>
    </row>
    <row r="1475" spans="1:7">
      <c r="A1475" s="115" t="s">
        <v>4285</v>
      </c>
      <c r="B1475" s="317" t="s">
        <v>4286</v>
      </c>
      <c r="C1475" s="318"/>
      <c r="D1475" s="319" t="s">
        <v>476</v>
      </c>
      <c r="E1475" s="320"/>
      <c r="F1475" s="116" t="s">
        <v>4287</v>
      </c>
      <c r="G1475" s="117"/>
    </row>
    <row r="1476" spans="1:7">
      <c r="A1476" s="115" t="s">
        <v>4288</v>
      </c>
      <c r="B1476" s="317" t="s">
        <v>4289</v>
      </c>
      <c r="C1476" s="318"/>
      <c r="D1476" s="319" t="s">
        <v>476</v>
      </c>
      <c r="E1476" s="320"/>
      <c r="F1476" s="116" t="s">
        <v>4290</v>
      </c>
      <c r="G1476" s="117"/>
    </row>
    <row r="1477" spans="1:7">
      <c r="A1477" s="115" t="s">
        <v>4291</v>
      </c>
      <c r="B1477" s="317" t="s">
        <v>4292</v>
      </c>
      <c r="C1477" s="318"/>
      <c r="D1477" s="319" t="s">
        <v>476</v>
      </c>
      <c r="E1477" s="320"/>
      <c r="F1477" s="116" t="s">
        <v>4293</v>
      </c>
      <c r="G1477" s="117"/>
    </row>
    <row r="1478" spans="1:7">
      <c r="A1478" s="115" t="s">
        <v>4294</v>
      </c>
      <c r="B1478" s="317" t="s">
        <v>4295</v>
      </c>
      <c r="C1478" s="318"/>
      <c r="D1478" s="319" t="s">
        <v>476</v>
      </c>
      <c r="E1478" s="320"/>
      <c r="F1478" s="116" t="s">
        <v>4296</v>
      </c>
      <c r="G1478" s="117"/>
    </row>
    <row r="1479" spans="1:7">
      <c r="A1479" s="115" t="s">
        <v>4297</v>
      </c>
      <c r="B1479" s="317" t="s">
        <v>4126</v>
      </c>
      <c r="C1479" s="318"/>
      <c r="D1479" s="319" t="s">
        <v>476</v>
      </c>
      <c r="E1479" s="320"/>
      <c r="F1479" s="116" t="s">
        <v>4127</v>
      </c>
      <c r="G1479" s="117"/>
    </row>
    <row r="1480" spans="1:7">
      <c r="A1480" s="115" t="s">
        <v>4298</v>
      </c>
      <c r="B1480" s="317" t="s">
        <v>4129</v>
      </c>
      <c r="C1480" s="318"/>
      <c r="D1480" s="319" t="s">
        <v>476</v>
      </c>
      <c r="E1480" s="320"/>
      <c r="F1480" s="116" t="s">
        <v>4130</v>
      </c>
      <c r="G1480" s="117"/>
    </row>
    <row r="1481" spans="1:7">
      <c r="A1481" s="115" t="s">
        <v>4299</v>
      </c>
      <c r="B1481" s="317" t="s">
        <v>4132</v>
      </c>
      <c r="C1481" s="318"/>
      <c r="D1481" s="319" t="s">
        <v>476</v>
      </c>
      <c r="E1481" s="320"/>
      <c r="F1481" s="116" t="s">
        <v>4133</v>
      </c>
      <c r="G1481" s="117"/>
    </row>
    <row r="1482" spans="1:7">
      <c r="A1482" s="115" t="s">
        <v>4300</v>
      </c>
      <c r="B1482" s="317" t="s">
        <v>4135</v>
      </c>
      <c r="C1482" s="318"/>
      <c r="D1482" s="319" t="s">
        <v>476</v>
      </c>
      <c r="E1482" s="320"/>
      <c r="F1482" s="116" t="s">
        <v>4136</v>
      </c>
      <c r="G1482" s="117"/>
    </row>
    <row r="1483" spans="1:7">
      <c r="A1483" s="115" t="s">
        <v>4301</v>
      </c>
      <c r="B1483" s="317" t="s">
        <v>4138</v>
      </c>
      <c r="C1483" s="318"/>
      <c r="D1483" s="319" t="s">
        <v>476</v>
      </c>
      <c r="E1483" s="320"/>
      <c r="F1483" s="116" t="s">
        <v>4139</v>
      </c>
      <c r="G1483" s="117"/>
    </row>
    <row r="1484" spans="1:7">
      <c r="A1484" s="115" t="s">
        <v>4302</v>
      </c>
      <c r="B1484" s="317" t="s">
        <v>4141</v>
      </c>
      <c r="C1484" s="318"/>
      <c r="D1484" s="319" t="s">
        <v>476</v>
      </c>
      <c r="E1484" s="320"/>
      <c r="F1484" s="116" t="s">
        <v>4142</v>
      </c>
      <c r="G1484" s="117"/>
    </row>
    <row r="1485" spans="1:7">
      <c r="A1485" s="115" t="s">
        <v>4303</v>
      </c>
      <c r="B1485" s="317" t="s">
        <v>4144</v>
      </c>
      <c r="C1485" s="318"/>
      <c r="D1485" s="319" t="s">
        <v>476</v>
      </c>
      <c r="E1485" s="320"/>
      <c r="F1485" s="116" t="s">
        <v>4145</v>
      </c>
      <c r="G1485" s="117"/>
    </row>
    <row r="1486" spans="1:7">
      <c r="A1486" s="115" t="s">
        <v>4304</v>
      </c>
      <c r="B1486" s="317" t="s">
        <v>4147</v>
      </c>
      <c r="C1486" s="318"/>
      <c r="D1486" s="319" t="s">
        <v>476</v>
      </c>
      <c r="E1486" s="320"/>
      <c r="F1486" s="116" t="s">
        <v>4148</v>
      </c>
      <c r="G1486" s="117"/>
    </row>
    <row r="1487" spans="1:7">
      <c r="A1487" s="115" t="s">
        <v>4305</v>
      </c>
      <c r="B1487" s="317" t="s">
        <v>4306</v>
      </c>
      <c r="C1487" s="318"/>
      <c r="D1487" s="319" t="s">
        <v>476</v>
      </c>
      <c r="E1487" s="320"/>
      <c r="F1487" s="116" t="s">
        <v>4307</v>
      </c>
      <c r="G1487" s="117"/>
    </row>
    <row r="1488" spans="1:7">
      <c r="A1488" s="115" t="s">
        <v>4308</v>
      </c>
      <c r="B1488" s="317" t="s">
        <v>4309</v>
      </c>
      <c r="C1488" s="318"/>
      <c r="D1488" s="319" t="s">
        <v>476</v>
      </c>
      <c r="E1488" s="320"/>
      <c r="F1488" s="116" t="s">
        <v>4310</v>
      </c>
      <c r="G1488" s="117"/>
    </row>
    <row r="1489" spans="1:7">
      <c r="A1489" s="115" t="s">
        <v>4311</v>
      </c>
      <c r="B1489" s="317" t="s">
        <v>4312</v>
      </c>
      <c r="C1489" s="318"/>
      <c r="D1489" s="319" t="s">
        <v>476</v>
      </c>
      <c r="E1489" s="320"/>
      <c r="F1489" s="116" t="s">
        <v>4313</v>
      </c>
      <c r="G1489" s="117"/>
    </row>
    <row r="1490" spans="1:7">
      <c r="A1490" s="115" t="s">
        <v>4314</v>
      </c>
      <c r="B1490" s="317" t="s">
        <v>4315</v>
      </c>
      <c r="C1490" s="318"/>
      <c r="D1490" s="319" t="s">
        <v>476</v>
      </c>
      <c r="E1490" s="320"/>
      <c r="F1490" s="116" t="s">
        <v>4316</v>
      </c>
      <c r="G1490" s="117"/>
    </row>
    <row r="1491" spans="1:7">
      <c r="A1491" s="115" t="s">
        <v>4317</v>
      </c>
      <c r="B1491" s="317" t="s">
        <v>4150</v>
      </c>
      <c r="C1491" s="318"/>
      <c r="D1491" s="319" t="s">
        <v>476</v>
      </c>
      <c r="E1491" s="320"/>
      <c r="F1491" s="116" t="s">
        <v>4151</v>
      </c>
      <c r="G1491" s="117"/>
    </row>
    <row r="1492" spans="1:7">
      <c r="A1492" s="115" t="s">
        <v>4318</v>
      </c>
      <c r="B1492" s="317" t="s">
        <v>4153</v>
      </c>
      <c r="C1492" s="318"/>
      <c r="D1492" s="319" t="s">
        <v>476</v>
      </c>
      <c r="E1492" s="320"/>
      <c r="F1492" s="116" t="s">
        <v>4154</v>
      </c>
      <c r="G1492" s="117"/>
    </row>
    <row r="1493" spans="1:7">
      <c r="A1493" s="115" t="s">
        <v>4319</v>
      </c>
      <c r="B1493" s="317" t="s">
        <v>2922</v>
      </c>
      <c r="C1493" s="318"/>
      <c r="D1493" s="319" t="s">
        <v>476</v>
      </c>
      <c r="E1493" s="320"/>
      <c r="F1493" s="116" t="s">
        <v>2923</v>
      </c>
      <c r="G1493" s="117"/>
    </row>
    <row r="1494" spans="1:7">
      <c r="A1494" s="115" t="s">
        <v>4320</v>
      </c>
      <c r="B1494" s="317" t="s">
        <v>4321</v>
      </c>
      <c r="C1494" s="318"/>
      <c r="D1494" s="319" t="s">
        <v>357</v>
      </c>
      <c r="E1494" s="320"/>
      <c r="F1494" s="116" t="s">
        <v>4322</v>
      </c>
      <c r="G1494" s="117"/>
    </row>
    <row r="1495" spans="1:7">
      <c r="A1495" s="115" t="s">
        <v>4323</v>
      </c>
      <c r="B1495" s="317" t="s">
        <v>4324</v>
      </c>
      <c r="C1495" s="318"/>
      <c r="D1495" s="319" t="s">
        <v>357</v>
      </c>
      <c r="E1495" s="320"/>
      <c r="F1495" s="116" t="s">
        <v>4325</v>
      </c>
      <c r="G1495" s="117"/>
    </row>
    <row r="1496" spans="1:7">
      <c r="A1496" s="115" t="s">
        <v>4326</v>
      </c>
      <c r="B1496" s="317" t="s">
        <v>4327</v>
      </c>
      <c r="C1496" s="318"/>
      <c r="D1496" s="319" t="s">
        <v>357</v>
      </c>
      <c r="E1496" s="320"/>
      <c r="F1496" s="116" t="s">
        <v>1558</v>
      </c>
      <c r="G1496" s="117"/>
    </row>
    <row r="1497" spans="1:7">
      <c r="A1497" s="115" t="s">
        <v>4328</v>
      </c>
      <c r="B1497" s="317" t="s">
        <v>4329</v>
      </c>
      <c r="C1497" s="318"/>
      <c r="D1497" s="319" t="s">
        <v>357</v>
      </c>
      <c r="E1497" s="320"/>
      <c r="F1497" s="116" t="s">
        <v>4330</v>
      </c>
      <c r="G1497" s="117"/>
    </row>
    <row r="1498" spans="1:7">
      <c r="A1498" s="115" t="s">
        <v>4331</v>
      </c>
      <c r="B1498" s="317" t="s">
        <v>4332</v>
      </c>
      <c r="C1498" s="318"/>
      <c r="D1498" s="319" t="s">
        <v>357</v>
      </c>
      <c r="E1498" s="320"/>
      <c r="F1498" s="116" t="s">
        <v>4333</v>
      </c>
      <c r="G1498" s="117"/>
    </row>
    <row r="1499" spans="1:7">
      <c r="A1499" s="115" t="s">
        <v>4334</v>
      </c>
      <c r="B1499" s="317" t="s">
        <v>4335</v>
      </c>
      <c r="C1499" s="318"/>
      <c r="D1499" s="319" t="s">
        <v>476</v>
      </c>
      <c r="E1499" s="320"/>
      <c r="F1499" s="116" t="s">
        <v>4195</v>
      </c>
      <c r="G1499" s="117"/>
    </row>
    <row r="1500" spans="1:7">
      <c r="A1500" s="115" t="s">
        <v>4336</v>
      </c>
      <c r="B1500" s="317" t="s">
        <v>4337</v>
      </c>
      <c r="C1500" s="318"/>
      <c r="D1500" s="319" t="s">
        <v>476</v>
      </c>
      <c r="E1500" s="320"/>
      <c r="F1500" s="116" t="s">
        <v>4198</v>
      </c>
      <c r="G1500" s="117"/>
    </row>
    <row r="1501" spans="1:7">
      <c r="A1501" s="115" t="s">
        <v>4338</v>
      </c>
      <c r="B1501" s="317" t="s">
        <v>4339</v>
      </c>
      <c r="C1501" s="318"/>
      <c r="D1501" s="319" t="s">
        <v>476</v>
      </c>
      <c r="E1501" s="320"/>
      <c r="F1501" s="116" t="s">
        <v>4201</v>
      </c>
      <c r="G1501" s="117"/>
    </row>
    <row r="1502" spans="1:7">
      <c r="A1502" s="115" t="s">
        <v>4340</v>
      </c>
      <c r="B1502" s="317" t="s">
        <v>4341</v>
      </c>
      <c r="C1502" s="318"/>
      <c r="D1502" s="319" t="s">
        <v>357</v>
      </c>
      <c r="E1502" s="320"/>
      <c r="F1502" s="116" t="s">
        <v>4342</v>
      </c>
      <c r="G1502" s="117"/>
    </row>
    <row r="1503" spans="1:7">
      <c r="A1503" s="115" t="s">
        <v>4343</v>
      </c>
      <c r="B1503" s="317" t="s">
        <v>4013</v>
      </c>
      <c r="C1503" s="318"/>
      <c r="D1503" s="319" t="s">
        <v>357</v>
      </c>
      <c r="E1503" s="320"/>
      <c r="F1503" s="116" t="s">
        <v>4344</v>
      </c>
      <c r="G1503" s="117"/>
    </row>
    <row r="1504" spans="1:7">
      <c r="A1504" s="115" t="s">
        <v>4345</v>
      </c>
      <c r="B1504" s="317" t="s">
        <v>4346</v>
      </c>
      <c r="C1504" s="318"/>
      <c r="D1504" s="319" t="s">
        <v>357</v>
      </c>
      <c r="E1504" s="320"/>
      <c r="F1504" s="116" t="s">
        <v>4347</v>
      </c>
      <c r="G1504" s="117"/>
    </row>
    <row r="1505" spans="1:7">
      <c r="A1505" s="115" t="s">
        <v>4348</v>
      </c>
      <c r="B1505" s="317" t="s">
        <v>4349</v>
      </c>
      <c r="C1505" s="318"/>
      <c r="D1505" s="319" t="s">
        <v>357</v>
      </c>
      <c r="E1505" s="320"/>
      <c r="F1505" s="116" t="s">
        <v>4350</v>
      </c>
      <c r="G1505" s="117"/>
    </row>
    <row r="1506" spans="1:7">
      <c r="A1506" s="115" t="s">
        <v>4351</v>
      </c>
      <c r="B1506" s="317" t="s">
        <v>4019</v>
      </c>
      <c r="C1506" s="318"/>
      <c r="D1506" s="319" t="s">
        <v>357</v>
      </c>
      <c r="E1506" s="320"/>
      <c r="F1506" s="116" t="s">
        <v>4020</v>
      </c>
      <c r="G1506" s="117"/>
    </row>
    <row r="1507" spans="1:7">
      <c r="A1507" s="115" t="s">
        <v>4352</v>
      </c>
      <c r="B1507" s="317" t="s">
        <v>4022</v>
      </c>
      <c r="C1507" s="318"/>
      <c r="D1507" s="319" t="s">
        <v>357</v>
      </c>
      <c r="E1507" s="320"/>
      <c r="F1507" s="116" t="s">
        <v>4023</v>
      </c>
      <c r="G1507" s="117"/>
    </row>
    <row r="1508" spans="1:7">
      <c r="A1508" s="115" t="s">
        <v>4353</v>
      </c>
      <c r="B1508" s="317" t="s">
        <v>4354</v>
      </c>
      <c r="C1508" s="318"/>
      <c r="D1508" s="319" t="s">
        <v>357</v>
      </c>
      <c r="E1508" s="320"/>
      <c r="F1508" s="116" t="s">
        <v>4355</v>
      </c>
      <c r="G1508" s="117"/>
    </row>
    <row r="1509" spans="1:7">
      <c r="A1509" s="115" t="s">
        <v>4356</v>
      </c>
      <c r="B1509" s="317" t="s">
        <v>4357</v>
      </c>
      <c r="C1509" s="318"/>
      <c r="D1509" s="319" t="s">
        <v>357</v>
      </c>
      <c r="E1509" s="320"/>
      <c r="F1509" s="116" t="s">
        <v>4358</v>
      </c>
      <c r="G1509" s="117"/>
    </row>
    <row r="1510" spans="1:7">
      <c r="A1510" s="115" t="s">
        <v>4359</v>
      </c>
      <c r="B1510" s="317" t="s">
        <v>4360</v>
      </c>
      <c r="C1510" s="318"/>
      <c r="D1510" s="319" t="s">
        <v>357</v>
      </c>
      <c r="E1510" s="320"/>
      <c r="F1510" s="116" t="s">
        <v>4361</v>
      </c>
      <c r="G1510" s="117"/>
    </row>
    <row r="1511" spans="1:7">
      <c r="A1511" s="115" t="s">
        <v>4362</v>
      </c>
      <c r="B1511" s="317" t="s">
        <v>4363</v>
      </c>
      <c r="C1511" s="318"/>
      <c r="D1511" s="319" t="s">
        <v>357</v>
      </c>
      <c r="E1511" s="320"/>
      <c r="F1511" s="116" t="s">
        <v>4364</v>
      </c>
      <c r="G1511" s="117"/>
    </row>
    <row r="1512" spans="1:7">
      <c r="A1512" s="115" t="s">
        <v>4365</v>
      </c>
      <c r="B1512" s="317" t="s">
        <v>4366</v>
      </c>
      <c r="C1512" s="318"/>
      <c r="D1512" s="319" t="s">
        <v>357</v>
      </c>
      <c r="E1512" s="320"/>
      <c r="F1512" s="116" t="s">
        <v>4367</v>
      </c>
      <c r="G1512" s="117"/>
    </row>
    <row r="1513" spans="1:7">
      <c r="A1513" s="115" t="s">
        <v>4368</v>
      </c>
      <c r="B1513" s="317" t="s">
        <v>4369</v>
      </c>
      <c r="C1513" s="318"/>
      <c r="D1513" s="319" t="s">
        <v>357</v>
      </c>
      <c r="E1513" s="320"/>
      <c r="F1513" s="116" t="s">
        <v>4370</v>
      </c>
      <c r="G1513" s="117"/>
    </row>
    <row r="1514" spans="1:7">
      <c r="A1514" s="115" t="s">
        <v>4371</v>
      </c>
      <c r="B1514" s="317" t="s">
        <v>4372</v>
      </c>
      <c r="C1514" s="318"/>
      <c r="D1514" s="319" t="s">
        <v>357</v>
      </c>
      <c r="E1514" s="320"/>
      <c r="F1514" s="116" t="s">
        <v>4373</v>
      </c>
      <c r="G1514" s="117"/>
    </row>
    <row r="1515" spans="1:7">
      <c r="A1515" s="321" t="s">
        <v>347</v>
      </c>
      <c r="B1515" s="321"/>
      <c r="C1515" s="321"/>
      <c r="D1515" s="321"/>
      <c r="E1515" s="321"/>
      <c r="F1515" s="321"/>
      <c r="G1515" s="321"/>
    </row>
    <row r="1516" spans="1:7">
      <c r="A1516" s="322" t="s">
        <v>348</v>
      </c>
      <c r="B1516" s="322"/>
      <c r="C1516" s="323" t="s">
        <v>349</v>
      </c>
      <c r="D1516" s="323"/>
      <c r="E1516" s="322" t="s">
        <v>350</v>
      </c>
      <c r="F1516" s="322"/>
      <c r="G1516" s="322"/>
    </row>
    <row r="1517" spans="1:7">
      <c r="A1517" s="115" t="s">
        <v>4374</v>
      </c>
      <c r="B1517" s="317" t="s">
        <v>4375</v>
      </c>
      <c r="C1517" s="318"/>
      <c r="D1517" s="319" t="s">
        <v>357</v>
      </c>
      <c r="E1517" s="320"/>
      <c r="F1517" s="116" t="s">
        <v>4376</v>
      </c>
      <c r="G1517" s="117"/>
    </row>
    <row r="1518" spans="1:7">
      <c r="A1518" s="115" t="s">
        <v>4377</v>
      </c>
      <c r="B1518" s="317" t="s">
        <v>4378</v>
      </c>
      <c r="C1518" s="318"/>
      <c r="D1518" s="319" t="s">
        <v>357</v>
      </c>
      <c r="E1518" s="320"/>
      <c r="F1518" s="116" t="s">
        <v>4379</v>
      </c>
      <c r="G1518" s="117"/>
    </row>
    <row r="1519" spans="1:7">
      <c r="A1519" s="115" t="s">
        <v>4380</v>
      </c>
      <c r="B1519" s="317" t="s">
        <v>4381</v>
      </c>
      <c r="C1519" s="318"/>
      <c r="D1519" s="319" t="s">
        <v>357</v>
      </c>
      <c r="E1519" s="320"/>
      <c r="F1519" s="116" t="s">
        <v>4382</v>
      </c>
      <c r="G1519" s="117"/>
    </row>
    <row r="1520" spans="1:7">
      <c r="A1520" s="115" t="s">
        <v>4383</v>
      </c>
      <c r="B1520" s="317" t="s">
        <v>4384</v>
      </c>
      <c r="C1520" s="318"/>
      <c r="D1520" s="319" t="s">
        <v>357</v>
      </c>
      <c r="E1520" s="320"/>
      <c r="F1520" s="116" t="s">
        <v>4385</v>
      </c>
      <c r="G1520" s="117"/>
    </row>
    <row r="1521" spans="1:7">
      <c r="A1521" s="115" t="s">
        <v>4386</v>
      </c>
      <c r="B1521" s="317" t="s">
        <v>4387</v>
      </c>
      <c r="C1521" s="318"/>
      <c r="D1521" s="319" t="s">
        <v>357</v>
      </c>
      <c r="E1521" s="320"/>
      <c r="F1521" s="116" t="s">
        <v>4388</v>
      </c>
      <c r="G1521" s="117"/>
    </row>
    <row r="1522" spans="1:7">
      <c r="A1522" s="115" t="s">
        <v>4389</v>
      </c>
      <c r="B1522" s="317" t="s">
        <v>4390</v>
      </c>
      <c r="C1522" s="318"/>
      <c r="D1522" s="319" t="s">
        <v>357</v>
      </c>
      <c r="E1522" s="320"/>
      <c r="F1522" s="116" t="s">
        <v>4391</v>
      </c>
      <c r="G1522" s="117"/>
    </row>
    <row r="1523" spans="1:7">
      <c r="A1523" s="115" t="s">
        <v>4392</v>
      </c>
      <c r="B1523" s="317" t="s">
        <v>4393</v>
      </c>
      <c r="C1523" s="318"/>
      <c r="D1523" s="319" t="s">
        <v>357</v>
      </c>
      <c r="E1523" s="320"/>
      <c r="F1523" s="116" t="s">
        <v>4394</v>
      </c>
      <c r="G1523" s="117"/>
    </row>
    <row r="1524" spans="1:7">
      <c r="A1524" s="115" t="s">
        <v>4395</v>
      </c>
      <c r="B1524" s="317" t="s">
        <v>4396</v>
      </c>
      <c r="C1524" s="318"/>
      <c r="D1524" s="319" t="s">
        <v>357</v>
      </c>
      <c r="E1524" s="320"/>
      <c r="F1524" s="116" t="s">
        <v>4397</v>
      </c>
      <c r="G1524" s="117"/>
    </row>
    <row r="1525" spans="1:7">
      <c r="A1525" s="115" t="s">
        <v>4398</v>
      </c>
      <c r="B1525" s="317" t="s">
        <v>4399</v>
      </c>
      <c r="C1525" s="318"/>
      <c r="D1525" s="319" t="s">
        <v>357</v>
      </c>
      <c r="E1525" s="320"/>
      <c r="F1525" s="116" t="s">
        <v>4400</v>
      </c>
      <c r="G1525" s="117"/>
    </row>
    <row r="1526" spans="1:7">
      <c r="A1526" s="115" t="s">
        <v>4401</v>
      </c>
      <c r="B1526" s="317" t="s">
        <v>4402</v>
      </c>
      <c r="C1526" s="318"/>
      <c r="D1526" s="319" t="s">
        <v>357</v>
      </c>
      <c r="E1526" s="320"/>
      <c r="F1526" s="116" t="s">
        <v>4183</v>
      </c>
      <c r="G1526" s="117"/>
    </row>
    <row r="1527" spans="1:7">
      <c r="A1527" s="115" t="s">
        <v>4403</v>
      </c>
      <c r="B1527" s="317" t="s">
        <v>4404</v>
      </c>
      <c r="C1527" s="318"/>
      <c r="D1527" s="319" t="s">
        <v>357</v>
      </c>
      <c r="E1527" s="320"/>
      <c r="F1527" s="116" t="s">
        <v>4186</v>
      </c>
      <c r="G1527" s="117"/>
    </row>
    <row r="1528" spans="1:7">
      <c r="A1528" s="115" t="s">
        <v>4405</v>
      </c>
      <c r="B1528" s="317" t="s">
        <v>4406</v>
      </c>
      <c r="C1528" s="318"/>
      <c r="D1528" s="319" t="s">
        <v>357</v>
      </c>
      <c r="E1528" s="320"/>
      <c r="F1528" s="116" t="s">
        <v>4189</v>
      </c>
      <c r="G1528" s="117"/>
    </row>
    <row r="1529" spans="1:7">
      <c r="A1529" s="115" t="s">
        <v>4407</v>
      </c>
      <c r="B1529" s="317" t="s">
        <v>4408</v>
      </c>
      <c r="C1529" s="318"/>
      <c r="D1529" s="319" t="s">
        <v>357</v>
      </c>
      <c r="E1529" s="320"/>
      <c r="F1529" s="116" t="s">
        <v>4192</v>
      </c>
      <c r="G1529" s="117"/>
    </row>
    <row r="1530" spans="1:7">
      <c r="A1530" s="115" t="s">
        <v>4409</v>
      </c>
      <c r="B1530" s="317" t="s">
        <v>4410</v>
      </c>
      <c r="C1530" s="318"/>
      <c r="D1530" s="319" t="s">
        <v>357</v>
      </c>
      <c r="E1530" s="320"/>
      <c r="F1530" s="116" t="s">
        <v>4411</v>
      </c>
      <c r="G1530" s="117"/>
    </row>
    <row r="1531" spans="1:7">
      <c r="A1531" s="115" t="s">
        <v>4412</v>
      </c>
      <c r="B1531" s="317" t="s">
        <v>4413</v>
      </c>
      <c r="C1531" s="318"/>
      <c r="D1531" s="319" t="s">
        <v>357</v>
      </c>
      <c r="E1531" s="320"/>
      <c r="F1531" s="116" t="s">
        <v>4414</v>
      </c>
      <c r="G1531" s="117"/>
    </row>
    <row r="1532" spans="1:7">
      <c r="A1532" s="115" t="s">
        <v>4415</v>
      </c>
      <c r="B1532" s="317" t="s">
        <v>4416</v>
      </c>
      <c r="C1532" s="318"/>
      <c r="D1532" s="319" t="s">
        <v>412</v>
      </c>
      <c r="E1532" s="320"/>
      <c r="F1532" s="116" t="s">
        <v>413</v>
      </c>
      <c r="G1532" s="117"/>
    </row>
    <row r="1533" spans="1:7">
      <c r="A1533" s="115" t="s">
        <v>4417</v>
      </c>
      <c r="B1533" s="317" t="s">
        <v>4418</v>
      </c>
      <c r="C1533" s="318"/>
      <c r="D1533" s="319" t="s">
        <v>357</v>
      </c>
      <c r="E1533" s="320"/>
      <c r="F1533" s="116" t="s">
        <v>4419</v>
      </c>
      <c r="G1533" s="117"/>
    </row>
    <row r="1534" spans="1:7">
      <c r="A1534" s="115" t="s">
        <v>4420</v>
      </c>
      <c r="B1534" s="317" t="s">
        <v>4421</v>
      </c>
      <c r="C1534" s="318"/>
      <c r="D1534" s="319" t="s">
        <v>357</v>
      </c>
      <c r="E1534" s="320"/>
      <c r="F1534" s="116" t="s">
        <v>4422</v>
      </c>
      <c r="G1534" s="117"/>
    </row>
    <row r="1535" spans="1:7">
      <c r="A1535" s="115" t="s">
        <v>4423</v>
      </c>
      <c r="B1535" s="317" t="s">
        <v>4424</v>
      </c>
      <c r="C1535" s="318"/>
      <c r="D1535" s="319" t="s">
        <v>357</v>
      </c>
      <c r="E1535" s="320"/>
      <c r="F1535" s="116" t="s">
        <v>4425</v>
      </c>
      <c r="G1535" s="117"/>
    </row>
    <row r="1536" spans="1:7">
      <c r="A1536" s="115" t="s">
        <v>4426</v>
      </c>
      <c r="B1536" s="317" t="s">
        <v>4427</v>
      </c>
      <c r="C1536" s="318"/>
      <c r="D1536" s="319" t="s">
        <v>357</v>
      </c>
      <c r="E1536" s="320"/>
      <c r="F1536" s="116" t="s">
        <v>4428</v>
      </c>
      <c r="G1536" s="117"/>
    </row>
    <row r="1537" spans="1:7">
      <c r="A1537" s="115" t="s">
        <v>4429</v>
      </c>
      <c r="B1537" s="317" t="s">
        <v>4430</v>
      </c>
      <c r="C1537" s="318"/>
      <c r="D1537" s="319" t="s">
        <v>357</v>
      </c>
      <c r="E1537" s="320"/>
      <c r="F1537" s="116" t="s">
        <v>4431</v>
      </c>
      <c r="G1537" s="117"/>
    </row>
    <row r="1538" spans="1:7">
      <c r="A1538" s="115" t="s">
        <v>4432</v>
      </c>
      <c r="B1538" s="317" t="s">
        <v>4433</v>
      </c>
      <c r="C1538" s="318"/>
      <c r="D1538" s="319" t="s">
        <v>357</v>
      </c>
      <c r="E1538" s="320"/>
      <c r="F1538" s="116" t="s">
        <v>4434</v>
      </c>
      <c r="G1538" s="117"/>
    </row>
    <row r="1539" spans="1:7">
      <c r="A1539" s="115" t="s">
        <v>4435</v>
      </c>
      <c r="B1539" s="317" t="s">
        <v>4436</v>
      </c>
      <c r="C1539" s="318"/>
      <c r="D1539" s="319" t="s">
        <v>357</v>
      </c>
      <c r="E1539" s="320"/>
      <c r="F1539" s="116" t="s">
        <v>4437</v>
      </c>
      <c r="G1539" s="117"/>
    </row>
    <row r="1540" spans="1:7">
      <c r="A1540" s="115" t="s">
        <v>4438</v>
      </c>
      <c r="B1540" s="317" t="s">
        <v>4439</v>
      </c>
      <c r="C1540" s="318"/>
      <c r="D1540" s="319" t="s">
        <v>357</v>
      </c>
      <c r="E1540" s="320"/>
      <c r="F1540" s="116" t="s">
        <v>4440</v>
      </c>
      <c r="G1540" s="117"/>
    </row>
    <row r="1541" spans="1:7">
      <c r="A1541" s="115" t="s">
        <v>4441</v>
      </c>
      <c r="B1541" s="317" t="s">
        <v>4442</v>
      </c>
      <c r="C1541" s="318"/>
      <c r="D1541" s="319" t="s">
        <v>357</v>
      </c>
      <c r="E1541" s="320"/>
      <c r="F1541" s="116" t="s">
        <v>4443</v>
      </c>
      <c r="G1541" s="117"/>
    </row>
    <row r="1542" spans="1:7">
      <c r="A1542" s="115" t="s">
        <v>4444</v>
      </c>
      <c r="B1542" s="317" t="s">
        <v>4445</v>
      </c>
      <c r="C1542" s="318"/>
      <c r="D1542" s="319" t="s">
        <v>357</v>
      </c>
      <c r="E1542" s="320"/>
      <c r="F1542" s="116" t="s">
        <v>4446</v>
      </c>
      <c r="G1542" s="117"/>
    </row>
    <row r="1543" spans="1:7">
      <c r="A1543" s="115" t="s">
        <v>4447</v>
      </c>
      <c r="B1543" s="317" t="s">
        <v>4448</v>
      </c>
      <c r="C1543" s="318"/>
      <c r="D1543" s="319" t="s">
        <v>357</v>
      </c>
      <c r="E1543" s="320"/>
      <c r="F1543" s="116" t="s">
        <v>4449</v>
      </c>
      <c r="G1543" s="117"/>
    </row>
    <row r="1544" spans="1:7">
      <c r="A1544" s="115" t="s">
        <v>4450</v>
      </c>
      <c r="B1544" s="317" t="s">
        <v>4451</v>
      </c>
      <c r="C1544" s="318"/>
      <c r="D1544" s="319" t="s">
        <v>357</v>
      </c>
      <c r="E1544" s="320"/>
      <c r="F1544" s="116" t="s">
        <v>4452</v>
      </c>
      <c r="G1544" s="117"/>
    </row>
    <row r="1545" spans="1:7">
      <c r="A1545" s="115" t="s">
        <v>4453</v>
      </c>
      <c r="B1545" s="317" t="s">
        <v>4454</v>
      </c>
      <c r="C1545" s="318"/>
      <c r="D1545" s="319" t="s">
        <v>357</v>
      </c>
      <c r="E1545" s="320"/>
      <c r="F1545" s="116" t="s">
        <v>4455</v>
      </c>
      <c r="G1545" s="117"/>
    </row>
    <row r="1546" spans="1:7">
      <c r="A1546" s="115" t="s">
        <v>4456</v>
      </c>
      <c r="B1546" s="317" t="s">
        <v>4457</v>
      </c>
      <c r="C1546" s="318"/>
      <c r="D1546" s="319" t="s">
        <v>357</v>
      </c>
      <c r="E1546" s="320"/>
      <c r="F1546" s="116" t="s">
        <v>4458</v>
      </c>
      <c r="G1546" s="117"/>
    </row>
    <row r="1547" spans="1:7">
      <c r="A1547" s="115" t="s">
        <v>4459</v>
      </c>
      <c r="B1547" s="317" t="s">
        <v>4460</v>
      </c>
      <c r="C1547" s="318"/>
      <c r="D1547" s="319" t="s">
        <v>357</v>
      </c>
      <c r="E1547" s="320"/>
      <c r="F1547" s="116" t="s">
        <v>4461</v>
      </c>
      <c r="G1547" s="117"/>
    </row>
    <row r="1548" spans="1:7">
      <c r="A1548" s="115" t="s">
        <v>4462</v>
      </c>
      <c r="B1548" s="317" t="s">
        <v>4463</v>
      </c>
      <c r="C1548" s="318"/>
      <c r="D1548" s="319" t="s">
        <v>357</v>
      </c>
      <c r="E1548" s="320"/>
      <c r="F1548" s="116" t="s">
        <v>4464</v>
      </c>
      <c r="G1548" s="117"/>
    </row>
    <row r="1549" spans="1:7">
      <c r="A1549" s="115" t="s">
        <v>4465</v>
      </c>
      <c r="B1549" s="317" t="s">
        <v>4466</v>
      </c>
      <c r="C1549" s="318"/>
      <c r="D1549" s="319" t="s">
        <v>357</v>
      </c>
      <c r="E1549" s="320"/>
      <c r="F1549" s="116" t="s">
        <v>4467</v>
      </c>
      <c r="G1549" s="117"/>
    </row>
    <row r="1550" spans="1:7">
      <c r="A1550" s="115" t="s">
        <v>4468</v>
      </c>
      <c r="B1550" s="317" t="s">
        <v>4469</v>
      </c>
      <c r="C1550" s="318"/>
      <c r="D1550" s="319" t="s">
        <v>357</v>
      </c>
      <c r="E1550" s="320"/>
      <c r="F1550" s="116" t="s">
        <v>4470</v>
      </c>
      <c r="G1550" s="117"/>
    </row>
    <row r="1551" spans="1:7">
      <c r="A1551" s="115" t="s">
        <v>4471</v>
      </c>
      <c r="B1551" s="317" t="s">
        <v>4472</v>
      </c>
      <c r="C1551" s="318"/>
      <c r="D1551" s="319" t="s">
        <v>357</v>
      </c>
      <c r="E1551" s="320"/>
      <c r="F1551" s="116" t="s">
        <v>4473</v>
      </c>
      <c r="G1551" s="117"/>
    </row>
    <row r="1552" spans="1:7">
      <c r="A1552" s="115" t="s">
        <v>4474</v>
      </c>
      <c r="B1552" s="317" t="s">
        <v>4475</v>
      </c>
      <c r="C1552" s="318"/>
      <c r="D1552" s="319" t="s">
        <v>357</v>
      </c>
      <c r="E1552" s="320"/>
      <c r="F1552" s="116" t="s">
        <v>4476</v>
      </c>
      <c r="G1552" s="117"/>
    </row>
    <row r="1553" spans="1:7">
      <c r="A1553" s="115" t="s">
        <v>4477</v>
      </c>
      <c r="B1553" s="317" t="s">
        <v>4478</v>
      </c>
      <c r="C1553" s="318"/>
      <c r="D1553" s="319" t="s">
        <v>357</v>
      </c>
      <c r="E1553" s="320"/>
      <c r="F1553" s="116" t="s">
        <v>4479</v>
      </c>
      <c r="G1553" s="117"/>
    </row>
    <row r="1554" spans="1:7">
      <c r="A1554" s="115" t="s">
        <v>4480</v>
      </c>
      <c r="B1554" s="317" t="s">
        <v>4481</v>
      </c>
      <c r="C1554" s="318"/>
      <c r="D1554" s="319" t="s">
        <v>412</v>
      </c>
      <c r="E1554" s="320"/>
      <c r="F1554" s="116" t="s">
        <v>413</v>
      </c>
      <c r="G1554" s="117"/>
    </row>
    <row r="1555" spans="1:7">
      <c r="A1555" s="115" t="s">
        <v>4482</v>
      </c>
      <c r="B1555" s="317" t="s">
        <v>4483</v>
      </c>
      <c r="C1555" s="318"/>
      <c r="D1555" s="319" t="s">
        <v>476</v>
      </c>
      <c r="E1555" s="320"/>
      <c r="F1555" s="116" t="s">
        <v>4484</v>
      </c>
      <c r="G1555" s="117"/>
    </row>
    <row r="1556" spans="1:7">
      <c r="A1556" s="115" t="s">
        <v>4485</v>
      </c>
      <c r="B1556" s="317" t="s">
        <v>4486</v>
      </c>
      <c r="C1556" s="318"/>
      <c r="D1556" s="319" t="s">
        <v>476</v>
      </c>
      <c r="E1556" s="320"/>
      <c r="F1556" s="116" t="s">
        <v>4487</v>
      </c>
      <c r="G1556" s="117"/>
    </row>
    <row r="1557" spans="1:7">
      <c r="A1557" s="115" t="s">
        <v>4488</v>
      </c>
      <c r="B1557" s="317" t="s">
        <v>4489</v>
      </c>
      <c r="C1557" s="318"/>
      <c r="D1557" s="319" t="s">
        <v>476</v>
      </c>
      <c r="E1557" s="320"/>
      <c r="F1557" s="116" t="s">
        <v>4490</v>
      </c>
      <c r="G1557" s="117"/>
    </row>
    <row r="1558" spans="1:7">
      <c r="A1558" s="115" t="s">
        <v>4491</v>
      </c>
      <c r="B1558" s="317" t="s">
        <v>4492</v>
      </c>
      <c r="C1558" s="318"/>
      <c r="D1558" s="319" t="s">
        <v>476</v>
      </c>
      <c r="E1558" s="320"/>
      <c r="F1558" s="116" t="s">
        <v>4493</v>
      </c>
      <c r="G1558" s="117"/>
    </row>
    <row r="1559" spans="1:7">
      <c r="A1559" s="115" t="s">
        <v>4494</v>
      </c>
      <c r="B1559" s="317" t="s">
        <v>4495</v>
      </c>
      <c r="C1559" s="318"/>
      <c r="D1559" s="319" t="s">
        <v>476</v>
      </c>
      <c r="E1559" s="320"/>
      <c r="F1559" s="116" t="s">
        <v>4496</v>
      </c>
      <c r="G1559" s="117"/>
    </row>
    <row r="1560" spans="1:7">
      <c r="A1560" s="115" t="s">
        <v>4497</v>
      </c>
      <c r="B1560" s="317" t="s">
        <v>4498</v>
      </c>
      <c r="C1560" s="318"/>
      <c r="D1560" s="319" t="s">
        <v>476</v>
      </c>
      <c r="E1560" s="320"/>
      <c r="F1560" s="116" t="s">
        <v>4082</v>
      </c>
      <c r="G1560" s="117"/>
    </row>
    <row r="1561" spans="1:7">
      <c r="A1561" s="115" t="s">
        <v>4499</v>
      </c>
      <c r="B1561" s="317" t="s">
        <v>4048</v>
      </c>
      <c r="C1561" s="318"/>
      <c r="D1561" s="319" t="s">
        <v>476</v>
      </c>
      <c r="E1561" s="320"/>
      <c r="F1561" s="116" t="s">
        <v>4049</v>
      </c>
      <c r="G1561" s="117"/>
    </row>
    <row r="1562" spans="1:7">
      <c r="A1562" s="115" t="s">
        <v>4500</v>
      </c>
      <c r="B1562" s="317" t="s">
        <v>4051</v>
      </c>
      <c r="C1562" s="318"/>
      <c r="D1562" s="319" t="s">
        <v>476</v>
      </c>
      <c r="E1562" s="320"/>
      <c r="F1562" s="116" t="s">
        <v>4052</v>
      </c>
      <c r="G1562" s="117"/>
    </row>
    <row r="1563" spans="1:7">
      <c r="A1563" s="115" t="s">
        <v>4501</v>
      </c>
      <c r="B1563" s="317" t="s">
        <v>4054</v>
      </c>
      <c r="C1563" s="318"/>
      <c r="D1563" s="319" t="s">
        <v>476</v>
      </c>
      <c r="E1563" s="320"/>
      <c r="F1563" s="116" t="s">
        <v>4055</v>
      </c>
      <c r="G1563" s="117"/>
    </row>
    <row r="1564" spans="1:7">
      <c r="A1564" s="115" t="s">
        <v>4502</v>
      </c>
      <c r="B1564" s="317" t="s">
        <v>4057</v>
      </c>
      <c r="C1564" s="318"/>
      <c r="D1564" s="319" t="s">
        <v>476</v>
      </c>
      <c r="E1564" s="320"/>
      <c r="F1564" s="116" t="s">
        <v>4058</v>
      </c>
      <c r="G1564" s="117"/>
    </row>
    <row r="1565" spans="1:7">
      <c r="A1565" s="115" t="s">
        <v>4503</v>
      </c>
      <c r="B1565" s="317" t="s">
        <v>4060</v>
      </c>
      <c r="C1565" s="318"/>
      <c r="D1565" s="319" t="s">
        <v>476</v>
      </c>
      <c r="E1565" s="320"/>
      <c r="F1565" s="116" t="s">
        <v>4061</v>
      </c>
      <c r="G1565" s="117"/>
    </row>
    <row r="1566" spans="1:7">
      <c r="A1566" s="115" t="s">
        <v>4504</v>
      </c>
      <c r="B1566" s="317" t="s">
        <v>4063</v>
      </c>
      <c r="C1566" s="318"/>
      <c r="D1566" s="319" t="s">
        <v>476</v>
      </c>
      <c r="E1566" s="320"/>
      <c r="F1566" s="116" t="s">
        <v>4064</v>
      </c>
      <c r="G1566" s="117"/>
    </row>
    <row r="1567" spans="1:7">
      <c r="A1567" s="115" t="s">
        <v>4505</v>
      </c>
      <c r="B1567" s="317" t="s">
        <v>4066</v>
      </c>
      <c r="C1567" s="318"/>
      <c r="D1567" s="319" t="s">
        <v>476</v>
      </c>
      <c r="E1567" s="320"/>
      <c r="F1567" s="116" t="s">
        <v>4067</v>
      </c>
      <c r="G1567" s="117"/>
    </row>
    <row r="1568" spans="1:7">
      <c r="A1568" s="321" t="s">
        <v>347</v>
      </c>
      <c r="B1568" s="321"/>
      <c r="C1568" s="321"/>
      <c r="D1568" s="321"/>
      <c r="E1568" s="321"/>
      <c r="F1568" s="321"/>
      <c r="G1568" s="321"/>
    </row>
    <row r="1569" spans="1:7">
      <c r="A1569" s="322" t="s">
        <v>348</v>
      </c>
      <c r="B1569" s="322"/>
      <c r="C1569" s="323" t="s">
        <v>349</v>
      </c>
      <c r="D1569" s="323"/>
      <c r="E1569" s="322" t="s">
        <v>350</v>
      </c>
      <c r="F1569" s="322"/>
      <c r="G1569" s="322"/>
    </row>
    <row r="1570" spans="1:7">
      <c r="A1570" s="115" t="s">
        <v>4506</v>
      </c>
      <c r="B1570" s="317" t="s">
        <v>4069</v>
      </c>
      <c r="C1570" s="318"/>
      <c r="D1570" s="319" t="s">
        <v>476</v>
      </c>
      <c r="E1570" s="320"/>
      <c r="F1570" s="116" t="s">
        <v>4070</v>
      </c>
      <c r="G1570" s="117"/>
    </row>
    <row r="1571" spans="1:7">
      <c r="A1571" s="115" t="s">
        <v>4507</v>
      </c>
      <c r="B1571" s="317" t="s">
        <v>4072</v>
      </c>
      <c r="C1571" s="318"/>
      <c r="D1571" s="319" t="s">
        <v>476</v>
      </c>
      <c r="E1571" s="320"/>
      <c r="F1571" s="116" t="s">
        <v>4073</v>
      </c>
      <c r="G1571" s="117"/>
    </row>
    <row r="1572" spans="1:7">
      <c r="A1572" s="115" t="s">
        <v>4508</v>
      </c>
      <c r="B1572" s="317" t="s">
        <v>4075</v>
      </c>
      <c r="C1572" s="318"/>
      <c r="D1572" s="319" t="s">
        <v>476</v>
      </c>
      <c r="E1572" s="320"/>
      <c r="F1572" s="116" t="s">
        <v>4076</v>
      </c>
      <c r="G1572" s="117"/>
    </row>
    <row r="1573" spans="1:7">
      <c r="A1573" s="115" t="s">
        <v>4509</v>
      </c>
      <c r="B1573" s="317" t="s">
        <v>4078</v>
      </c>
      <c r="C1573" s="318"/>
      <c r="D1573" s="319" t="s">
        <v>476</v>
      </c>
      <c r="E1573" s="320"/>
      <c r="F1573" s="116" t="s">
        <v>4079</v>
      </c>
      <c r="G1573" s="117"/>
    </row>
    <row r="1574" spans="1:7">
      <c r="A1574" s="115" t="s">
        <v>4510</v>
      </c>
      <c r="B1574" s="317" t="s">
        <v>4511</v>
      </c>
      <c r="C1574" s="318"/>
      <c r="D1574" s="319" t="s">
        <v>476</v>
      </c>
      <c r="E1574" s="320"/>
      <c r="F1574" s="116" t="s">
        <v>3755</v>
      </c>
      <c r="G1574" s="117"/>
    </row>
    <row r="1575" spans="1:7">
      <c r="A1575" s="115" t="s">
        <v>4512</v>
      </c>
      <c r="B1575" s="317" t="s">
        <v>4513</v>
      </c>
      <c r="C1575" s="318"/>
      <c r="D1575" s="319" t="s">
        <v>476</v>
      </c>
      <c r="E1575" s="320"/>
      <c r="F1575" s="116" t="s">
        <v>4514</v>
      </c>
      <c r="G1575" s="117"/>
    </row>
    <row r="1576" spans="1:7">
      <c r="A1576" s="115" t="s">
        <v>4515</v>
      </c>
      <c r="B1576" s="317" t="s">
        <v>4516</v>
      </c>
      <c r="C1576" s="318"/>
      <c r="D1576" s="319" t="s">
        <v>476</v>
      </c>
      <c r="E1576" s="320"/>
      <c r="F1576" s="116" t="s">
        <v>4517</v>
      </c>
      <c r="G1576" s="117"/>
    </row>
    <row r="1577" spans="1:7">
      <c r="A1577" s="115" t="s">
        <v>4518</v>
      </c>
      <c r="B1577" s="317" t="s">
        <v>4519</v>
      </c>
      <c r="C1577" s="318"/>
      <c r="D1577" s="319" t="s">
        <v>476</v>
      </c>
      <c r="E1577" s="320"/>
      <c r="F1577" s="116" t="s">
        <v>4520</v>
      </c>
      <c r="G1577" s="117"/>
    </row>
    <row r="1578" spans="1:7">
      <c r="A1578" s="115" t="s">
        <v>4521</v>
      </c>
      <c r="B1578" s="317" t="s">
        <v>4522</v>
      </c>
      <c r="C1578" s="318"/>
      <c r="D1578" s="319" t="s">
        <v>412</v>
      </c>
      <c r="E1578" s="320"/>
      <c r="F1578" s="116" t="s">
        <v>413</v>
      </c>
      <c r="G1578" s="117"/>
    </row>
    <row r="1579" spans="1:7">
      <c r="A1579" s="115" t="s">
        <v>4523</v>
      </c>
      <c r="B1579" s="317" t="s">
        <v>4524</v>
      </c>
      <c r="C1579" s="318"/>
      <c r="D1579" s="319" t="s">
        <v>357</v>
      </c>
      <c r="E1579" s="320"/>
      <c r="F1579" s="116" t="s">
        <v>4525</v>
      </c>
      <c r="G1579" s="117"/>
    </row>
    <row r="1580" spans="1:7">
      <c r="A1580" s="115" t="s">
        <v>4526</v>
      </c>
      <c r="B1580" s="317" t="s">
        <v>4527</v>
      </c>
      <c r="C1580" s="318"/>
      <c r="D1580" s="319" t="s">
        <v>357</v>
      </c>
      <c r="E1580" s="320"/>
      <c r="F1580" s="116" t="s">
        <v>4528</v>
      </c>
      <c r="G1580" s="117"/>
    </row>
    <row r="1581" spans="1:7">
      <c r="A1581" s="115" t="s">
        <v>4529</v>
      </c>
      <c r="B1581" s="317" t="s">
        <v>4530</v>
      </c>
      <c r="C1581" s="318"/>
      <c r="D1581" s="319" t="s">
        <v>357</v>
      </c>
      <c r="E1581" s="320"/>
      <c r="F1581" s="116" t="s">
        <v>4531</v>
      </c>
      <c r="G1581" s="117"/>
    </row>
    <row r="1582" spans="1:7">
      <c r="A1582" s="115" t="s">
        <v>4532</v>
      </c>
      <c r="B1582" s="317" t="s">
        <v>4533</v>
      </c>
      <c r="C1582" s="318"/>
      <c r="D1582" s="319" t="s">
        <v>357</v>
      </c>
      <c r="E1582" s="320"/>
      <c r="F1582" s="116" t="s">
        <v>4534</v>
      </c>
      <c r="G1582" s="117"/>
    </row>
    <row r="1583" spans="1:7">
      <c r="A1583" s="115" t="s">
        <v>4535</v>
      </c>
      <c r="B1583" s="317" t="s">
        <v>4536</v>
      </c>
      <c r="C1583" s="318"/>
      <c r="D1583" s="319" t="s">
        <v>357</v>
      </c>
      <c r="E1583" s="320"/>
      <c r="F1583" s="116" t="s">
        <v>4537</v>
      </c>
      <c r="G1583" s="117"/>
    </row>
    <row r="1584" spans="1:7">
      <c r="A1584" s="115" t="s">
        <v>4538</v>
      </c>
      <c r="B1584" s="317" t="s">
        <v>4539</v>
      </c>
      <c r="C1584" s="318"/>
      <c r="D1584" s="319" t="s">
        <v>357</v>
      </c>
      <c r="E1584" s="320"/>
      <c r="F1584" s="116" t="s">
        <v>4540</v>
      </c>
      <c r="G1584" s="117"/>
    </row>
    <row r="1585" spans="1:7">
      <c r="A1585" s="115" t="s">
        <v>4541</v>
      </c>
      <c r="B1585" s="317" t="s">
        <v>4542</v>
      </c>
      <c r="C1585" s="318"/>
      <c r="D1585" s="319" t="s">
        <v>357</v>
      </c>
      <c r="E1585" s="320"/>
      <c r="F1585" s="116" t="s">
        <v>4543</v>
      </c>
      <c r="G1585" s="117"/>
    </row>
    <row r="1586" spans="1:7">
      <c r="A1586" s="115" t="s">
        <v>4544</v>
      </c>
      <c r="B1586" s="317" t="s">
        <v>4545</v>
      </c>
      <c r="C1586" s="318"/>
      <c r="D1586" s="319" t="s">
        <v>357</v>
      </c>
      <c r="E1586" s="320"/>
      <c r="F1586" s="116" t="s">
        <v>4546</v>
      </c>
      <c r="G1586" s="117"/>
    </row>
    <row r="1587" spans="1:7">
      <c r="A1587" s="115" t="s">
        <v>4547</v>
      </c>
      <c r="B1587" s="317" t="s">
        <v>4548</v>
      </c>
      <c r="C1587" s="318"/>
      <c r="D1587" s="319" t="s">
        <v>357</v>
      </c>
      <c r="E1587" s="320"/>
      <c r="F1587" s="116" t="s">
        <v>4549</v>
      </c>
      <c r="G1587" s="117"/>
    </row>
    <row r="1588" spans="1:7">
      <c r="A1588" s="115" t="s">
        <v>4550</v>
      </c>
      <c r="B1588" s="317" t="s">
        <v>4551</v>
      </c>
      <c r="C1588" s="318"/>
      <c r="D1588" s="319" t="s">
        <v>357</v>
      </c>
      <c r="E1588" s="320"/>
      <c r="F1588" s="116" t="s">
        <v>4552</v>
      </c>
      <c r="G1588" s="117"/>
    </row>
    <row r="1589" spans="1:7">
      <c r="A1589" s="115" t="s">
        <v>4553</v>
      </c>
      <c r="B1589" s="317" t="s">
        <v>4554</v>
      </c>
      <c r="C1589" s="318"/>
      <c r="D1589" s="319" t="s">
        <v>357</v>
      </c>
      <c r="E1589" s="320"/>
      <c r="F1589" s="116" t="s">
        <v>4555</v>
      </c>
      <c r="G1589" s="117"/>
    </row>
    <row r="1590" spans="1:7">
      <c r="A1590" s="115" t="s">
        <v>4556</v>
      </c>
      <c r="B1590" s="317" t="s">
        <v>4557</v>
      </c>
      <c r="C1590" s="318"/>
      <c r="D1590" s="319" t="s">
        <v>357</v>
      </c>
      <c r="E1590" s="320"/>
      <c r="F1590" s="116" t="s">
        <v>4558</v>
      </c>
      <c r="G1590" s="117"/>
    </row>
    <row r="1591" spans="1:7">
      <c r="A1591" s="115" t="s">
        <v>4559</v>
      </c>
      <c r="B1591" s="317" t="s">
        <v>4560</v>
      </c>
      <c r="C1591" s="318"/>
      <c r="D1591" s="319" t="s">
        <v>357</v>
      </c>
      <c r="E1591" s="320"/>
      <c r="F1591" s="116" t="s">
        <v>4561</v>
      </c>
      <c r="G1591" s="117"/>
    </row>
    <row r="1592" spans="1:7">
      <c r="A1592" s="115" t="s">
        <v>4562</v>
      </c>
      <c r="B1592" s="317" t="s">
        <v>4563</v>
      </c>
      <c r="C1592" s="318"/>
      <c r="D1592" s="319" t="s">
        <v>357</v>
      </c>
      <c r="E1592" s="320"/>
      <c r="F1592" s="116" t="s">
        <v>4564</v>
      </c>
      <c r="G1592" s="117"/>
    </row>
    <row r="1593" spans="1:7">
      <c r="A1593" s="115" t="s">
        <v>4565</v>
      </c>
      <c r="B1593" s="324" t="s">
        <v>4566</v>
      </c>
      <c r="C1593" s="325"/>
      <c r="D1593" s="319" t="s">
        <v>357</v>
      </c>
      <c r="E1593" s="320"/>
      <c r="F1593" s="116" t="s">
        <v>4567</v>
      </c>
      <c r="G1593" s="117"/>
    </row>
    <row r="1594" spans="1:7">
      <c r="A1594" s="115" t="s">
        <v>4568</v>
      </c>
      <c r="B1594" s="324" t="s">
        <v>4569</v>
      </c>
      <c r="C1594" s="325"/>
      <c r="D1594" s="319" t="s">
        <v>357</v>
      </c>
      <c r="E1594" s="320"/>
      <c r="F1594" s="116" t="s">
        <v>4570</v>
      </c>
      <c r="G1594" s="117"/>
    </row>
    <row r="1595" spans="1:7">
      <c r="A1595" s="115" t="s">
        <v>4571</v>
      </c>
      <c r="B1595" s="317" t="s">
        <v>4572</v>
      </c>
      <c r="C1595" s="318"/>
      <c r="D1595" s="319" t="s">
        <v>357</v>
      </c>
      <c r="E1595" s="320"/>
      <c r="F1595" s="116" t="s">
        <v>4573</v>
      </c>
      <c r="G1595" s="117"/>
    </row>
    <row r="1596" spans="1:7">
      <c r="A1596" s="115" t="s">
        <v>4574</v>
      </c>
      <c r="B1596" s="317" t="s">
        <v>4575</v>
      </c>
      <c r="C1596" s="318"/>
      <c r="D1596" s="319" t="s">
        <v>357</v>
      </c>
      <c r="E1596" s="320"/>
      <c r="F1596" s="116" t="s">
        <v>4576</v>
      </c>
      <c r="G1596" s="117"/>
    </row>
    <row r="1597" spans="1:7">
      <c r="A1597" s="115" t="s">
        <v>4577</v>
      </c>
      <c r="B1597" s="317" t="s">
        <v>4578</v>
      </c>
      <c r="C1597" s="318"/>
      <c r="D1597" s="319" t="s">
        <v>357</v>
      </c>
      <c r="E1597" s="320"/>
      <c r="F1597" s="116" t="s">
        <v>4579</v>
      </c>
      <c r="G1597" s="117"/>
    </row>
    <row r="1598" spans="1:7">
      <c r="A1598" s="115" t="s">
        <v>4580</v>
      </c>
      <c r="B1598" s="317" t="s">
        <v>4581</v>
      </c>
      <c r="C1598" s="318"/>
      <c r="D1598" s="319" t="s">
        <v>357</v>
      </c>
      <c r="E1598" s="320"/>
      <c r="F1598" s="116" t="s">
        <v>4582</v>
      </c>
      <c r="G1598" s="117"/>
    </row>
    <row r="1599" spans="1:7">
      <c r="A1599" s="115" t="s">
        <v>4583</v>
      </c>
      <c r="B1599" s="317" t="s">
        <v>4584</v>
      </c>
      <c r="C1599" s="318"/>
      <c r="D1599" s="319" t="s">
        <v>357</v>
      </c>
      <c r="E1599" s="320"/>
      <c r="F1599" s="116" t="s">
        <v>4585</v>
      </c>
      <c r="G1599" s="117"/>
    </row>
    <row r="1600" spans="1:7">
      <c r="A1600" s="115" t="s">
        <v>4586</v>
      </c>
      <c r="B1600" s="317" t="s">
        <v>4587</v>
      </c>
      <c r="C1600" s="318"/>
      <c r="D1600" s="319" t="s">
        <v>357</v>
      </c>
      <c r="E1600" s="320"/>
      <c r="F1600" s="116" t="s">
        <v>4588</v>
      </c>
      <c r="G1600" s="117"/>
    </row>
    <row r="1601" spans="1:7">
      <c r="A1601" s="115" t="s">
        <v>4589</v>
      </c>
      <c r="B1601" s="317" t="s">
        <v>4590</v>
      </c>
      <c r="C1601" s="318"/>
      <c r="D1601" s="319" t="s">
        <v>357</v>
      </c>
      <c r="E1601" s="320"/>
      <c r="F1601" s="116" t="s">
        <v>4591</v>
      </c>
      <c r="G1601" s="117"/>
    </row>
    <row r="1602" spans="1:7">
      <c r="A1602" s="115" t="s">
        <v>4592</v>
      </c>
      <c r="B1602" s="317" t="s">
        <v>4593</v>
      </c>
      <c r="C1602" s="318"/>
      <c r="D1602" s="319" t="s">
        <v>357</v>
      </c>
      <c r="E1602" s="320"/>
      <c r="F1602" s="116" t="s">
        <v>4594</v>
      </c>
      <c r="G1602" s="117"/>
    </row>
    <row r="1603" spans="1:7">
      <c r="A1603" s="115" t="s">
        <v>4595</v>
      </c>
      <c r="B1603" s="317" t="s">
        <v>4596</v>
      </c>
      <c r="C1603" s="318"/>
      <c r="D1603" s="319" t="s">
        <v>357</v>
      </c>
      <c r="E1603" s="320"/>
      <c r="F1603" s="116" t="s">
        <v>4597</v>
      </c>
      <c r="G1603" s="117"/>
    </row>
    <row r="1604" spans="1:7">
      <c r="A1604" s="115" t="s">
        <v>4598</v>
      </c>
      <c r="B1604" s="317" t="s">
        <v>4599</v>
      </c>
      <c r="C1604" s="318"/>
      <c r="D1604" s="319" t="s">
        <v>357</v>
      </c>
      <c r="E1604" s="320"/>
      <c r="F1604" s="116" t="s">
        <v>4600</v>
      </c>
      <c r="G1604" s="117"/>
    </row>
    <row r="1605" spans="1:7">
      <c r="A1605" s="115" t="s">
        <v>4601</v>
      </c>
      <c r="B1605" s="317" t="s">
        <v>4602</v>
      </c>
      <c r="C1605" s="318"/>
      <c r="D1605" s="319" t="s">
        <v>357</v>
      </c>
      <c r="E1605" s="320"/>
      <c r="F1605" s="116" t="s">
        <v>4603</v>
      </c>
      <c r="G1605" s="117"/>
    </row>
    <row r="1606" spans="1:7">
      <c r="A1606" s="115" t="s">
        <v>4604</v>
      </c>
      <c r="B1606" s="317" t="s">
        <v>4605</v>
      </c>
      <c r="C1606" s="318"/>
      <c r="D1606" s="319" t="s">
        <v>357</v>
      </c>
      <c r="E1606" s="320"/>
      <c r="F1606" s="116" t="s">
        <v>4606</v>
      </c>
      <c r="G1606" s="117"/>
    </row>
    <row r="1607" spans="1:7">
      <c r="A1607" s="321" t="s">
        <v>347</v>
      </c>
      <c r="B1607" s="321"/>
      <c r="C1607" s="321"/>
      <c r="D1607" s="321"/>
      <c r="E1607" s="321"/>
      <c r="F1607" s="321"/>
      <c r="G1607" s="321"/>
    </row>
    <row r="1608" spans="1:7">
      <c r="A1608" s="322" t="s">
        <v>348</v>
      </c>
      <c r="B1608" s="322"/>
      <c r="C1608" s="323" t="s">
        <v>349</v>
      </c>
      <c r="D1608" s="323"/>
      <c r="E1608" s="322" t="s">
        <v>350</v>
      </c>
      <c r="F1608" s="322"/>
      <c r="G1608" s="322"/>
    </row>
    <row r="1609" spans="1:7">
      <c r="A1609" s="115" t="s">
        <v>4607</v>
      </c>
      <c r="B1609" s="317" t="s">
        <v>4608</v>
      </c>
      <c r="C1609" s="318"/>
      <c r="D1609" s="319" t="s">
        <v>357</v>
      </c>
      <c r="E1609" s="320"/>
      <c r="F1609" s="116" t="s">
        <v>4609</v>
      </c>
      <c r="G1609" s="117"/>
    </row>
    <row r="1610" spans="1:7">
      <c r="A1610" s="115" t="s">
        <v>4610</v>
      </c>
      <c r="B1610" s="317" t="s">
        <v>4611</v>
      </c>
      <c r="C1610" s="318"/>
      <c r="D1610" s="319" t="s">
        <v>357</v>
      </c>
      <c r="E1610" s="320"/>
      <c r="F1610" s="116" t="s">
        <v>4612</v>
      </c>
      <c r="G1610" s="117"/>
    </row>
    <row r="1611" spans="1:7">
      <c r="A1611" s="115" t="s">
        <v>4613</v>
      </c>
      <c r="B1611" s="317" t="s">
        <v>4614</v>
      </c>
      <c r="C1611" s="318"/>
      <c r="D1611" s="319" t="s">
        <v>357</v>
      </c>
      <c r="E1611" s="320"/>
      <c r="F1611" s="116" t="s">
        <v>4615</v>
      </c>
      <c r="G1611" s="117"/>
    </row>
    <row r="1612" spans="1:7">
      <c r="A1612" s="115" t="s">
        <v>4616</v>
      </c>
      <c r="B1612" s="317" t="s">
        <v>4617</v>
      </c>
      <c r="C1612" s="318"/>
      <c r="D1612" s="319" t="s">
        <v>357</v>
      </c>
      <c r="E1612" s="320"/>
      <c r="F1612" s="116" t="s">
        <v>4618</v>
      </c>
      <c r="G1612" s="117"/>
    </row>
    <row r="1613" spans="1:7">
      <c r="A1613" s="115" t="s">
        <v>4619</v>
      </c>
      <c r="B1613" s="317" t="s">
        <v>4620</v>
      </c>
      <c r="C1613" s="318"/>
      <c r="D1613" s="319" t="s">
        <v>357</v>
      </c>
      <c r="E1613" s="320"/>
      <c r="F1613" s="116" t="s">
        <v>4621</v>
      </c>
      <c r="G1613" s="117"/>
    </row>
    <row r="1614" spans="1:7">
      <c r="A1614" s="115" t="s">
        <v>4622</v>
      </c>
      <c r="B1614" s="317" t="s">
        <v>4623</v>
      </c>
      <c r="C1614" s="318"/>
      <c r="D1614" s="319" t="s">
        <v>357</v>
      </c>
      <c r="E1614" s="320"/>
      <c r="F1614" s="116" t="s">
        <v>4624</v>
      </c>
      <c r="G1614" s="117"/>
    </row>
    <row r="1615" spans="1:7">
      <c r="A1615" s="115" t="s">
        <v>4625</v>
      </c>
      <c r="B1615" s="317" t="s">
        <v>4626</v>
      </c>
      <c r="C1615" s="318"/>
      <c r="D1615" s="319" t="s">
        <v>357</v>
      </c>
      <c r="E1615" s="320"/>
      <c r="F1615" s="116" t="s">
        <v>4627</v>
      </c>
      <c r="G1615" s="117"/>
    </row>
    <row r="1616" spans="1:7">
      <c r="A1616" s="115" t="s">
        <v>4628</v>
      </c>
      <c r="B1616" s="317" t="s">
        <v>4629</v>
      </c>
      <c r="C1616" s="318"/>
      <c r="D1616" s="319" t="s">
        <v>357</v>
      </c>
      <c r="E1616" s="320"/>
      <c r="F1616" s="116" t="s">
        <v>4630</v>
      </c>
      <c r="G1616" s="117"/>
    </row>
    <row r="1617" spans="1:7">
      <c r="A1617" s="115" t="s">
        <v>4631</v>
      </c>
      <c r="B1617" s="317" t="s">
        <v>4632</v>
      </c>
      <c r="C1617" s="318"/>
      <c r="D1617" s="319" t="s">
        <v>357</v>
      </c>
      <c r="E1617" s="320"/>
      <c r="F1617" s="116" t="s">
        <v>4633</v>
      </c>
      <c r="G1617" s="117"/>
    </row>
    <row r="1618" spans="1:7">
      <c r="A1618" s="115" t="s">
        <v>4634</v>
      </c>
      <c r="B1618" s="317" t="s">
        <v>4635</v>
      </c>
      <c r="C1618" s="318"/>
      <c r="D1618" s="319" t="s">
        <v>357</v>
      </c>
      <c r="E1618" s="320"/>
      <c r="F1618" s="116" t="s">
        <v>4636</v>
      </c>
      <c r="G1618" s="117"/>
    </row>
    <row r="1619" spans="1:7">
      <c r="A1619" s="115" t="s">
        <v>4637</v>
      </c>
      <c r="B1619" s="317" t="s">
        <v>4638</v>
      </c>
      <c r="C1619" s="318"/>
      <c r="D1619" s="319" t="s">
        <v>357</v>
      </c>
      <c r="E1619" s="320"/>
      <c r="F1619" s="116" t="s">
        <v>4639</v>
      </c>
      <c r="G1619" s="117"/>
    </row>
    <row r="1620" spans="1:7">
      <c r="A1620" s="115" t="s">
        <v>4640</v>
      </c>
      <c r="B1620" s="317" t="s">
        <v>4641</v>
      </c>
      <c r="C1620" s="318"/>
      <c r="D1620" s="319" t="s">
        <v>357</v>
      </c>
      <c r="E1620" s="320"/>
      <c r="F1620" s="116" t="s">
        <v>4642</v>
      </c>
      <c r="G1620" s="117"/>
    </row>
    <row r="1621" spans="1:7">
      <c r="A1621" s="115" t="s">
        <v>4643</v>
      </c>
      <c r="B1621" s="317" t="s">
        <v>4644</v>
      </c>
      <c r="C1621" s="318"/>
      <c r="D1621" s="319" t="s">
        <v>357</v>
      </c>
      <c r="E1621" s="320"/>
      <c r="F1621" s="116" t="s">
        <v>4645</v>
      </c>
      <c r="G1621" s="117"/>
    </row>
    <row r="1622" spans="1:7">
      <c r="A1622" s="115" t="s">
        <v>4646</v>
      </c>
      <c r="B1622" s="317" t="s">
        <v>4647</v>
      </c>
      <c r="C1622" s="318"/>
      <c r="D1622" s="319" t="s">
        <v>357</v>
      </c>
      <c r="E1622" s="320"/>
      <c r="F1622" s="116" t="s">
        <v>4594</v>
      </c>
      <c r="G1622" s="117"/>
    </row>
    <row r="1623" spans="1:7">
      <c r="A1623" s="115" t="s">
        <v>4648</v>
      </c>
      <c r="B1623" s="324" t="s">
        <v>4649</v>
      </c>
      <c r="C1623" s="325"/>
      <c r="D1623" s="319" t="s">
        <v>357</v>
      </c>
      <c r="E1623" s="320"/>
      <c r="F1623" s="116" t="s">
        <v>4650</v>
      </c>
      <c r="G1623" s="117"/>
    </row>
    <row r="1624" spans="1:7">
      <c r="A1624" s="115" t="s">
        <v>4651</v>
      </c>
      <c r="B1624" s="317" t="s">
        <v>4652</v>
      </c>
      <c r="C1624" s="318"/>
      <c r="D1624" s="319" t="s">
        <v>357</v>
      </c>
      <c r="E1624" s="320"/>
      <c r="F1624" s="116" t="s">
        <v>4653</v>
      </c>
      <c r="G1624" s="117"/>
    </row>
    <row r="1625" spans="1:7">
      <c r="A1625" s="115" t="s">
        <v>4654</v>
      </c>
      <c r="B1625" s="317" t="s">
        <v>4655</v>
      </c>
      <c r="C1625" s="318"/>
      <c r="D1625" s="319" t="s">
        <v>357</v>
      </c>
      <c r="E1625" s="320"/>
      <c r="F1625" s="116" t="s">
        <v>4656</v>
      </c>
      <c r="G1625" s="117"/>
    </row>
    <row r="1626" spans="1:7">
      <c r="A1626" s="115" t="s">
        <v>4657</v>
      </c>
      <c r="B1626" s="317" t="s">
        <v>4658</v>
      </c>
      <c r="C1626" s="318"/>
      <c r="D1626" s="319" t="s">
        <v>357</v>
      </c>
      <c r="E1626" s="320"/>
      <c r="F1626" s="116" t="s">
        <v>4659</v>
      </c>
      <c r="G1626" s="117"/>
    </row>
    <row r="1627" spans="1:7">
      <c r="A1627" s="115" t="s">
        <v>4660</v>
      </c>
      <c r="B1627" s="317" t="s">
        <v>4661</v>
      </c>
      <c r="C1627" s="318"/>
      <c r="D1627" s="319" t="s">
        <v>357</v>
      </c>
      <c r="E1627" s="320"/>
      <c r="F1627" s="116" t="s">
        <v>4662</v>
      </c>
      <c r="G1627" s="117"/>
    </row>
    <row r="1628" spans="1:7">
      <c r="A1628" s="115" t="s">
        <v>4663</v>
      </c>
      <c r="B1628" s="317" t="s">
        <v>4664</v>
      </c>
      <c r="C1628" s="318"/>
      <c r="D1628" s="319" t="s">
        <v>357</v>
      </c>
      <c r="E1628" s="320"/>
      <c r="F1628" s="116" t="s">
        <v>4665</v>
      </c>
      <c r="G1628" s="117"/>
    </row>
    <row r="1629" spans="1:7">
      <c r="A1629" s="115" t="s">
        <v>4666</v>
      </c>
      <c r="B1629" s="317" t="s">
        <v>4667</v>
      </c>
      <c r="C1629" s="318"/>
      <c r="D1629" s="319" t="s">
        <v>357</v>
      </c>
      <c r="E1629" s="320"/>
      <c r="F1629" s="116" t="s">
        <v>4668</v>
      </c>
      <c r="G1629" s="117"/>
    </row>
    <row r="1630" spans="1:7">
      <c r="A1630" s="115" t="s">
        <v>4669</v>
      </c>
      <c r="B1630" s="317" t="s">
        <v>4670</v>
      </c>
      <c r="C1630" s="318"/>
      <c r="D1630" s="319" t="s">
        <v>357</v>
      </c>
      <c r="E1630" s="320"/>
      <c r="F1630" s="116" t="s">
        <v>4659</v>
      </c>
      <c r="G1630" s="117"/>
    </row>
    <row r="1631" spans="1:7">
      <c r="A1631" s="115" t="s">
        <v>4671</v>
      </c>
      <c r="B1631" s="317" t="s">
        <v>4672</v>
      </c>
      <c r="C1631" s="318"/>
      <c r="D1631" s="319" t="s">
        <v>357</v>
      </c>
      <c r="E1631" s="320"/>
      <c r="F1631" s="116" t="s">
        <v>4673</v>
      </c>
      <c r="G1631" s="117"/>
    </row>
    <row r="1632" spans="1:7">
      <c r="A1632" s="115" t="s">
        <v>4674</v>
      </c>
      <c r="B1632" s="317" t="s">
        <v>4675</v>
      </c>
      <c r="C1632" s="318"/>
      <c r="D1632" s="319" t="s">
        <v>357</v>
      </c>
      <c r="E1632" s="320"/>
      <c r="F1632" s="116" t="s">
        <v>4676</v>
      </c>
      <c r="G1632" s="117"/>
    </row>
    <row r="1633" spans="1:7">
      <c r="A1633" s="115" t="s">
        <v>4677</v>
      </c>
      <c r="B1633" s="317" t="s">
        <v>4678</v>
      </c>
      <c r="C1633" s="318"/>
      <c r="D1633" s="319" t="s">
        <v>357</v>
      </c>
      <c r="E1633" s="320"/>
      <c r="F1633" s="116" t="s">
        <v>3653</v>
      </c>
      <c r="G1633" s="117"/>
    </row>
    <row r="1634" spans="1:7">
      <c r="A1634" s="115" t="s">
        <v>4679</v>
      </c>
      <c r="B1634" s="317" t="s">
        <v>4680</v>
      </c>
      <c r="C1634" s="318"/>
      <c r="D1634" s="319" t="s">
        <v>357</v>
      </c>
      <c r="E1634" s="320"/>
      <c r="F1634" s="116" t="s">
        <v>4681</v>
      </c>
      <c r="G1634" s="117"/>
    </row>
    <row r="1635" spans="1:7">
      <c r="A1635" s="115" t="s">
        <v>4682</v>
      </c>
      <c r="B1635" s="317" t="s">
        <v>4683</v>
      </c>
      <c r="C1635" s="318"/>
      <c r="D1635" s="319" t="s">
        <v>357</v>
      </c>
      <c r="E1635" s="320"/>
      <c r="F1635" s="116" t="s">
        <v>4684</v>
      </c>
      <c r="G1635" s="117"/>
    </row>
    <row r="1636" spans="1:7">
      <c r="A1636" s="115" t="s">
        <v>4685</v>
      </c>
      <c r="B1636" s="317" t="s">
        <v>4686</v>
      </c>
      <c r="C1636" s="318"/>
      <c r="D1636" s="319" t="s">
        <v>357</v>
      </c>
      <c r="E1636" s="320"/>
      <c r="F1636" s="116" t="s">
        <v>4687</v>
      </c>
      <c r="G1636" s="117"/>
    </row>
    <row r="1637" spans="1:7">
      <c r="A1637" s="115" t="s">
        <v>4688</v>
      </c>
      <c r="B1637" s="317" t="s">
        <v>4689</v>
      </c>
      <c r="C1637" s="318"/>
      <c r="D1637" s="319" t="s">
        <v>412</v>
      </c>
      <c r="E1637" s="320"/>
      <c r="F1637" s="116" t="s">
        <v>413</v>
      </c>
      <c r="G1637" s="117"/>
    </row>
    <row r="1638" spans="1:7">
      <c r="A1638" s="115" t="s">
        <v>4690</v>
      </c>
      <c r="B1638" s="317" t="s">
        <v>4691</v>
      </c>
      <c r="C1638" s="318"/>
      <c r="D1638" s="319" t="s">
        <v>357</v>
      </c>
      <c r="E1638" s="320"/>
      <c r="F1638" s="116" t="s">
        <v>4692</v>
      </c>
      <c r="G1638" s="117"/>
    </row>
    <row r="1639" spans="1:7">
      <c r="A1639" s="115" t="s">
        <v>4693</v>
      </c>
      <c r="B1639" s="317" t="s">
        <v>4694</v>
      </c>
      <c r="C1639" s="318"/>
      <c r="D1639" s="319" t="s">
        <v>357</v>
      </c>
      <c r="E1639" s="320"/>
      <c r="F1639" s="116" t="s">
        <v>4695</v>
      </c>
      <c r="G1639" s="117"/>
    </row>
    <row r="1640" spans="1:7">
      <c r="A1640" s="115" t="s">
        <v>4696</v>
      </c>
      <c r="B1640" s="317" t="s">
        <v>4697</v>
      </c>
      <c r="C1640" s="318"/>
      <c r="D1640" s="319" t="s">
        <v>357</v>
      </c>
      <c r="E1640" s="320"/>
      <c r="F1640" s="116" t="s">
        <v>4698</v>
      </c>
      <c r="G1640" s="117"/>
    </row>
    <row r="1641" spans="1:7">
      <c r="A1641" s="115" t="s">
        <v>4699</v>
      </c>
      <c r="B1641" s="317" t="s">
        <v>4700</v>
      </c>
      <c r="C1641" s="318"/>
      <c r="D1641" s="319" t="s">
        <v>357</v>
      </c>
      <c r="E1641" s="320"/>
      <c r="F1641" s="116" t="s">
        <v>4701</v>
      </c>
      <c r="G1641" s="117"/>
    </row>
    <row r="1642" spans="1:7">
      <c r="A1642" s="115" t="s">
        <v>4702</v>
      </c>
      <c r="B1642" s="317" t="s">
        <v>4703</v>
      </c>
      <c r="C1642" s="318"/>
      <c r="D1642" s="319" t="s">
        <v>357</v>
      </c>
      <c r="E1642" s="320"/>
      <c r="F1642" s="116" t="s">
        <v>4704</v>
      </c>
      <c r="G1642" s="117"/>
    </row>
    <row r="1643" spans="1:7">
      <c r="A1643" s="115" t="s">
        <v>4705</v>
      </c>
      <c r="B1643" s="317" t="s">
        <v>4706</v>
      </c>
      <c r="C1643" s="318"/>
      <c r="D1643" s="319" t="s">
        <v>357</v>
      </c>
      <c r="E1643" s="320"/>
      <c r="F1643" s="116" t="s">
        <v>4707</v>
      </c>
      <c r="G1643" s="117"/>
    </row>
    <row r="1644" spans="1:7">
      <c r="A1644" s="115" t="s">
        <v>4708</v>
      </c>
      <c r="B1644" s="317" t="s">
        <v>4709</v>
      </c>
      <c r="C1644" s="318"/>
      <c r="D1644" s="319" t="s">
        <v>357</v>
      </c>
      <c r="E1644" s="320"/>
      <c r="F1644" s="116" t="s">
        <v>4710</v>
      </c>
      <c r="G1644" s="117"/>
    </row>
    <row r="1645" spans="1:7">
      <c r="A1645" s="115" t="s">
        <v>4711</v>
      </c>
      <c r="B1645" s="317" t="s">
        <v>4712</v>
      </c>
      <c r="C1645" s="318"/>
      <c r="D1645" s="319" t="s">
        <v>357</v>
      </c>
      <c r="E1645" s="320"/>
      <c r="F1645" s="116" t="s">
        <v>4713</v>
      </c>
      <c r="G1645" s="117"/>
    </row>
    <row r="1646" spans="1:7">
      <c r="A1646" s="115" t="s">
        <v>4714</v>
      </c>
      <c r="B1646" s="317" t="s">
        <v>4715</v>
      </c>
      <c r="C1646" s="318"/>
      <c r="D1646" s="319" t="s">
        <v>357</v>
      </c>
      <c r="E1646" s="320"/>
      <c r="F1646" s="116" t="s">
        <v>4716</v>
      </c>
      <c r="G1646" s="117"/>
    </row>
    <row r="1647" spans="1:7">
      <c r="A1647" s="115" t="s">
        <v>4717</v>
      </c>
      <c r="B1647" s="317" t="s">
        <v>4718</v>
      </c>
      <c r="C1647" s="318"/>
      <c r="D1647" s="319" t="s">
        <v>357</v>
      </c>
      <c r="E1647" s="320"/>
      <c r="F1647" s="116" t="s">
        <v>4719</v>
      </c>
      <c r="G1647" s="117"/>
    </row>
    <row r="1648" spans="1:7">
      <c r="A1648" s="115" t="s">
        <v>4720</v>
      </c>
      <c r="B1648" s="317" t="s">
        <v>4721</v>
      </c>
      <c r="C1648" s="318"/>
      <c r="D1648" s="319" t="s">
        <v>357</v>
      </c>
      <c r="E1648" s="320"/>
      <c r="F1648" s="116" t="s">
        <v>4722</v>
      </c>
      <c r="G1648" s="117"/>
    </row>
    <row r="1649" spans="1:7">
      <c r="A1649" s="115" t="s">
        <v>4723</v>
      </c>
      <c r="B1649" s="317" t="s">
        <v>4724</v>
      </c>
      <c r="C1649" s="318"/>
      <c r="D1649" s="319" t="s">
        <v>357</v>
      </c>
      <c r="E1649" s="320"/>
      <c r="F1649" s="116" t="s">
        <v>4725</v>
      </c>
      <c r="G1649" s="117"/>
    </row>
    <row r="1650" spans="1:7">
      <c r="A1650" s="321" t="s">
        <v>347</v>
      </c>
      <c r="B1650" s="321"/>
      <c r="C1650" s="321"/>
      <c r="D1650" s="321"/>
      <c r="E1650" s="321"/>
      <c r="F1650" s="321"/>
      <c r="G1650" s="321"/>
    </row>
    <row r="1651" spans="1:7">
      <c r="A1651" s="322" t="s">
        <v>348</v>
      </c>
      <c r="B1651" s="322"/>
      <c r="C1651" s="323" t="s">
        <v>349</v>
      </c>
      <c r="D1651" s="323"/>
      <c r="E1651" s="322" t="s">
        <v>350</v>
      </c>
      <c r="F1651" s="322"/>
      <c r="G1651" s="322"/>
    </row>
    <row r="1652" spans="1:7">
      <c r="A1652" s="115" t="s">
        <v>4726</v>
      </c>
      <c r="B1652" s="317" t="s">
        <v>4727</v>
      </c>
      <c r="C1652" s="318"/>
      <c r="D1652" s="319" t="s">
        <v>357</v>
      </c>
      <c r="E1652" s="320"/>
      <c r="F1652" s="116" t="s">
        <v>4728</v>
      </c>
      <c r="G1652" s="117"/>
    </row>
    <row r="1653" spans="1:7">
      <c r="A1653" s="115" t="s">
        <v>4729</v>
      </c>
      <c r="B1653" s="317" t="s">
        <v>4730</v>
      </c>
      <c r="C1653" s="318"/>
      <c r="D1653" s="319" t="s">
        <v>357</v>
      </c>
      <c r="E1653" s="320"/>
      <c r="F1653" s="116" t="s">
        <v>4731</v>
      </c>
      <c r="G1653" s="117"/>
    </row>
    <row r="1654" spans="1:7">
      <c r="A1654" s="115" t="s">
        <v>4732</v>
      </c>
      <c r="B1654" s="317" t="s">
        <v>4733</v>
      </c>
      <c r="C1654" s="318"/>
      <c r="D1654" s="319" t="s">
        <v>357</v>
      </c>
      <c r="E1654" s="320"/>
      <c r="F1654" s="116" t="s">
        <v>4734</v>
      </c>
      <c r="G1654" s="117"/>
    </row>
    <row r="1655" spans="1:7">
      <c r="A1655" s="115" t="s">
        <v>4735</v>
      </c>
      <c r="B1655" s="317" t="s">
        <v>4736</v>
      </c>
      <c r="C1655" s="318"/>
      <c r="D1655" s="319" t="s">
        <v>357</v>
      </c>
      <c r="E1655" s="320"/>
      <c r="F1655" s="116" t="s">
        <v>4737</v>
      </c>
      <c r="G1655" s="117"/>
    </row>
    <row r="1656" spans="1:7">
      <c r="A1656" s="115" t="s">
        <v>4738</v>
      </c>
      <c r="B1656" s="317" t="s">
        <v>4739</v>
      </c>
      <c r="C1656" s="318"/>
      <c r="D1656" s="319" t="s">
        <v>357</v>
      </c>
      <c r="E1656" s="320"/>
      <c r="F1656" s="116" t="s">
        <v>4740</v>
      </c>
      <c r="G1656" s="117"/>
    </row>
    <row r="1657" spans="1:7">
      <c r="A1657" s="115" t="s">
        <v>4741</v>
      </c>
      <c r="B1657" s="317" t="s">
        <v>4742</v>
      </c>
      <c r="C1657" s="318"/>
      <c r="D1657" s="319" t="s">
        <v>357</v>
      </c>
      <c r="E1657" s="320"/>
      <c r="F1657" s="116" t="s">
        <v>4743</v>
      </c>
      <c r="G1657" s="117"/>
    </row>
    <row r="1658" spans="1:7">
      <c r="A1658" s="115" t="s">
        <v>4744</v>
      </c>
      <c r="B1658" s="317" t="s">
        <v>4745</v>
      </c>
      <c r="C1658" s="318"/>
      <c r="D1658" s="319" t="s">
        <v>357</v>
      </c>
      <c r="E1658" s="320"/>
      <c r="F1658" s="116" t="s">
        <v>4746</v>
      </c>
      <c r="G1658" s="117"/>
    </row>
    <row r="1659" spans="1:7">
      <c r="A1659" s="115" t="s">
        <v>4747</v>
      </c>
      <c r="B1659" s="317" t="s">
        <v>4748</v>
      </c>
      <c r="C1659" s="318"/>
      <c r="D1659" s="319" t="s">
        <v>357</v>
      </c>
      <c r="E1659" s="320"/>
      <c r="F1659" s="116" t="s">
        <v>4749</v>
      </c>
      <c r="G1659" s="117"/>
    </row>
    <row r="1660" spans="1:7">
      <c r="A1660" s="115" t="s">
        <v>4750</v>
      </c>
      <c r="B1660" s="317" t="s">
        <v>4751</v>
      </c>
      <c r="C1660" s="318"/>
      <c r="D1660" s="319" t="s">
        <v>357</v>
      </c>
      <c r="E1660" s="320"/>
      <c r="F1660" s="116" t="s">
        <v>4752</v>
      </c>
      <c r="G1660" s="117"/>
    </row>
    <row r="1661" spans="1:7">
      <c r="A1661" s="115" t="s">
        <v>4753</v>
      </c>
      <c r="B1661" s="317" t="s">
        <v>4754</v>
      </c>
      <c r="C1661" s="318"/>
      <c r="D1661" s="319" t="s">
        <v>357</v>
      </c>
      <c r="E1661" s="320"/>
      <c r="F1661" s="116" t="s">
        <v>4755</v>
      </c>
      <c r="G1661" s="117"/>
    </row>
    <row r="1662" spans="1:7">
      <c r="A1662" s="115" t="s">
        <v>4756</v>
      </c>
      <c r="B1662" s="317" t="s">
        <v>4757</v>
      </c>
      <c r="C1662" s="318"/>
      <c r="D1662" s="319" t="s">
        <v>357</v>
      </c>
      <c r="E1662" s="320"/>
      <c r="F1662" s="116" t="s">
        <v>4758</v>
      </c>
      <c r="G1662" s="117"/>
    </row>
    <row r="1663" spans="1:7">
      <c r="A1663" s="115" t="s">
        <v>4759</v>
      </c>
      <c r="B1663" s="317" t="s">
        <v>4760</v>
      </c>
      <c r="C1663" s="318"/>
      <c r="D1663" s="319" t="s">
        <v>357</v>
      </c>
      <c r="E1663" s="320"/>
      <c r="F1663" s="116" t="s">
        <v>4761</v>
      </c>
      <c r="G1663" s="117"/>
    </row>
    <row r="1664" spans="1:7">
      <c r="A1664" s="115" t="s">
        <v>4762</v>
      </c>
      <c r="B1664" s="317" t="s">
        <v>4763</v>
      </c>
      <c r="C1664" s="318"/>
      <c r="D1664" s="319" t="s">
        <v>357</v>
      </c>
      <c r="E1664" s="320"/>
      <c r="F1664" s="116" t="s">
        <v>4764</v>
      </c>
      <c r="G1664" s="117"/>
    </row>
    <row r="1665" spans="1:7">
      <c r="A1665" s="115" t="s">
        <v>4765</v>
      </c>
      <c r="B1665" s="317" t="s">
        <v>4766</v>
      </c>
      <c r="C1665" s="318"/>
      <c r="D1665" s="319" t="s">
        <v>357</v>
      </c>
      <c r="E1665" s="320"/>
      <c r="F1665" s="116" t="s">
        <v>4767</v>
      </c>
      <c r="G1665" s="117"/>
    </row>
    <row r="1666" spans="1:7">
      <c r="A1666" s="115" t="s">
        <v>4768</v>
      </c>
      <c r="B1666" s="317" t="s">
        <v>4769</v>
      </c>
      <c r="C1666" s="318"/>
      <c r="D1666" s="319" t="s">
        <v>357</v>
      </c>
      <c r="E1666" s="320"/>
      <c r="F1666" s="116" t="s">
        <v>4770</v>
      </c>
      <c r="G1666" s="117"/>
    </row>
    <row r="1667" spans="1:7">
      <c r="A1667" s="115" t="s">
        <v>4771</v>
      </c>
      <c r="B1667" s="317" t="s">
        <v>4772</v>
      </c>
      <c r="C1667" s="318"/>
      <c r="D1667" s="319" t="s">
        <v>357</v>
      </c>
      <c r="E1667" s="320"/>
      <c r="F1667" s="116" t="s">
        <v>4773</v>
      </c>
      <c r="G1667" s="117"/>
    </row>
    <row r="1668" spans="1:7">
      <c r="A1668" s="115" t="s">
        <v>4774</v>
      </c>
      <c r="B1668" s="317" t="s">
        <v>4775</v>
      </c>
      <c r="C1668" s="318"/>
      <c r="D1668" s="319" t="s">
        <v>357</v>
      </c>
      <c r="E1668" s="320"/>
      <c r="F1668" s="116" t="s">
        <v>4776</v>
      </c>
      <c r="G1668" s="117"/>
    </row>
    <row r="1669" spans="1:7">
      <c r="A1669" s="115" t="s">
        <v>4777</v>
      </c>
      <c r="B1669" s="317" t="s">
        <v>4778</v>
      </c>
      <c r="C1669" s="318"/>
      <c r="D1669" s="319" t="s">
        <v>357</v>
      </c>
      <c r="E1669" s="320"/>
      <c r="F1669" s="116" t="s">
        <v>4779</v>
      </c>
      <c r="G1669" s="117"/>
    </row>
    <row r="1670" spans="1:7">
      <c r="A1670" s="115" t="s">
        <v>4780</v>
      </c>
      <c r="B1670" s="317" t="s">
        <v>4781</v>
      </c>
      <c r="C1670" s="318"/>
      <c r="D1670" s="319" t="s">
        <v>357</v>
      </c>
      <c r="E1670" s="320"/>
      <c r="F1670" s="116" t="s">
        <v>4782</v>
      </c>
      <c r="G1670" s="117"/>
    </row>
    <row r="1671" spans="1:7">
      <c r="A1671" s="115" t="s">
        <v>4783</v>
      </c>
      <c r="B1671" s="317" t="s">
        <v>4784</v>
      </c>
      <c r="C1671" s="318"/>
      <c r="D1671" s="319" t="s">
        <v>357</v>
      </c>
      <c r="E1671" s="320"/>
      <c r="F1671" s="116" t="s">
        <v>4785</v>
      </c>
      <c r="G1671" s="117"/>
    </row>
    <row r="1672" spans="1:7">
      <c r="A1672" s="115" t="s">
        <v>4786</v>
      </c>
      <c r="B1672" s="317" t="s">
        <v>4787</v>
      </c>
      <c r="C1672" s="318"/>
      <c r="D1672" s="319" t="s">
        <v>357</v>
      </c>
      <c r="E1672" s="320"/>
      <c r="F1672" s="116" t="s">
        <v>4788</v>
      </c>
      <c r="G1672" s="117"/>
    </row>
    <row r="1673" spans="1:7">
      <c r="A1673" s="115" t="s">
        <v>4789</v>
      </c>
      <c r="B1673" s="317" t="s">
        <v>4790</v>
      </c>
      <c r="C1673" s="318"/>
      <c r="D1673" s="319" t="s">
        <v>357</v>
      </c>
      <c r="E1673" s="320"/>
      <c r="F1673" s="116" t="s">
        <v>4791</v>
      </c>
      <c r="G1673" s="117"/>
    </row>
    <row r="1674" spans="1:7">
      <c r="A1674" s="115" t="s">
        <v>4792</v>
      </c>
      <c r="B1674" s="317" t="s">
        <v>4793</v>
      </c>
      <c r="C1674" s="318"/>
      <c r="D1674" s="319" t="s">
        <v>357</v>
      </c>
      <c r="E1674" s="320"/>
      <c r="F1674" s="116" t="s">
        <v>4794</v>
      </c>
      <c r="G1674" s="117"/>
    </row>
    <row r="1675" spans="1:7">
      <c r="A1675" s="115" t="s">
        <v>4795</v>
      </c>
      <c r="B1675" s="317" t="s">
        <v>4796</v>
      </c>
      <c r="C1675" s="318"/>
      <c r="D1675" s="319" t="s">
        <v>357</v>
      </c>
      <c r="E1675" s="320"/>
      <c r="F1675" s="116" t="s">
        <v>4797</v>
      </c>
      <c r="G1675" s="117"/>
    </row>
    <row r="1676" spans="1:7">
      <c r="A1676" s="115" t="s">
        <v>4798</v>
      </c>
      <c r="B1676" s="324" t="s">
        <v>4799</v>
      </c>
      <c r="C1676" s="325"/>
      <c r="D1676" s="319" t="s">
        <v>357</v>
      </c>
      <c r="E1676" s="320"/>
      <c r="F1676" s="116" t="s">
        <v>4800</v>
      </c>
      <c r="G1676" s="117"/>
    </row>
    <row r="1677" spans="1:7">
      <c r="A1677" s="115" t="s">
        <v>4801</v>
      </c>
      <c r="B1677" s="317" t="s">
        <v>4802</v>
      </c>
      <c r="C1677" s="318"/>
      <c r="D1677" s="319" t="s">
        <v>412</v>
      </c>
      <c r="E1677" s="320"/>
      <c r="F1677" s="116" t="s">
        <v>413</v>
      </c>
      <c r="G1677" s="117"/>
    </row>
    <row r="1678" spans="1:7">
      <c r="A1678" s="115" t="s">
        <v>4803</v>
      </c>
      <c r="B1678" s="317" t="s">
        <v>4804</v>
      </c>
      <c r="C1678" s="318"/>
      <c r="D1678" s="319" t="s">
        <v>357</v>
      </c>
      <c r="E1678" s="320"/>
      <c r="F1678" s="116" t="s">
        <v>4805</v>
      </c>
      <c r="G1678" s="117"/>
    </row>
    <row r="1679" spans="1:7">
      <c r="A1679" s="115" t="s">
        <v>4806</v>
      </c>
      <c r="B1679" s="317" t="s">
        <v>4807</v>
      </c>
      <c r="C1679" s="318"/>
      <c r="D1679" s="319" t="s">
        <v>357</v>
      </c>
      <c r="E1679" s="320"/>
      <c r="F1679" s="116" t="s">
        <v>4808</v>
      </c>
      <c r="G1679" s="117"/>
    </row>
    <row r="1680" spans="1:7">
      <c r="A1680" s="115" t="s">
        <v>4809</v>
      </c>
      <c r="B1680" s="317" t="s">
        <v>4810</v>
      </c>
      <c r="C1680" s="318"/>
      <c r="D1680" s="319" t="s">
        <v>357</v>
      </c>
      <c r="E1680" s="320"/>
      <c r="F1680" s="116" t="s">
        <v>4811</v>
      </c>
      <c r="G1680" s="117"/>
    </row>
    <row r="1681" spans="1:7">
      <c r="A1681" s="115" t="s">
        <v>4812</v>
      </c>
      <c r="B1681" s="317" t="s">
        <v>4813</v>
      </c>
      <c r="C1681" s="318"/>
      <c r="D1681" s="319" t="s">
        <v>357</v>
      </c>
      <c r="E1681" s="320"/>
      <c r="F1681" s="116" t="s">
        <v>4814</v>
      </c>
      <c r="G1681" s="117"/>
    </row>
    <row r="1682" spans="1:7">
      <c r="A1682" s="115" t="s">
        <v>4815</v>
      </c>
      <c r="B1682" s="317" t="s">
        <v>4816</v>
      </c>
      <c r="C1682" s="318"/>
      <c r="D1682" s="319" t="s">
        <v>357</v>
      </c>
      <c r="E1682" s="320"/>
      <c r="F1682" s="116" t="s">
        <v>4817</v>
      </c>
      <c r="G1682" s="117"/>
    </row>
    <row r="1683" spans="1:7">
      <c r="A1683" s="115" t="s">
        <v>4818</v>
      </c>
      <c r="B1683" s="317" t="s">
        <v>4819</v>
      </c>
      <c r="C1683" s="318"/>
      <c r="D1683" s="319" t="s">
        <v>357</v>
      </c>
      <c r="E1683" s="320"/>
      <c r="F1683" s="116" t="s">
        <v>4820</v>
      </c>
      <c r="G1683" s="117"/>
    </row>
    <row r="1684" spans="1:7">
      <c r="A1684" s="115" t="s">
        <v>4821</v>
      </c>
      <c r="B1684" s="317" t="s">
        <v>4822</v>
      </c>
      <c r="C1684" s="318"/>
      <c r="D1684" s="319" t="s">
        <v>357</v>
      </c>
      <c r="E1684" s="320"/>
      <c r="F1684" s="116" t="s">
        <v>4823</v>
      </c>
      <c r="G1684" s="117"/>
    </row>
    <row r="1685" spans="1:7">
      <c r="A1685" s="115" t="s">
        <v>4824</v>
      </c>
      <c r="B1685" s="317" t="s">
        <v>4825</v>
      </c>
      <c r="C1685" s="318"/>
      <c r="D1685" s="319" t="s">
        <v>357</v>
      </c>
      <c r="E1685" s="320"/>
      <c r="F1685" s="116" t="s">
        <v>4826</v>
      </c>
      <c r="G1685" s="117"/>
    </row>
    <row r="1686" spans="1:7">
      <c r="A1686" s="115" t="s">
        <v>4827</v>
      </c>
      <c r="B1686" s="317" t="s">
        <v>4828</v>
      </c>
      <c r="C1686" s="318"/>
      <c r="D1686" s="319" t="s">
        <v>357</v>
      </c>
      <c r="E1686" s="320"/>
      <c r="F1686" s="116" t="s">
        <v>4829</v>
      </c>
      <c r="G1686" s="117"/>
    </row>
    <row r="1687" spans="1:7">
      <c r="A1687" s="115" t="s">
        <v>4830</v>
      </c>
      <c r="B1687" s="317" t="s">
        <v>4831</v>
      </c>
      <c r="C1687" s="318"/>
      <c r="D1687" s="319" t="s">
        <v>412</v>
      </c>
      <c r="E1687" s="320"/>
      <c r="F1687" s="116" t="s">
        <v>413</v>
      </c>
      <c r="G1687" s="117"/>
    </row>
    <row r="1688" spans="1:7">
      <c r="A1688" s="115" t="s">
        <v>4832</v>
      </c>
      <c r="B1688" s="317" t="s">
        <v>4833</v>
      </c>
      <c r="C1688" s="318"/>
      <c r="D1688" s="319" t="s">
        <v>357</v>
      </c>
      <c r="E1688" s="320"/>
      <c r="F1688" s="116" t="s">
        <v>4834</v>
      </c>
      <c r="G1688" s="117"/>
    </row>
    <row r="1689" spans="1:7">
      <c r="A1689" s="115" t="s">
        <v>4835</v>
      </c>
      <c r="B1689" s="317" t="s">
        <v>4836</v>
      </c>
      <c r="C1689" s="318"/>
      <c r="D1689" s="319" t="s">
        <v>357</v>
      </c>
      <c r="E1689" s="320"/>
      <c r="F1689" s="116" t="s">
        <v>4837</v>
      </c>
      <c r="G1689" s="117"/>
    </row>
    <row r="1690" spans="1:7">
      <c r="A1690" s="115" t="s">
        <v>4838</v>
      </c>
      <c r="B1690" s="317" t="s">
        <v>4839</v>
      </c>
      <c r="C1690" s="318"/>
      <c r="D1690" s="319" t="s">
        <v>357</v>
      </c>
      <c r="E1690" s="320"/>
      <c r="F1690" s="116" t="s">
        <v>4840</v>
      </c>
      <c r="G1690" s="117"/>
    </row>
    <row r="1691" spans="1:7">
      <c r="A1691" s="321" t="s">
        <v>347</v>
      </c>
      <c r="B1691" s="321"/>
      <c r="C1691" s="321"/>
      <c r="D1691" s="321"/>
      <c r="E1691" s="321"/>
      <c r="F1691" s="321"/>
      <c r="G1691" s="321"/>
    </row>
    <row r="1692" spans="1:7">
      <c r="A1692" s="322" t="s">
        <v>348</v>
      </c>
      <c r="B1692" s="322"/>
      <c r="C1692" s="323" t="s">
        <v>349</v>
      </c>
      <c r="D1692" s="323"/>
      <c r="E1692" s="322" t="s">
        <v>350</v>
      </c>
      <c r="F1692" s="322"/>
      <c r="G1692" s="322"/>
    </row>
    <row r="1693" spans="1:7">
      <c r="A1693" s="115" t="s">
        <v>4841</v>
      </c>
      <c r="B1693" s="317" t="s">
        <v>4842</v>
      </c>
      <c r="C1693" s="318"/>
      <c r="D1693" s="319" t="s">
        <v>357</v>
      </c>
      <c r="E1693" s="320"/>
      <c r="F1693" s="116" t="s">
        <v>4843</v>
      </c>
      <c r="G1693" s="117"/>
    </row>
    <row r="1694" spans="1:7">
      <c r="A1694" s="115" t="s">
        <v>4844</v>
      </c>
      <c r="B1694" s="317" t="s">
        <v>4845</v>
      </c>
      <c r="C1694" s="318"/>
      <c r="D1694" s="319" t="s">
        <v>357</v>
      </c>
      <c r="E1694" s="320"/>
      <c r="F1694" s="116" t="s">
        <v>4846</v>
      </c>
      <c r="G1694" s="117"/>
    </row>
    <row r="1695" spans="1:7">
      <c r="A1695" s="115" t="s">
        <v>4847</v>
      </c>
      <c r="B1695" s="317" t="s">
        <v>4848</v>
      </c>
      <c r="C1695" s="318"/>
      <c r="D1695" s="319" t="s">
        <v>357</v>
      </c>
      <c r="E1695" s="320"/>
      <c r="F1695" s="116" t="s">
        <v>4849</v>
      </c>
      <c r="G1695" s="117"/>
    </row>
    <row r="1696" spans="1:7">
      <c r="A1696" s="115" t="s">
        <v>4850</v>
      </c>
      <c r="B1696" s="317" t="s">
        <v>4851</v>
      </c>
      <c r="C1696" s="318"/>
      <c r="D1696" s="319" t="s">
        <v>357</v>
      </c>
      <c r="E1696" s="320"/>
      <c r="F1696" s="116" t="s">
        <v>4852</v>
      </c>
      <c r="G1696" s="117"/>
    </row>
    <row r="1697" spans="1:7">
      <c r="A1697" s="115" t="s">
        <v>4853</v>
      </c>
      <c r="B1697" s="317" t="s">
        <v>4854</v>
      </c>
      <c r="C1697" s="318"/>
      <c r="D1697" s="319" t="s">
        <v>357</v>
      </c>
      <c r="E1697" s="320"/>
      <c r="F1697" s="116" t="s">
        <v>4855</v>
      </c>
      <c r="G1697" s="117"/>
    </row>
    <row r="1698" spans="1:7">
      <c r="A1698" s="115" t="s">
        <v>4856</v>
      </c>
      <c r="B1698" s="317" t="s">
        <v>4857</v>
      </c>
      <c r="C1698" s="318"/>
      <c r="D1698" s="319" t="s">
        <v>357</v>
      </c>
      <c r="E1698" s="320"/>
      <c r="F1698" s="116" t="s">
        <v>4858</v>
      </c>
      <c r="G1698" s="117"/>
    </row>
    <row r="1699" spans="1:7">
      <c r="A1699" s="115" t="s">
        <v>4859</v>
      </c>
      <c r="B1699" s="317" t="s">
        <v>4860</v>
      </c>
      <c r="C1699" s="318"/>
      <c r="D1699" s="319" t="s">
        <v>357</v>
      </c>
      <c r="E1699" s="320"/>
      <c r="F1699" s="116" t="s">
        <v>4861</v>
      </c>
      <c r="G1699" s="117"/>
    </row>
    <row r="1700" spans="1:7">
      <c r="A1700" s="115" t="s">
        <v>4862</v>
      </c>
      <c r="B1700" s="317" t="s">
        <v>4863</v>
      </c>
      <c r="C1700" s="318"/>
      <c r="D1700" s="319" t="s">
        <v>357</v>
      </c>
      <c r="E1700" s="320"/>
      <c r="F1700" s="116" t="s">
        <v>4864</v>
      </c>
      <c r="G1700" s="117"/>
    </row>
    <row r="1701" spans="1:7">
      <c r="A1701" s="115" t="s">
        <v>4865</v>
      </c>
      <c r="B1701" s="317" t="s">
        <v>4866</v>
      </c>
      <c r="C1701" s="318"/>
      <c r="D1701" s="319" t="s">
        <v>357</v>
      </c>
      <c r="E1701" s="320"/>
      <c r="F1701" s="116" t="s">
        <v>4867</v>
      </c>
      <c r="G1701" s="117"/>
    </row>
    <row r="1702" spans="1:7">
      <c r="A1702" s="115" t="s">
        <v>4868</v>
      </c>
      <c r="B1702" s="317" t="s">
        <v>4869</v>
      </c>
      <c r="C1702" s="318"/>
      <c r="D1702" s="319" t="s">
        <v>357</v>
      </c>
      <c r="E1702" s="320"/>
      <c r="F1702" s="116" t="s">
        <v>4870</v>
      </c>
      <c r="G1702" s="117"/>
    </row>
    <row r="1703" spans="1:7">
      <c r="A1703" s="115" t="s">
        <v>4871</v>
      </c>
      <c r="B1703" s="317" t="s">
        <v>4872</v>
      </c>
      <c r="C1703" s="318"/>
      <c r="D1703" s="319" t="s">
        <v>357</v>
      </c>
      <c r="E1703" s="320"/>
      <c r="F1703" s="116" t="s">
        <v>4873</v>
      </c>
      <c r="G1703" s="117"/>
    </row>
    <row r="1704" spans="1:7">
      <c r="A1704" s="115" t="s">
        <v>4874</v>
      </c>
      <c r="B1704" s="317" t="s">
        <v>4875</v>
      </c>
      <c r="C1704" s="318"/>
      <c r="D1704" s="319" t="s">
        <v>357</v>
      </c>
      <c r="E1704" s="320"/>
      <c r="F1704" s="116" t="s">
        <v>4876</v>
      </c>
      <c r="G1704" s="117"/>
    </row>
    <row r="1705" spans="1:7">
      <c r="A1705" s="115" t="s">
        <v>4877</v>
      </c>
      <c r="B1705" s="317" t="s">
        <v>4878</v>
      </c>
      <c r="C1705" s="318"/>
      <c r="D1705" s="319" t="s">
        <v>357</v>
      </c>
      <c r="E1705" s="320"/>
      <c r="F1705" s="116" t="s">
        <v>4879</v>
      </c>
      <c r="G1705" s="117"/>
    </row>
    <row r="1706" spans="1:7">
      <c r="A1706" s="115" t="s">
        <v>4880</v>
      </c>
      <c r="B1706" s="317" t="s">
        <v>4881</v>
      </c>
      <c r="C1706" s="318"/>
      <c r="D1706" s="319" t="s">
        <v>357</v>
      </c>
      <c r="E1706" s="320"/>
      <c r="F1706" s="116" t="s">
        <v>4882</v>
      </c>
      <c r="G1706" s="117"/>
    </row>
    <row r="1707" spans="1:7">
      <c r="A1707" s="115" t="s">
        <v>4883</v>
      </c>
      <c r="B1707" s="317" t="s">
        <v>4802</v>
      </c>
      <c r="C1707" s="318"/>
      <c r="D1707" s="319" t="s">
        <v>412</v>
      </c>
      <c r="E1707" s="320"/>
      <c r="F1707" s="116" t="s">
        <v>413</v>
      </c>
      <c r="G1707" s="117"/>
    </row>
    <row r="1708" spans="1:7">
      <c r="A1708" s="115" t="s">
        <v>4884</v>
      </c>
      <c r="B1708" s="317" t="s">
        <v>4885</v>
      </c>
      <c r="C1708" s="318"/>
      <c r="D1708" s="319" t="s">
        <v>357</v>
      </c>
      <c r="E1708" s="320"/>
      <c r="F1708" s="116" t="s">
        <v>4886</v>
      </c>
      <c r="G1708" s="117"/>
    </row>
    <row r="1709" spans="1:7">
      <c r="A1709" s="115" t="s">
        <v>4887</v>
      </c>
      <c r="B1709" s="324" t="s">
        <v>4888</v>
      </c>
      <c r="C1709" s="325"/>
      <c r="D1709" s="319" t="s">
        <v>357</v>
      </c>
      <c r="E1709" s="320"/>
      <c r="F1709" s="116" t="s">
        <v>4889</v>
      </c>
      <c r="G1709" s="117"/>
    </row>
    <row r="1710" spans="1:7">
      <c r="A1710" s="115" t="s">
        <v>4890</v>
      </c>
      <c r="B1710" s="317" t="s">
        <v>4891</v>
      </c>
      <c r="C1710" s="318"/>
      <c r="D1710" s="319" t="s">
        <v>412</v>
      </c>
      <c r="E1710" s="320"/>
      <c r="F1710" s="116" t="s">
        <v>413</v>
      </c>
      <c r="G1710" s="117"/>
    </row>
    <row r="1711" spans="1:7">
      <c r="A1711" s="115" t="s">
        <v>4892</v>
      </c>
      <c r="B1711" s="317" t="s">
        <v>4893</v>
      </c>
      <c r="C1711" s="318"/>
      <c r="D1711" s="319" t="s">
        <v>357</v>
      </c>
      <c r="E1711" s="320"/>
      <c r="F1711" s="116" t="s">
        <v>4894</v>
      </c>
      <c r="G1711" s="117"/>
    </row>
    <row r="1712" spans="1:7">
      <c r="A1712" s="115" t="s">
        <v>4895</v>
      </c>
      <c r="B1712" s="317" t="s">
        <v>4896</v>
      </c>
      <c r="C1712" s="318"/>
      <c r="D1712" s="319" t="s">
        <v>357</v>
      </c>
      <c r="E1712" s="320"/>
      <c r="F1712" s="116" t="s">
        <v>4897</v>
      </c>
      <c r="G1712" s="117"/>
    </row>
    <row r="1713" spans="1:7">
      <c r="A1713" s="115" t="s">
        <v>4898</v>
      </c>
      <c r="B1713" s="317" t="s">
        <v>4899</v>
      </c>
      <c r="C1713" s="318"/>
      <c r="D1713" s="319" t="s">
        <v>476</v>
      </c>
      <c r="E1713" s="320"/>
      <c r="F1713" s="116" t="s">
        <v>4900</v>
      </c>
      <c r="G1713" s="117"/>
    </row>
    <row r="1714" spans="1:7">
      <c r="A1714" s="115" t="s">
        <v>4901</v>
      </c>
      <c r="B1714" s="317" t="s">
        <v>4902</v>
      </c>
      <c r="C1714" s="318"/>
      <c r="D1714" s="319" t="s">
        <v>476</v>
      </c>
      <c r="E1714" s="320"/>
      <c r="F1714" s="116" t="s">
        <v>4903</v>
      </c>
      <c r="G1714" s="117"/>
    </row>
    <row r="1715" spans="1:7">
      <c r="A1715" s="115" t="s">
        <v>4904</v>
      </c>
      <c r="B1715" s="317" t="s">
        <v>4905</v>
      </c>
      <c r="C1715" s="318"/>
      <c r="D1715" s="319" t="s">
        <v>476</v>
      </c>
      <c r="E1715" s="320"/>
      <c r="F1715" s="116" t="s">
        <v>4906</v>
      </c>
      <c r="G1715" s="117"/>
    </row>
    <row r="1716" spans="1:7">
      <c r="A1716" s="115" t="s">
        <v>4907</v>
      </c>
      <c r="B1716" s="317" t="s">
        <v>4908</v>
      </c>
      <c r="C1716" s="318"/>
      <c r="D1716" s="319" t="s">
        <v>357</v>
      </c>
      <c r="E1716" s="320"/>
      <c r="F1716" s="116" t="s">
        <v>4909</v>
      </c>
      <c r="G1716" s="117"/>
    </row>
    <row r="1717" spans="1:7">
      <c r="A1717" s="115" t="s">
        <v>4910</v>
      </c>
      <c r="B1717" s="317" t="s">
        <v>4911</v>
      </c>
      <c r="C1717" s="318"/>
      <c r="D1717" s="319" t="s">
        <v>357</v>
      </c>
      <c r="E1717" s="320"/>
      <c r="F1717" s="116" t="s">
        <v>4912</v>
      </c>
      <c r="G1717" s="117"/>
    </row>
    <row r="1718" spans="1:7">
      <c r="A1718" s="115" t="s">
        <v>4913</v>
      </c>
      <c r="B1718" s="317" t="s">
        <v>4914</v>
      </c>
      <c r="C1718" s="318"/>
      <c r="D1718" s="319" t="s">
        <v>357</v>
      </c>
      <c r="E1718" s="320"/>
      <c r="F1718" s="116" t="s">
        <v>4915</v>
      </c>
      <c r="G1718" s="117"/>
    </row>
    <row r="1719" spans="1:7">
      <c r="A1719" s="115" t="s">
        <v>4916</v>
      </c>
      <c r="B1719" s="317" t="s">
        <v>4917</v>
      </c>
      <c r="C1719" s="318"/>
      <c r="D1719" s="319" t="s">
        <v>357</v>
      </c>
      <c r="E1719" s="320"/>
      <c r="F1719" s="116" t="s">
        <v>4918</v>
      </c>
      <c r="G1719" s="117"/>
    </row>
    <row r="1720" spans="1:7">
      <c r="A1720" s="115" t="s">
        <v>4919</v>
      </c>
      <c r="B1720" s="317" t="s">
        <v>4920</v>
      </c>
      <c r="C1720" s="318"/>
      <c r="D1720" s="319" t="s">
        <v>357</v>
      </c>
      <c r="E1720" s="320"/>
      <c r="F1720" s="116" t="s">
        <v>4921</v>
      </c>
      <c r="G1720" s="117"/>
    </row>
    <row r="1721" spans="1:7">
      <c r="A1721" s="115" t="s">
        <v>4922</v>
      </c>
      <c r="B1721" s="317" t="s">
        <v>4923</v>
      </c>
      <c r="C1721" s="318"/>
      <c r="D1721" s="319" t="s">
        <v>357</v>
      </c>
      <c r="E1721" s="320"/>
      <c r="F1721" s="116" t="s">
        <v>4924</v>
      </c>
      <c r="G1721" s="117"/>
    </row>
    <row r="1722" spans="1:7">
      <c r="A1722" s="115" t="s">
        <v>4925</v>
      </c>
      <c r="B1722" s="317" t="s">
        <v>4926</v>
      </c>
      <c r="C1722" s="318"/>
      <c r="D1722" s="319" t="s">
        <v>357</v>
      </c>
      <c r="E1722" s="320"/>
      <c r="F1722" s="116" t="s">
        <v>4927</v>
      </c>
      <c r="G1722" s="117"/>
    </row>
    <row r="1723" spans="1:7">
      <c r="A1723" s="115" t="s">
        <v>4928</v>
      </c>
      <c r="B1723" s="317" t="s">
        <v>4929</v>
      </c>
      <c r="C1723" s="318"/>
      <c r="D1723" s="319" t="s">
        <v>357</v>
      </c>
      <c r="E1723" s="320"/>
      <c r="F1723" s="116" t="s">
        <v>4930</v>
      </c>
      <c r="G1723" s="117"/>
    </row>
    <row r="1724" spans="1:7">
      <c r="A1724" s="115" t="s">
        <v>4931</v>
      </c>
      <c r="B1724" s="317" t="s">
        <v>4932</v>
      </c>
      <c r="C1724" s="318"/>
      <c r="D1724" s="319" t="s">
        <v>476</v>
      </c>
      <c r="E1724" s="320"/>
      <c r="F1724" s="116" t="s">
        <v>4933</v>
      </c>
      <c r="G1724" s="117"/>
    </row>
    <row r="1725" spans="1:7">
      <c r="A1725" s="115" t="s">
        <v>4934</v>
      </c>
      <c r="B1725" s="317" t="s">
        <v>4935</v>
      </c>
      <c r="C1725" s="318"/>
      <c r="D1725" s="319" t="s">
        <v>412</v>
      </c>
      <c r="E1725" s="320"/>
      <c r="F1725" s="116" t="s">
        <v>413</v>
      </c>
      <c r="G1725" s="117"/>
    </row>
    <row r="1726" spans="1:7">
      <c r="A1726" s="115" t="s">
        <v>4936</v>
      </c>
      <c r="B1726" s="317" t="s">
        <v>4937</v>
      </c>
      <c r="C1726" s="318"/>
      <c r="D1726" s="319" t="s">
        <v>4938</v>
      </c>
      <c r="E1726" s="320"/>
      <c r="F1726" s="116" t="s">
        <v>4939</v>
      </c>
      <c r="G1726" s="117"/>
    </row>
    <row r="1727" spans="1:7">
      <c r="A1727" s="115" t="s">
        <v>4940</v>
      </c>
      <c r="B1727" s="317" t="s">
        <v>4941</v>
      </c>
      <c r="C1727" s="318"/>
      <c r="D1727" s="319" t="s">
        <v>357</v>
      </c>
      <c r="E1727" s="320"/>
      <c r="F1727" s="116" t="s">
        <v>2534</v>
      </c>
      <c r="G1727" s="117"/>
    </row>
    <row r="1728" spans="1:7">
      <c r="A1728" s="115" t="s">
        <v>4942</v>
      </c>
      <c r="B1728" s="317" t="s">
        <v>4943</v>
      </c>
      <c r="C1728" s="318"/>
      <c r="D1728" s="319" t="s">
        <v>357</v>
      </c>
      <c r="E1728" s="320"/>
      <c r="F1728" s="116" t="s">
        <v>1240</v>
      </c>
      <c r="G1728" s="117"/>
    </row>
    <row r="1729" spans="1:7">
      <c r="A1729" s="115" t="s">
        <v>4944</v>
      </c>
      <c r="B1729" s="317" t="s">
        <v>4945</v>
      </c>
      <c r="C1729" s="318"/>
      <c r="D1729" s="319" t="s">
        <v>357</v>
      </c>
      <c r="E1729" s="320"/>
      <c r="F1729" s="116" t="s">
        <v>4946</v>
      </c>
      <c r="G1729" s="117"/>
    </row>
    <row r="1730" spans="1:7">
      <c r="A1730" s="321" t="s">
        <v>347</v>
      </c>
      <c r="B1730" s="321"/>
      <c r="C1730" s="321"/>
      <c r="D1730" s="321"/>
      <c r="E1730" s="321"/>
      <c r="F1730" s="321"/>
      <c r="G1730" s="321"/>
    </row>
    <row r="1731" spans="1:7">
      <c r="A1731" s="322" t="s">
        <v>348</v>
      </c>
      <c r="B1731" s="322"/>
      <c r="C1731" s="323" t="s">
        <v>349</v>
      </c>
      <c r="D1731" s="323"/>
      <c r="E1731" s="322" t="s">
        <v>350</v>
      </c>
      <c r="F1731" s="322"/>
      <c r="G1731" s="322"/>
    </row>
    <row r="1732" spans="1:7">
      <c r="A1732" s="115" t="s">
        <v>4947</v>
      </c>
      <c r="B1732" s="317" t="s">
        <v>4948</v>
      </c>
      <c r="C1732" s="318"/>
      <c r="D1732" s="319" t="s">
        <v>476</v>
      </c>
      <c r="E1732" s="320"/>
      <c r="F1732" s="116" t="s">
        <v>3752</v>
      </c>
      <c r="G1732" s="117"/>
    </row>
    <row r="1733" spans="1:7">
      <c r="A1733" s="115" t="s">
        <v>4949</v>
      </c>
      <c r="B1733" s="317" t="s">
        <v>4950</v>
      </c>
      <c r="C1733" s="318"/>
      <c r="D1733" s="319" t="s">
        <v>357</v>
      </c>
      <c r="E1733" s="320"/>
      <c r="F1733" s="116" t="s">
        <v>4951</v>
      </c>
      <c r="G1733" s="117"/>
    </row>
    <row r="1734" spans="1:7">
      <c r="A1734" s="115" t="s">
        <v>4952</v>
      </c>
      <c r="B1734" s="317" t="s">
        <v>4953</v>
      </c>
      <c r="C1734" s="318"/>
      <c r="D1734" s="319" t="s">
        <v>357</v>
      </c>
      <c r="E1734" s="320"/>
      <c r="F1734" s="116" t="s">
        <v>3752</v>
      </c>
      <c r="G1734" s="117"/>
    </row>
    <row r="1735" spans="1:7">
      <c r="A1735" s="115" t="s">
        <v>4954</v>
      </c>
      <c r="B1735" s="317" t="s">
        <v>4955</v>
      </c>
      <c r="C1735" s="318"/>
      <c r="D1735" s="319" t="s">
        <v>476</v>
      </c>
      <c r="E1735" s="320"/>
      <c r="F1735" s="116" t="s">
        <v>2584</v>
      </c>
      <c r="G1735" s="117"/>
    </row>
    <row r="1736" spans="1:7">
      <c r="A1736" s="115" t="s">
        <v>4956</v>
      </c>
      <c r="B1736" s="317" t="s">
        <v>4957</v>
      </c>
      <c r="C1736" s="318"/>
      <c r="D1736" s="319" t="s">
        <v>357</v>
      </c>
      <c r="E1736" s="320"/>
      <c r="F1736" s="116" t="s">
        <v>4958</v>
      </c>
      <c r="G1736" s="117"/>
    </row>
    <row r="1737" spans="1:7">
      <c r="A1737" s="115" t="s">
        <v>4959</v>
      </c>
      <c r="B1737" s="317" t="s">
        <v>4960</v>
      </c>
      <c r="C1737" s="318"/>
      <c r="D1737" s="319" t="s">
        <v>357</v>
      </c>
      <c r="E1737" s="320"/>
      <c r="F1737" s="116" t="s">
        <v>4961</v>
      </c>
      <c r="G1737" s="117"/>
    </row>
    <row r="1738" spans="1:7">
      <c r="A1738" s="115" t="s">
        <v>4962</v>
      </c>
      <c r="B1738" s="317" t="s">
        <v>4963</v>
      </c>
      <c r="C1738" s="318"/>
      <c r="D1738" s="319" t="s">
        <v>476</v>
      </c>
      <c r="E1738" s="320"/>
      <c r="F1738" s="116" t="s">
        <v>4964</v>
      </c>
      <c r="G1738" s="117"/>
    </row>
    <row r="1739" spans="1:7">
      <c r="A1739" s="115" t="s">
        <v>4965</v>
      </c>
      <c r="B1739" s="317" t="s">
        <v>4966</v>
      </c>
      <c r="C1739" s="318"/>
      <c r="D1739" s="319" t="s">
        <v>357</v>
      </c>
      <c r="E1739" s="320"/>
      <c r="F1739" s="116" t="s">
        <v>4558</v>
      </c>
      <c r="G1739" s="117"/>
    </row>
    <row r="1740" spans="1:7">
      <c r="A1740" s="115" t="s">
        <v>4967</v>
      </c>
      <c r="B1740" s="317" t="s">
        <v>4968</v>
      </c>
      <c r="C1740" s="318"/>
      <c r="D1740" s="319" t="s">
        <v>357</v>
      </c>
      <c r="E1740" s="320"/>
      <c r="F1740" s="116" t="s">
        <v>2522</v>
      </c>
      <c r="G1740" s="117"/>
    </row>
    <row r="1741" spans="1:7">
      <c r="A1741" s="115" t="s">
        <v>4969</v>
      </c>
      <c r="B1741" s="317" t="s">
        <v>4970</v>
      </c>
      <c r="C1741" s="318"/>
      <c r="D1741" s="319" t="s">
        <v>357</v>
      </c>
      <c r="E1741" s="320"/>
      <c r="F1741" s="116" t="s">
        <v>4971</v>
      </c>
      <c r="G1741" s="117"/>
    </row>
    <row r="1742" spans="1:7">
      <c r="A1742" s="115" t="s">
        <v>4972</v>
      </c>
      <c r="B1742" s="317" t="s">
        <v>4973</v>
      </c>
      <c r="C1742" s="318"/>
      <c r="D1742" s="319" t="s">
        <v>357</v>
      </c>
      <c r="E1742" s="320"/>
      <c r="F1742" s="116" t="s">
        <v>3648</v>
      </c>
      <c r="G1742" s="117"/>
    </row>
    <row r="1743" spans="1:7">
      <c r="A1743" s="115" t="s">
        <v>4974</v>
      </c>
      <c r="B1743" s="317" t="s">
        <v>4975</v>
      </c>
      <c r="C1743" s="318"/>
      <c r="D1743" s="319" t="s">
        <v>357</v>
      </c>
      <c r="E1743" s="320"/>
      <c r="F1743" s="116" t="s">
        <v>4964</v>
      </c>
      <c r="G1743" s="117"/>
    </row>
    <row r="1744" spans="1:7">
      <c r="A1744" s="115" t="s">
        <v>4976</v>
      </c>
      <c r="B1744" s="317" t="s">
        <v>4977</v>
      </c>
      <c r="C1744" s="318"/>
      <c r="D1744" s="319" t="s">
        <v>357</v>
      </c>
      <c r="E1744" s="320"/>
      <c r="F1744" s="116" t="s">
        <v>4978</v>
      </c>
      <c r="G1744" s="117"/>
    </row>
    <row r="1745" spans="1:7">
      <c r="A1745" s="115" t="s">
        <v>4979</v>
      </c>
      <c r="B1745" s="317" t="s">
        <v>4980</v>
      </c>
      <c r="C1745" s="318"/>
      <c r="D1745" s="319" t="s">
        <v>357</v>
      </c>
      <c r="E1745" s="320"/>
      <c r="F1745" s="116" t="s">
        <v>4981</v>
      </c>
      <c r="G1745" s="117"/>
    </row>
    <row r="1746" spans="1:7">
      <c r="A1746" s="115" t="s">
        <v>4982</v>
      </c>
      <c r="B1746" s="317" t="s">
        <v>4983</v>
      </c>
      <c r="C1746" s="318"/>
      <c r="D1746" s="319" t="s">
        <v>357</v>
      </c>
      <c r="E1746" s="320"/>
      <c r="F1746" s="116" t="s">
        <v>4984</v>
      </c>
      <c r="G1746" s="117"/>
    </row>
    <row r="1747" spans="1:7">
      <c r="A1747" s="115" t="s">
        <v>4985</v>
      </c>
      <c r="B1747" s="317" t="s">
        <v>4986</v>
      </c>
      <c r="C1747" s="318"/>
      <c r="D1747" s="319" t="s">
        <v>357</v>
      </c>
      <c r="E1747" s="320"/>
      <c r="F1747" s="116" t="s">
        <v>4987</v>
      </c>
      <c r="G1747" s="117"/>
    </row>
    <row r="1748" spans="1:7">
      <c r="A1748" s="115" t="s">
        <v>4988</v>
      </c>
      <c r="B1748" s="317" t="s">
        <v>4989</v>
      </c>
      <c r="C1748" s="318"/>
      <c r="D1748" s="319" t="s">
        <v>357</v>
      </c>
      <c r="E1748" s="320"/>
      <c r="F1748" s="116" t="s">
        <v>4990</v>
      </c>
      <c r="G1748" s="117"/>
    </row>
    <row r="1749" spans="1:7">
      <c r="A1749" s="115" t="s">
        <v>4991</v>
      </c>
      <c r="B1749" s="317" t="s">
        <v>4992</v>
      </c>
      <c r="C1749" s="318"/>
      <c r="D1749" s="319" t="s">
        <v>357</v>
      </c>
      <c r="E1749" s="320"/>
      <c r="F1749" s="116" t="s">
        <v>3618</v>
      </c>
      <c r="G1749" s="117"/>
    </row>
    <row r="1750" spans="1:7">
      <c r="A1750" s="115" t="s">
        <v>4993</v>
      </c>
      <c r="B1750" s="317" t="s">
        <v>4994</v>
      </c>
      <c r="C1750" s="318"/>
      <c r="D1750" s="319" t="s">
        <v>357</v>
      </c>
      <c r="E1750" s="320"/>
      <c r="F1750" s="116" t="s">
        <v>4958</v>
      </c>
      <c r="G1750" s="117"/>
    </row>
    <row r="1751" spans="1:7">
      <c r="A1751" s="115" t="s">
        <v>4995</v>
      </c>
      <c r="B1751" s="317" t="s">
        <v>4996</v>
      </c>
      <c r="C1751" s="318"/>
      <c r="D1751" s="319" t="s">
        <v>357</v>
      </c>
      <c r="E1751" s="320"/>
      <c r="F1751" s="116" t="s">
        <v>4997</v>
      </c>
      <c r="G1751" s="117"/>
    </row>
    <row r="1752" spans="1:7">
      <c r="A1752" s="115" t="s">
        <v>4998</v>
      </c>
      <c r="B1752" s="317" t="s">
        <v>4999</v>
      </c>
      <c r="C1752" s="318"/>
      <c r="D1752" s="319" t="s">
        <v>357</v>
      </c>
      <c r="E1752" s="320"/>
      <c r="F1752" s="116" t="s">
        <v>3618</v>
      </c>
      <c r="G1752" s="117"/>
    </row>
    <row r="1753" spans="1:7">
      <c r="A1753" s="115" t="s">
        <v>5000</v>
      </c>
      <c r="B1753" s="317" t="s">
        <v>5001</v>
      </c>
      <c r="C1753" s="318"/>
      <c r="D1753" s="319" t="s">
        <v>357</v>
      </c>
      <c r="E1753" s="320"/>
      <c r="F1753" s="116" t="s">
        <v>5002</v>
      </c>
      <c r="G1753" s="117"/>
    </row>
    <row r="1754" spans="1:7">
      <c r="A1754" s="115" t="s">
        <v>5003</v>
      </c>
      <c r="B1754" s="317" t="s">
        <v>5004</v>
      </c>
      <c r="C1754" s="318"/>
      <c r="D1754" s="319" t="s">
        <v>357</v>
      </c>
      <c r="E1754" s="320"/>
      <c r="F1754" s="116" t="s">
        <v>2554</v>
      </c>
      <c r="G1754" s="117"/>
    </row>
    <row r="1755" spans="1:7">
      <c r="A1755" s="115" t="s">
        <v>5005</v>
      </c>
      <c r="B1755" s="317" t="s">
        <v>5006</v>
      </c>
      <c r="C1755" s="318"/>
      <c r="D1755" s="319" t="s">
        <v>357</v>
      </c>
      <c r="E1755" s="320"/>
      <c r="F1755" s="116" t="s">
        <v>5007</v>
      </c>
      <c r="G1755" s="117"/>
    </row>
    <row r="1756" spans="1:7">
      <c r="A1756" s="115" t="s">
        <v>5008</v>
      </c>
      <c r="B1756" s="317" t="s">
        <v>5009</v>
      </c>
      <c r="C1756" s="318"/>
      <c r="D1756" s="319" t="s">
        <v>412</v>
      </c>
      <c r="E1756" s="320"/>
      <c r="F1756" s="116" t="s">
        <v>413</v>
      </c>
      <c r="G1756" s="117"/>
    </row>
    <row r="1757" spans="1:7">
      <c r="A1757" s="115" t="s">
        <v>5010</v>
      </c>
      <c r="B1757" s="317" t="s">
        <v>5011</v>
      </c>
      <c r="C1757" s="318"/>
      <c r="D1757" s="319" t="s">
        <v>357</v>
      </c>
      <c r="E1757" s="320"/>
      <c r="F1757" s="116" t="s">
        <v>3653</v>
      </c>
      <c r="G1757" s="117"/>
    </row>
    <row r="1758" spans="1:7">
      <c r="A1758" s="115" t="s">
        <v>5012</v>
      </c>
      <c r="B1758" s="317" t="s">
        <v>5013</v>
      </c>
      <c r="C1758" s="318"/>
      <c r="D1758" s="319" t="s">
        <v>357</v>
      </c>
      <c r="E1758" s="320"/>
      <c r="F1758" s="116" t="s">
        <v>4987</v>
      </c>
      <c r="G1758" s="117"/>
    </row>
    <row r="1759" spans="1:7">
      <c r="A1759" s="115" t="s">
        <v>5014</v>
      </c>
      <c r="B1759" s="317" t="s">
        <v>5015</v>
      </c>
      <c r="C1759" s="318"/>
      <c r="D1759" s="319" t="s">
        <v>357</v>
      </c>
      <c r="E1759" s="320"/>
      <c r="F1759" s="116" t="s">
        <v>3648</v>
      </c>
      <c r="G1759" s="117"/>
    </row>
    <row r="1760" spans="1:7">
      <c r="A1760" s="115" t="s">
        <v>5016</v>
      </c>
      <c r="B1760" s="317" t="s">
        <v>5017</v>
      </c>
      <c r="C1760" s="318"/>
      <c r="D1760" s="319" t="s">
        <v>357</v>
      </c>
      <c r="E1760" s="320"/>
      <c r="F1760" s="116" t="s">
        <v>3752</v>
      </c>
      <c r="G1760" s="117"/>
    </row>
    <row r="1761" spans="1:7">
      <c r="A1761" s="115" t="s">
        <v>5018</v>
      </c>
      <c r="B1761" s="317" t="s">
        <v>5019</v>
      </c>
      <c r="C1761" s="318"/>
      <c r="D1761" s="319" t="s">
        <v>357</v>
      </c>
      <c r="E1761" s="320"/>
      <c r="F1761" s="116" t="s">
        <v>4990</v>
      </c>
      <c r="G1761" s="117"/>
    </row>
    <row r="1762" spans="1:7">
      <c r="A1762" s="115" t="s">
        <v>5020</v>
      </c>
      <c r="B1762" s="317" t="s">
        <v>5021</v>
      </c>
      <c r="C1762" s="318"/>
      <c r="D1762" s="319" t="s">
        <v>476</v>
      </c>
      <c r="E1762" s="320"/>
      <c r="F1762" s="116" t="s">
        <v>3752</v>
      </c>
      <c r="G1762" s="117"/>
    </row>
    <row r="1763" spans="1:7">
      <c r="A1763" s="115" t="s">
        <v>5022</v>
      </c>
      <c r="B1763" s="317" t="s">
        <v>5023</v>
      </c>
      <c r="C1763" s="318"/>
      <c r="D1763" s="319" t="s">
        <v>476</v>
      </c>
      <c r="E1763" s="320"/>
      <c r="F1763" s="116" t="s">
        <v>3648</v>
      </c>
      <c r="G1763" s="117"/>
    </row>
    <row r="1764" spans="1:7">
      <c r="A1764" s="115" t="s">
        <v>5024</v>
      </c>
      <c r="B1764" s="317" t="s">
        <v>5025</v>
      </c>
      <c r="C1764" s="318"/>
      <c r="D1764" s="319" t="s">
        <v>476</v>
      </c>
      <c r="E1764" s="320"/>
      <c r="F1764" s="116" t="s">
        <v>5026</v>
      </c>
      <c r="G1764" s="117"/>
    </row>
    <row r="1765" spans="1:7">
      <c r="A1765" s="115" t="s">
        <v>5027</v>
      </c>
      <c r="B1765" s="317" t="s">
        <v>5028</v>
      </c>
      <c r="C1765" s="318"/>
      <c r="D1765" s="319" t="s">
        <v>476</v>
      </c>
      <c r="E1765" s="320"/>
      <c r="F1765" s="116" t="s">
        <v>3752</v>
      </c>
      <c r="G1765" s="117"/>
    </row>
    <row r="1766" spans="1:7">
      <c r="A1766" s="115" t="s">
        <v>5029</v>
      </c>
      <c r="B1766" s="317" t="s">
        <v>5030</v>
      </c>
      <c r="C1766" s="318"/>
      <c r="D1766" s="319" t="s">
        <v>357</v>
      </c>
      <c r="E1766" s="320"/>
      <c r="F1766" s="116" t="s">
        <v>3648</v>
      </c>
      <c r="G1766" s="117"/>
    </row>
    <row r="1767" spans="1:7">
      <c r="A1767" s="115" t="s">
        <v>5031</v>
      </c>
      <c r="B1767" s="317" t="s">
        <v>5032</v>
      </c>
      <c r="C1767" s="318"/>
      <c r="D1767" s="319" t="s">
        <v>357</v>
      </c>
      <c r="E1767" s="320"/>
      <c r="F1767" s="116" t="s">
        <v>2202</v>
      </c>
      <c r="G1767" s="117"/>
    </row>
    <row r="1768" spans="1:7">
      <c r="A1768" s="115" t="s">
        <v>5033</v>
      </c>
      <c r="B1768" s="317" t="s">
        <v>5034</v>
      </c>
      <c r="C1768" s="318"/>
      <c r="D1768" s="319" t="s">
        <v>476</v>
      </c>
      <c r="E1768" s="320"/>
      <c r="F1768" s="116" t="s">
        <v>5035</v>
      </c>
      <c r="G1768" s="117"/>
    </row>
    <row r="1769" spans="1:7">
      <c r="A1769" s="115" t="s">
        <v>5036</v>
      </c>
      <c r="B1769" s="317" t="s">
        <v>5037</v>
      </c>
      <c r="C1769" s="318"/>
      <c r="D1769" s="319" t="s">
        <v>476</v>
      </c>
      <c r="E1769" s="320"/>
      <c r="F1769" s="116" t="s">
        <v>1538</v>
      </c>
      <c r="G1769" s="117"/>
    </row>
    <row r="1770" spans="1:7">
      <c r="A1770" s="115" t="s">
        <v>5038</v>
      </c>
      <c r="B1770" s="317" t="s">
        <v>5039</v>
      </c>
      <c r="C1770" s="318"/>
      <c r="D1770" s="319" t="s">
        <v>476</v>
      </c>
      <c r="E1770" s="320"/>
      <c r="F1770" s="116" t="s">
        <v>5040</v>
      </c>
      <c r="G1770" s="117"/>
    </row>
    <row r="1771" spans="1:7">
      <c r="A1771" s="115" t="s">
        <v>5041</v>
      </c>
      <c r="B1771" s="317" t="s">
        <v>5042</v>
      </c>
      <c r="C1771" s="318"/>
      <c r="D1771" s="319" t="s">
        <v>476</v>
      </c>
      <c r="E1771" s="320"/>
      <c r="F1771" s="116" t="s">
        <v>2528</v>
      </c>
      <c r="G1771" s="117"/>
    </row>
    <row r="1772" spans="1:7">
      <c r="A1772" s="115" t="s">
        <v>5043</v>
      </c>
      <c r="B1772" s="317" t="s">
        <v>5044</v>
      </c>
      <c r="C1772" s="318"/>
      <c r="D1772" s="319" t="s">
        <v>357</v>
      </c>
      <c r="E1772" s="320"/>
      <c r="F1772" s="116" t="s">
        <v>2584</v>
      </c>
      <c r="G1772" s="117"/>
    </row>
    <row r="1773" spans="1:7">
      <c r="A1773" s="115" t="s">
        <v>5045</v>
      </c>
      <c r="B1773" s="317" t="s">
        <v>5046</v>
      </c>
      <c r="C1773" s="318"/>
      <c r="D1773" s="319" t="s">
        <v>357</v>
      </c>
      <c r="E1773" s="320"/>
      <c r="F1773" s="116" t="s">
        <v>3648</v>
      </c>
      <c r="G1773" s="117"/>
    </row>
    <row r="1774" spans="1:7">
      <c r="A1774" s="115" t="s">
        <v>5047</v>
      </c>
      <c r="B1774" s="317" t="s">
        <v>5048</v>
      </c>
      <c r="C1774" s="318"/>
      <c r="D1774" s="319" t="s">
        <v>353</v>
      </c>
      <c r="E1774" s="320"/>
      <c r="F1774" s="116" t="s">
        <v>2202</v>
      </c>
      <c r="G1774" s="117"/>
    </row>
    <row r="1775" spans="1:7">
      <c r="A1775" s="115" t="s">
        <v>5049</v>
      </c>
      <c r="B1775" s="317" t="s">
        <v>5050</v>
      </c>
      <c r="C1775" s="318"/>
      <c r="D1775" s="319" t="s">
        <v>357</v>
      </c>
      <c r="E1775" s="320"/>
      <c r="F1775" s="116" t="s">
        <v>2584</v>
      </c>
      <c r="G1775" s="117"/>
    </row>
    <row r="1776" spans="1:7">
      <c r="A1776" s="115" t="s">
        <v>5051</v>
      </c>
      <c r="B1776" s="317" t="s">
        <v>5052</v>
      </c>
      <c r="C1776" s="318"/>
      <c r="D1776" s="319" t="s">
        <v>357</v>
      </c>
      <c r="E1776" s="320"/>
      <c r="F1776" s="116" t="s">
        <v>3648</v>
      </c>
      <c r="G1776" s="117"/>
    </row>
    <row r="1777" spans="1:7">
      <c r="A1777" s="115" t="s">
        <v>5053</v>
      </c>
      <c r="B1777" s="317" t="s">
        <v>5054</v>
      </c>
      <c r="C1777" s="318"/>
      <c r="D1777" s="319" t="s">
        <v>357</v>
      </c>
      <c r="E1777" s="320"/>
      <c r="F1777" s="116" t="s">
        <v>5026</v>
      </c>
      <c r="G1777" s="117"/>
    </row>
    <row r="1778" spans="1:7">
      <c r="A1778" s="115" t="s">
        <v>5055</v>
      </c>
      <c r="B1778" s="317" t="s">
        <v>5056</v>
      </c>
      <c r="C1778" s="318"/>
      <c r="D1778" s="319" t="s">
        <v>357</v>
      </c>
      <c r="E1778" s="320"/>
      <c r="F1778" s="116" t="s">
        <v>3648</v>
      </c>
      <c r="G1778" s="117"/>
    </row>
    <row r="1779" spans="1:7">
      <c r="A1779" s="115" t="s">
        <v>5057</v>
      </c>
      <c r="B1779" s="317" t="s">
        <v>5058</v>
      </c>
      <c r="C1779" s="318"/>
      <c r="D1779" s="319" t="s">
        <v>357</v>
      </c>
      <c r="E1779" s="320"/>
      <c r="F1779" s="116" t="s">
        <v>5059</v>
      </c>
      <c r="G1779" s="117"/>
    </row>
    <row r="1780" spans="1:7">
      <c r="A1780" s="321" t="s">
        <v>347</v>
      </c>
      <c r="B1780" s="321"/>
      <c r="C1780" s="321"/>
      <c r="D1780" s="321"/>
      <c r="E1780" s="321"/>
      <c r="F1780" s="321"/>
      <c r="G1780" s="321"/>
    </row>
    <row r="1781" spans="1:7">
      <c r="A1781" s="322" t="s">
        <v>348</v>
      </c>
      <c r="B1781" s="322"/>
      <c r="C1781" s="323" t="s">
        <v>349</v>
      </c>
      <c r="D1781" s="323"/>
      <c r="E1781" s="322" t="s">
        <v>350</v>
      </c>
      <c r="F1781" s="322"/>
      <c r="G1781" s="322"/>
    </row>
    <row r="1782" spans="1:7">
      <c r="A1782" s="115" t="s">
        <v>5060</v>
      </c>
      <c r="B1782" s="317" t="s">
        <v>5061</v>
      </c>
      <c r="C1782" s="318"/>
      <c r="D1782" s="319" t="s">
        <v>357</v>
      </c>
      <c r="E1782" s="320"/>
      <c r="F1782" s="116" t="s">
        <v>2202</v>
      </c>
      <c r="G1782" s="117"/>
    </row>
    <row r="1783" spans="1:7">
      <c r="A1783" s="115" t="s">
        <v>5062</v>
      </c>
      <c r="B1783" s="317" t="s">
        <v>5063</v>
      </c>
      <c r="C1783" s="318"/>
      <c r="D1783" s="319" t="s">
        <v>476</v>
      </c>
      <c r="E1783" s="320"/>
      <c r="F1783" s="116" t="s">
        <v>3648</v>
      </c>
      <c r="G1783" s="117"/>
    </row>
    <row r="1784" spans="1:7">
      <c r="A1784" s="115" t="s">
        <v>5064</v>
      </c>
      <c r="B1784" s="317" t="s">
        <v>5065</v>
      </c>
      <c r="C1784" s="318"/>
      <c r="D1784" s="319" t="s">
        <v>412</v>
      </c>
      <c r="E1784" s="320"/>
      <c r="F1784" s="116" t="s">
        <v>413</v>
      </c>
      <c r="G1784" s="117"/>
    </row>
    <row r="1785" spans="1:7">
      <c r="A1785" s="115" t="s">
        <v>5066</v>
      </c>
      <c r="B1785" s="317" t="s">
        <v>5067</v>
      </c>
      <c r="C1785" s="318"/>
      <c r="D1785" s="319" t="s">
        <v>357</v>
      </c>
      <c r="E1785" s="320"/>
      <c r="F1785" s="116" t="s">
        <v>1240</v>
      </c>
      <c r="G1785" s="117"/>
    </row>
    <row r="1786" spans="1:7">
      <c r="A1786" s="115" t="s">
        <v>5068</v>
      </c>
      <c r="B1786" s="317" t="s">
        <v>5069</v>
      </c>
      <c r="C1786" s="318"/>
      <c r="D1786" s="319" t="s">
        <v>357</v>
      </c>
      <c r="E1786" s="320"/>
      <c r="F1786" s="116" t="s">
        <v>2515</v>
      </c>
      <c r="G1786" s="117"/>
    </row>
    <row r="1787" spans="1:7">
      <c r="A1787" s="115" t="s">
        <v>5070</v>
      </c>
      <c r="B1787" s="317" t="s">
        <v>5071</v>
      </c>
      <c r="C1787" s="318"/>
      <c r="D1787" s="319" t="s">
        <v>357</v>
      </c>
      <c r="E1787" s="320"/>
      <c r="F1787" s="116" t="s">
        <v>2202</v>
      </c>
      <c r="G1787" s="117"/>
    </row>
    <row r="1788" spans="1:7">
      <c r="A1788" s="115" t="s">
        <v>5072</v>
      </c>
      <c r="B1788" s="317" t="s">
        <v>5073</v>
      </c>
      <c r="C1788" s="318"/>
      <c r="D1788" s="319" t="s">
        <v>357</v>
      </c>
      <c r="E1788" s="320"/>
      <c r="F1788" s="116" t="s">
        <v>3618</v>
      </c>
      <c r="G1788" s="117"/>
    </row>
    <row r="1789" spans="1:7">
      <c r="A1789" s="115" t="s">
        <v>5074</v>
      </c>
      <c r="B1789" s="317" t="s">
        <v>5075</v>
      </c>
      <c r="C1789" s="318"/>
      <c r="D1789" s="319" t="s">
        <v>357</v>
      </c>
      <c r="E1789" s="320"/>
      <c r="F1789" s="116" t="s">
        <v>2534</v>
      </c>
      <c r="G1789" s="117"/>
    </row>
    <row r="1790" spans="1:7">
      <c r="A1790" s="115" t="s">
        <v>5076</v>
      </c>
      <c r="B1790" s="317" t="s">
        <v>5077</v>
      </c>
      <c r="C1790" s="318"/>
      <c r="D1790" s="319" t="s">
        <v>357</v>
      </c>
      <c r="E1790" s="320"/>
      <c r="F1790" s="116" t="s">
        <v>2534</v>
      </c>
      <c r="G1790" s="117"/>
    </row>
    <row r="1791" spans="1:7">
      <c r="A1791" s="115" t="s">
        <v>5078</v>
      </c>
      <c r="B1791" s="317" t="s">
        <v>5079</v>
      </c>
      <c r="C1791" s="318"/>
      <c r="D1791" s="319" t="s">
        <v>357</v>
      </c>
      <c r="E1791" s="320"/>
      <c r="F1791" s="116" t="s">
        <v>2584</v>
      </c>
      <c r="G1791" s="117"/>
    </row>
    <row r="1792" spans="1:7">
      <c r="A1792" s="115" t="s">
        <v>5080</v>
      </c>
      <c r="B1792" s="317" t="s">
        <v>5081</v>
      </c>
      <c r="C1792" s="318"/>
      <c r="D1792" s="319" t="s">
        <v>357</v>
      </c>
      <c r="E1792" s="320"/>
      <c r="F1792" s="116" t="s">
        <v>2202</v>
      </c>
      <c r="G1792" s="117"/>
    </row>
    <row r="1793" spans="1:7">
      <c r="A1793" s="115" t="s">
        <v>5082</v>
      </c>
      <c r="B1793" s="317" t="s">
        <v>5083</v>
      </c>
      <c r="C1793" s="318"/>
      <c r="D1793" s="319" t="s">
        <v>357</v>
      </c>
      <c r="E1793" s="320"/>
      <c r="F1793" s="116" t="s">
        <v>3618</v>
      </c>
      <c r="G1793" s="117"/>
    </row>
    <row r="1794" spans="1:7">
      <c r="A1794" s="115" t="s">
        <v>5084</v>
      </c>
      <c r="B1794" s="317" t="s">
        <v>5085</v>
      </c>
      <c r="C1794" s="318"/>
      <c r="D1794" s="319" t="s">
        <v>357</v>
      </c>
      <c r="E1794" s="320"/>
      <c r="F1794" s="116" t="s">
        <v>2202</v>
      </c>
      <c r="G1794" s="117"/>
    </row>
    <row r="1795" spans="1:7">
      <c r="A1795" s="115" t="s">
        <v>5086</v>
      </c>
      <c r="B1795" s="317" t="s">
        <v>5087</v>
      </c>
      <c r="C1795" s="318"/>
      <c r="D1795" s="319" t="s">
        <v>357</v>
      </c>
      <c r="E1795" s="320"/>
      <c r="F1795" s="116" t="s">
        <v>3618</v>
      </c>
      <c r="G1795" s="117"/>
    </row>
    <row r="1796" spans="1:7">
      <c r="A1796" s="115" t="s">
        <v>5088</v>
      </c>
      <c r="B1796" s="317" t="s">
        <v>5089</v>
      </c>
      <c r="C1796" s="318"/>
      <c r="D1796" s="319" t="s">
        <v>357</v>
      </c>
      <c r="E1796" s="320"/>
      <c r="F1796" s="116" t="s">
        <v>3648</v>
      </c>
      <c r="G1796" s="117"/>
    </row>
    <row r="1797" spans="1:7">
      <c r="A1797" s="115" t="s">
        <v>5090</v>
      </c>
      <c r="B1797" s="317" t="s">
        <v>5091</v>
      </c>
      <c r="C1797" s="318"/>
      <c r="D1797" s="319" t="s">
        <v>357</v>
      </c>
      <c r="E1797" s="320"/>
      <c r="F1797" s="116" t="s">
        <v>3618</v>
      </c>
      <c r="G1797" s="117"/>
    </row>
    <row r="1798" spans="1:7">
      <c r="A1798" s="115" t="s">
        <v>5092</v>
      </c>
      <c r="B1798" s="317" t="s">
        <v>5093</v>
      </c>
      <c r="C1798" s="318"/>
      <c r="D1798" s="319" t="s">
        <v>357</v>
      </c>
      <c r="E1798" s="320"/>
      <c r="F1798" s="116" t="s">
        <v>4987</v>
      </c>
      <c r="G1798" s="117"/>
    </row>
    <row r="1799" spans="1:7">
      <c r="A1799" s="115" t="s">
        <v>5094</v>
      </c>
      <c r="B1799" s="317" t="s">
        <v>5095</v>
      </c>
      <c r="C1799" s="318"/>
      <c r="D1799" s="319" t="s">
        <v>357</v>
      </c>
      <c r="E1799" s="320"/>
      <c r="F1799" s="116" t="s">
        <v>5096</v>
      </c>
      <c r="G1799" s="117"/>
    </row>
    <row r="1800" spans="1:7">
      <c r="A1800" s="115" t="s">
        <v>5097</v>
      </c>
      <c r="B1800" s="317" t="s">
        <v>5098</v>
      </c>
      <c r="C1800" s="318"/>
      <c r="D1800" s="319" t="s">
        <v>412</v>
      </c>
      <c r="E1800" s="320"/>
      <c r="F1800" s="116" t="s">
        <v>413</v>
      </c>
      <c r="G1800" s="117"/>
    </row>
    <row r="1801" spans="1:7">
      <c r="A1801" s="115" t="s">
        <v>5099</v>
      </c>
      <c r="B1801" s="317" t="s">
        <v>5100</v>
      </c>
      <c r="C1801" s="318"/>
      <c r="D1801" s="319" t="s">
        <v>357</v>
      </c>
      <c r="E1801" s="320"/>
      <c r="F1801" s="116" t="s">
        <v>3648</v>
      </c>
      <c r="G1801" s="117"/>
    </row>
    <row r="1802" spans="1:7">
      <c r="A1802" s="115" t="s">
        <v>5101</v>
      </c>
      <c r="B1802" s="317" t="s">
        <v>5102</v>
      </c>
      <c r="C1802" s="318"/>
      <c r="D1802" s="319" t="s">
        <v>357</v>
      </c>
      <c r="E1802" s="320"/>
      <c r="F1802" s="116" t="s">
        <v>2202</v>
      </c>
      <c r="G1802" s="117"/>
    </row>
    <row r="1803" spans="1:7">
      <c r="A1803" s="115" t="s">
        <v>5103</v>
      </c>
      <c r="B1803" s="317" t="s">
        <v>5104</v>
      </c>
      <c r="C1803" s="318"/>
      <c r="D1803" s="319" t="s">
        <v>476</v>
      </c>
      <c r="E1803" s="320"/>
      <c r="F1803" s="116" t="s">
        <v>3648</v>
      </c>
      <c r="G1803" s="117"/>
    </row>
    <row r="1804" spans="1:7">
      <c r="A1804" s="115" t="s">
        <v>5105</v>
      </c>
      <c r="B1804" s="317" t="s">
        <v>5106</v>
      </c>
      <c r="C1804" s="318"/>
      <c r="D1804" s="319" t="s">
        <v>476</v>
      </c>
      <c r="E1804" s="320"/>
      <c r="F1804" s="116" t="s">
        <v>2584</v>
      </c>
      <c r="G1804" s="117"/>
    </row>
    <row r="1805" spans="1:7">
      <c r="A1805" s="115" t="s">
        <v>5107</v>
      </c>
      <c r="B1805" s="317" t="s">
        <v>5108</v>
      </c>
      <c r="C1805" s="318"/>
      <c r="D1805" s="319" t="s">
        <v>476</v>
      </c>
      <c r="E1805" s="320"/>
      <c r="F1805" s="116" t="s">
        <v>3752</v>
      </c>
      <c r="G1805" s="117"/>
    </row>
    <row r="1806" spans="1:7">
      <c r="A1806" s="115" t="s">
        <v>5109</v>
      </c>
      <c r="B1806" s="317" t="s">
        <v>5110</v>
      </c>
      <c r="C1806" s="318"/>
      <c r="D1806" s="319" t="s">
        <v>357</v>
      </c>
      <c r="E1806" s="320"/>
      <c r="F1806" s="116" t="s">
        <v>2584</v>
      </c>
      <c r="G1806" s="117"/>
    </row>
    <row r="1807" spans="1:7">
      <c r="A1807" s="115" t="s">
        <v>5111</v>
      </c>
      <c r="B1807" s="317" t="s">
        <v>5112</v>
      </c>
      <c r="C1807" s="318"/>
      <c r="D1807" s="319" t="s">
        <v>357</v>
      </c>
      <c r="E1807" s="320"/>
      <c r="F1807" s="116" t="s">
        <v>1240</v>
      </c>
      <c r="G1807" s="117"/>
    </row>
    <row r="1808" spans="1:7">
      <c r="A1808" s="115" t="s">
        <v>5113</v>
      </c>
      <c r="B1808" s="317" t="s">
        <v>5114</v>
      </c>
      <c r="C1808" s="318"/>
      <c r="D1808" s="319" t="s">
        <v>357</v>
      </c>
      <c r="E1808" s="320"/>
      <c r="F1808" s="116" t="s">
        <v>2202</v>
      </c>
      <c r="G1808" s="117"/>
    </row>
    <row r="1809" spans="1:7">
      <c r="A1809" s="115" t="s">
        <v>5115</v>
      </c>
      <c r="B1809" s="317" t="s">
        <v>5116</v>
      </c>
      <c r="C1809" s="318"/>
      <c r="D1809" s="319" t="s">
        <v>412</v>
      </c>
      <c r="E1809" s="320"/>
      <c r="F1809" s="116" t="s">
        <v>413</v>
      </c>
      <c r="G1809" s="117"/>
    </row>
    <row r="1810" spans="1:7">
      <c r="A1810" s="115" t="s">
        <v>5117</v>
      </c>
      <c r="B1810" s="317" t="s">
        <v>5118</v>
      </c>
      <c r="C1810" s="318"/>
      <c r="D1810" s="319" t="s">
        <v>357</v>
      </c>
      <c r="E1810" s="320"/>
      <c r="F1810" s="116" t="s">
        <v>2534</v>
      </c>
      <c r="G1810" s="117"/>
    </row>
    <row r="1811" spans="1:7">
      <c r="A1811" s="115" t="s">
        <v>5119</v>
      </c>
      <c r="B1811" s="317" t="s">
        <v>5120</v>
      </c>
      <c r="C1811" s="318"/>
      <c r="D1811" s="319" t="s">
        <v>357</v>
      </c>
      <c r="E1811" s="320"/>
      <c r="F1811" s="116" t="s">
        <v>1240</v>
      </c>
      <c r="G1811" s="117"/>
    </row>
    <row r="1812" spans="1:7">
      <c r="A1812" s="115" t="s">
        <v>5121</v>
      </c>
      <c r="B1812" s="317" t="s">
        <v>5122</v>
      </c>
      <c r="C1812" s="318"/>
      <c r="D1812" s="319" t="s">
        <v>476</v>
      </c>
      <c r="E1812" s="320"/>
      <c r="F1812" s="116" t="s">
        <v>3752</v>
      </c>
      <c r="G1812" s="117"/>
    </row>
    <row r="1813" spans="1:7">
      <c r="A1813" s="115" t="s">
        <v>5123</v>
      </c>
      <c r="B1813" s="317" t="s">
        <v>5124</v>
      </c>
      <c r="C1813" s="318"/>
      <c r="D1813" s="319" t="s">
        <v>357</v>
      </c>
      <c r="E1813" s="320"/>
      <c r="F1813" s="116" t="s">
        <v>4951</v>
      </c>
      <c r="G1813" s="117"/>
    </row>
    <row r="1814" spans="1:7">
      <c r="A1814" s="115" t="s">
        <v>5125</v>
      </c>
      <c r="B1814" s="317" t="s">
        <v>5126</v>
      </c>
      <c r="C1814" s="318"/>
      <c r="D1814" s="319" t="s">
        <v>357</v>
      </c>
      <c r="E1814" s="320"/>
      <c r="F1814" s="116" t="s">
        <v>3752</v>
      </c>
      <c r="G1814" s="117"/>
    </row>
    <row r="1815" spans="1:7">
      <c r="A1815" s="115" t="s">
        <v>5127</v>
      </c>
      <c r="B1815" s="317" t="s">
        <v>5128</v>
      </c>
      <c r="C1815" s="318"/>
      <c r="D1815" s="319" t="s">
        <v>476</v>
      </c>
      <c r="E1815" s="320"/>
      <c r="F1815" s="116" t="s">
        <v>2584</v>
      </c>
      <c r="G1815" s="117"/>
    </row>
    <row r="1816" spans="1:7">
      <c r="A1816" s="115" t="s">
        <v>5129</v>
      </c>
      <c r="B1816" s="317" t="s">
        <v>5130</v>
      </c>
      <c r="C1816" s="318"/>
      <c r="D1816" s="319" t="s">
        <v>357</v>
      </c>
      <c r="E1816" s="320"/>
      <c r="F1816" s="116" t="s">
        <v>354</v>
      </c>
      <c r="G1816" s="117"/>
    </row>
    <row r="1817" spans="1:7">
      <c r="A1817" s="115" t="s">
        <v>5131</v>
      </c>
      <c r="B1817" s="317" t="s">
        <v>5132</v>
      </c>
      <c r="C1817" s="318"/>
      <c r="D1817" s="319" t="s">
        <v>357</v>
      </c>
      <c r="E1817" s="320"/>
      <c r="F1817" s="116" t="s">
        <v>4558</v>
      </c>
      <c r="G1817" s="117"/>
    </row>
    <row r="1818" spans="1:7">
      <c r="A1818" s="115" t="s">
        <v>5133</v>
      </c>
      <c r="B1818" s="317" t="s">
        <v>5134</v>
      </c>
      <c r="C1818" s="318"/>
      <c r="D1818" s="319" t="s">
        <v>357</v>
      </c>
      <c r="E1818" s="320"/>
      <c r="F1818" s="116" t="s">
        <v>2522</v>
      </c>
      <c r="G1818" s="117"/>
    </row>
    <row r="1819" spans="1:7">
      <c r="A1819" s="115" t="s">
        <v>5135</v>
      </c>
      <c r="B1819" s="317" t="s">
        <v>5136</v>
      </c>
      <c r="C1819" s="318"/>
      <c r="D1819" s="319" t="s">
        <v>357</v>
      </c>
      <c r="E1819" s="320"/>
      <c r="F1819" s="116" t="s">
        <v>4971</v>
      </c>
      <c r="G1819" s="117"/>
    </row>
    <row r="1820" spans="1:7">
      <c r="A1820" s="115" t="s">
        <v>5137</v>
      </c>
      <c r="B1820" s="317" t="s">
        <v>5138</v>
      </c>
      <c r="C1820" s="318"/>
      <c r="D1820" s="319" t="s">
        <v>357</v>
      </c>
      <c r="E1820" s="320"/>
      <c r="F1820" s="116" t="s">
        <v>3648</v>
      </c>
      <c r="G1820" s="117"/>
    </row>
    <row r="1821" spans="1:7">
      <c r="A1821" s="115" t="s">
        <v>5139</v>
      </c>
      <c r="B1821" s="317" t="s">
        <v>5140</v>
      </c>
      <c r="C1821" s="318"/>
      <c r="D1821" s="319" t="s">
        <v>357</v>
      </c>
      <c r="E1821" s="320"/>
      <c r="F1821" s="116" t="s">
        <v>4981</v>
      </c>
      <c r="G1821" s="117"/>
    </row>
    <row r="1822" spans="1:7">
      <c r="A1822" s="115" t="s">
        <v>5141</v>
      </c>
      <c r="B1822" s="317" t="s">
        <v>5142</v>
      </c>
      <c r="C1822" s="318"/>
      <c r="D1822" s="319" t="s">
        <v>357</v>
      </c>
      <c r="E1822" s="320"/>
      <c r="F1822" s="116" t="s">
        <v>4984</v>
      </c>
      <c r="G1822" s="117"/>
    </row>
    <row r="1823" spans="1:7">
      <c r="A1823" s="115" t="s">
        <v>5143</v>
      </c>
      <c r="B1823" s="317" t="s">
        <v>5144</v>
      </c>
      <c r="C1823" s="318"/>
      <c r="D1823" s="319" t="s">
        <v>357</v>
      </c>
      <c r="E1823" s="320"/>
      <c r="F1823" s="116" t="s">
        <v>4987</v>
      </c>
      <c r="G1823" s="117"/>
    </row>
    <row r="1824" spans="1:7">
      <c r="A1824" s="115" t="s">
        <v>5145</v>
      </c>
      <c r="B1824" s="317" t="s">
        <v>5146</v>
      </c>
      <c r="C1824" s="318"/>
      <c r="D1824" s="319" t="s">
        <v>357</v>
      </c>
      <c r="E1824" s="320"/>
      <c r="F1824" s="116" t="s">
        <v>3618</v>
      </c>
      <c r="G1824" s="117"/>
    </row>
    <row r="1825" spans="1:7">
      <c r="A1825" s="115" t="s">
        <v>5147</v>
      </c>
      <c r="B1825" s="317" t="s">
        <v>5148</v>
      </c>
      <c r="C1825" s="318"/>
      <c r="D1825" s="319" t="s">
        <v>412</v>
      </c>
      <c r="E1825" s="320"/>
      <c r="F1825" s="116" t="s">
        <v>413</v>
      </c>
      <c r="G1825" s="117"/>
    </row>
    <row r="1826" spans="1:7">
      <c r="A1826" s="115" t="s">
        <v>5149</v>
      </c>
      <c r="B1826" s="317" t="s">
        <v>5150</v>
      </c>
      <c r="C1826" s="318"/>
      <c r="D1826" s="319" t="s">
        <v>357</v>
      </c>
      <c r="E1826" s="320"/>
      <c r="F1826" s="116" t="s">
        <v>3653</v>
      </c>
      <c r="G1826" s="117"/>
    </row>
    <row r="1827" spans="1:7">
      <c r="A1827" s="321" t="s">
        <v>347</v>
      </c>
      <c r="B1827" s="321"/>
      <c r="C1827" s="321"/>
      <c r="D1827" s="321"/>
      <c r="E1827" s="321"/>
      <c r="F1827" s="321"/>
      <c r="G1827" s="321"/>
    </row>
    <row r="1828" spans="1:7">
      <c r="A1828" s="322" t="s">
        <v>348</v>
      </c>
      <c r="B1828" s="322"/>
      <c r="C1828" s="323" t="s">
        <v>349</v>
      </c>
      <c r="D1828" s="323"/>
      <c r="E1828" s="322" t="s">
        <v>350</v>
      </c>
      <c r="F1828" s="322"/>
      <c r="G1828" s="322"/>
    </row>
    <row r="1829" spans="1:7">
      <c r="A1829" s="115" t="s">
        <v>5151</v>
      </c>
      <c r="B1829" s="317" t="s">
        <v>5152</v>
      </c>
      <c r="C1829" s="318"/>
      <c r="D1829" s="319" t="s">
        <v>357</v>
      </c>
      <c r="E1829" s="320"/>
      <c r="F1829" s="116" t="s">
        <v>4987</v>
      </c>
      <c r="G1829" s="117"/>
    </row>
    <row r="1830" spans="1:7">
      <c r="A1830" s="115" t="s">
        <v>5153</v>
      </c>
      <c r="B1830" s="317" t="s">
        <v>5154</v>
      </c>
      <c r="C1830" s="318"/>
      <c r="D1830" s="319" t="s">
        <v>357</v>
      </c>
      <c r="E1830" s="320"/>
      <c r="F1830" s="116" t="s">
        <v>3648</v>
      </c>
      <c r="G1830" s="117"/>
    </row>
    <row r="1831" spans="1:7">
      <c r="A1831" s="115" t="s">
        <v>5155</v>
      </c>
      <c r="B1831" s="317" t="s">
        <v>5156</v>
      </c>
      <c r="C1831" s="318"/>
      <c r="D1831" s="319" t="s">
        <v>357</v>
      </c>
      <c r="E1831" s="320"/>
      <c r="F1831" s="116" t="s">
        <v>3752</v>
      </c>
      <c r="G1831" s="117"/>
    </row>
    <row r="1832" spans="1:7">
      <c r="A1832" s="115" t="s">
        <v>5157</v>
      </c>
      <c r="B1832" s="317" t="s">
        <v>5158</v>
      </c>
      <c r="C1832" s="318"/>
      <c r="D1832" s="319" t="s">
        <v>476</v>
      </c>
      <c r="E1832" s="320"/>
      <c r="F1832" s="116" t="s">
        <v>3752</v>
      </c>
      <c r="G1832" s="117"/>
    </row>
    <row r="1833" spans="1:7">
      <c r="A1833" s="115" t="s">
        <v>5159</v>
      </c>
      <c r="B1833" s="317" t="s">
        <v>5160</v>
      </c>
      <c r="C1833" s="318"/>
      <c r="D1833" s="319" t="s">
        <v>476</v>
      </c>
      <c r="E1833" s="320"/>
      <c r="F1833" s="116" t="s">
        <v>3648</v>
      </c>
      <c r="G1833" s="117"/>
    </row>
    <row r="1834" spans="1:7">
      <c r="A1834" s="115" t="s">
        <v>5161</v>
      </c>
      <c r="B1834" s="317" t="s">
        <v>5162</v>
      </c>
      <c r="C1834" s="318"/>
      <c r="D1834" s="319" t="s">
        <v>476</v>
      </c>
      <c r="E1834" s="320"/>
      <c r="F1834" s="116" t="s">
        <v>1240</v>
      </c>
      <c r="G1834" s="117"/>
    </row>
    <row r="1835" spans="1:7">
      <c r="A1835" s="115" t="s">
        <v>5163</v>
      </c>
      <c r="B1835" s="317" t="s">
        <v>5164</v>
      </c>
      <c r="C1835" s="318"/>
      <c r="D1835" s="319" t="s">
        <v>357</v>
      </c>
      <c r="E1835" s="320"/>
      <c r="F1835" s="116" t="s">
        <v>2584</v>
      </c>
      <c r="G1835" s="117"/>
    </row>
    <row r="1836" spans="1:7">
      <c r="A1836" s="115" t="s">
        <v>5165</v>
      </c>
      <c r="B1836" s="317" t="s">
        <v>5166</v>
      </c>
      <c r="C1836" s="318"/>
      <c r="D1836" s="319" t="s">
        <v>476</v>
      </c>
      <c r="E1836" s="320"/>
      <c r="F1836" s="116" t="s">
        <v>1538</v>
      </c>
      <c r="G1836" s="117"/>
    </row>
    <row r="1837" spans="1:7">
      <c r="A1837" s="115" t="s">
        <v>5167</v>
      </c>
      <c r="B1837" s="317" t="s">
        <v>5168</v>
      </c>
      <c r="C1837" s="318"/>
      <c r="D1837" s="319" t="s">
        <v>476</v>
      </c>
      <c r="E1837" s="320"/>
      <c r="F1837" s="116" t="s">
        <v>2525</v>
      </c>
      <c r="G1837" s="117"/>
    </row>
    <row r="1838" spans="1:7">
      <c r="A1838" s="115" t="s">
        <v>5169</v>
      </c>
      <c r="B1838" s="317" t="s">
        <v>5170</v>
      </c>
      <c r="C1838" s="318"/>
      <c r="D1838" s="319" t="s">
        <v>476</v>
      </c>
      <c r="E1838" s="320"/>
      <c r="F1838" s="116" t="s">
        <v>2528</v>
      </c>
      <c r="G1838" s="117"/>
    </row>
    <row r="1839" spans="1:7">
      <c r="A1839" s="115" t="s">
        <v>5171</v>
      </c>
      <c r="B1839" s="317" t="s">
        <v>5172</v>
      </c>
      <c r="C1839" s="318"/>
      <c r="D1839" s="319" t="s">
        <v>476</v>
      </c>
      <c r="E1839" s="320"/>
      <c r="F1839" s="116" t="s">
        <v>5173</v>
      </c>
      <c r="G1839" s="117"/>
    </row>
    <row r="1840" spans="1:7">
      <c r="A1840" s="115" t="s">
        <v>5174</v>
      </c>
      <c r="B1840" s="317" t="s">
        <v>5175</v>
      </c>
      <c r="C1840" s="318"/>
      <c r="D1840" s="319" t="s">
        <v>357</v>
      </c>
      <c r="E1840" s="320"/>
      <c r="F1840" s="116" t="s">
        <v>2584</v>
      </c>
      <c r="G1840" s="117"/>
    </row>
    <row r="1841" spans="1:7">
      <c r="A1841" s="115" t="s">
        <v>5176</v>
      </c>
      <c r="B1841" s="317" t="s">
        <v>5177</v>
      </c>
      <c r="C1841" s="318"/>
      <c r="D1841" s="319" t="s">
        <v>353</v>
      </c>
      <c r="E1841" s="320"/>
      <c r="F1841" s="116" t="s">
        <v>4990</v>
      </c>
      <c r="G1841" s="117"/>
    </row>
    <row r="1842" spans="1:7">
      <c r="A1842" s="115" t="s">
        <v>5178</v>
      </c>
      <c r="B1842" s="317" t="s">
        <v>5179</v>
      </c>
      <c r="C1842" s="318"/>
      <c r="D1842" s="319" t="s">
        <v>412</v>
      </c>
      <c r="E1842" s="320"/>
      <c r="F1842" s="116" t="s">
        <v>413</v>
      </c>
      <c r="G1842" s="117"/>
    </row>
    <row r="1843" spans="1:7">
      <c r="A1843" s="115" t="s">
        <v>5180</v>
      </c>
      <c r="B1843" s="317" t="s">
        <v>5181</v>
      </c>
      <c r="C1843" s="318"/>
      <c r="D1843" s="319" t="s">
        <v>357</v>
      </c>
      <c r="E1843" s="320"/>
      <c r="F1843" s="116" t="s">
        <v>3618</v>
      </c>
      <c r="G1843" s="117"/>
    </row>
    <row r="1844" spans="1:7">
      <c r="A1844" s="115" t="s">
        <v>5182</v>
      </c>
      <c r="B1844" s="317" t="s">
        <v>5183</v>
      </c>
      <c r="C1844" s="318"/>
      <c r="D1844" s="319" t="s">
        <v>357</v>
      </c>
      <c r="E1844" s="320"/>
      <c r="F1844" s="116" t="s">
        <v>2525</v>
      </c>
      <c r="G1844" s="117"/>
    </row>
    <row r="1845" spans="1:7">
      <c r="A1845" s="115" t="s">
        <v>5184</v>
      </c>
      <c r="B1845" s="317" t="s">
        <v>5185</v>
      </c>
      <c r="C1845" s="318"/>
      <c r="D1845" s="319" t="s">
        <v>357</v>
      </c>
      <c r="E1845" s="320"/>
      <c r="F1845" s="116" t="s">
        <v>3614</v>
      </c>
      <c r="G1845" s="117"/>
    </row>
    <row r="1846" spans="1:7">
      <c r="A1846" s="115" t="s">
        <v>5186</v>
      </c>
      <c r="B1846" s="317" t="s">
        <v>5187</v>
      </c>
      <c r="C1846" s="318"/>
      <c r="D1846" s="319" t="s">
        <v>357</v>
      </c>
      <c r="E1846" s="320"/>
      <c r="F1846" s="116" t="s">
        <v>3618</v>
      </c>
      <c r="G1846" s="117"/>
    </row>
    <row r="1847" spans="1:7">
      <c r="A1847" s="115" t="s">
        <v>5188</v>
      </c>
      <c r="B1847" s="317" t="s">
        <v>5189</v>
      </c>
      <c r="C1847" s="318"/>
      <c r="D1847" s="319" t="s">
        <v>357</v>
      </c>
      <c r="E1847" s="320"/>
      <c r="F1847" s="116" t="s">
        <v>2202</v>
      </c>
      <c r="G1847" s="117"/>
    </row>
    <row r="1848" spans="1:7">
      <c r="A1848" s="115" t="s">
        <v>5190</v>
      </c>
      <c r="B1848" s="317" t="s">
        <v>5191</v>
      </c>
      <c r="C1848" s="318"/>
      <c r="D1848" s="319" t="s">
        <v>357</v>
      </c>
      <c r="E1848" s="320"/>
      <c r="F1848" s="116" t="s">
        <v>3648</v>
      </c>
      <c r="G1848" s="117"/>
    </row>
    <row r="1849" spans="1:7">
      <c r="A1849" s="115" t="s">
        <v>5192</v>
      </c>
      <c r="B1849" s="317" t="s">
        <v>5193</v>
      </c>
      <c r="C1849" s="318"/>
      <c r="D1849" s="319" t="s">
        <v>357</v>
      </c>
      <c r="E1849" s="320"/>
      <c r="F1849" s="116" t="s">
        <v>4987</v>
      </c>
      <c r="G1849" s="117"/>
    </row>
    <row r="1850" spans="1:7">
      <c r="A1850" s="115" t="s">
        <v>5194</v>
      </c>
      <c r="B1850" s="317" t="s">
        <v>5195</v>
      </c>
      <c r="C1850" s="318"/>
      <c r="D1850" s="319" t="s">
        <v>357</v>
      </c>
      <c r="E1850" s="320"/>
      <c r="F1850" s="116" t="s">
        <v>4987</v>
      </c>
      <c r="G1850" s="117"/>
    </row>
    <row r="1851" spans="1:7">
      <c r="A1851" s="115" t="s">
        <v>5196</v>
      </c>
      <c r="B1851" s="317" t="s">
        <v>5197</v>
      </c>
      <c r="C1851" s="318"/>
      <c r="D1851" s="319" t="s">
        <v>357</v>
      </c>
      <c r="E1851" s="320"/>
      <c r="F1851" s="116" t="s">
        <v>4987</v>
      </c>
      <c r="G1851" s="117"/>
    </row>
    <row r="1852" spans="1:7">
      <c r="A1852" s="115" t="s">
        <v>5198</v>
      </c>
      <c r="B1852" s="317" t="s">
        <v>5199</v>
      </c>
      <c r="C1852" s="318"/>
      <c r="D1852" s="319" t="s">
        <v>412</v>
      </c>
      <c r="E1852" s="320"/>
      <c r="F1852" s="116" t="s">
        <v>413</v>
      </c>
      <c r="G1852" s="117"/>
    </row>
    <row r="1853" spans="1:7">
      <c r="A1853" s="115" t="s">
        <v>5200</v>
      </c>
      <c r="B1853" s="317" t="s">
        <v>5201</v>
      </c>
      <c r="C1853" s="318"/>
      <c r="D1853" s="319" t="s">
        <v>357</v>
      </c>
      <c r="E1853" s="320"/>
      <c r="F1853" s="116" t="s">
        <v>3648</v>
      </c>
      <c r="G1853" s="117"/>
    </row>
    <row r="1854" spans="1:7">
      <c r="A1854" s="115" t="s">
        <v>5202</v>
      </c>
      <c r="B1854" s="317" t="s">
        <v>5203</v>
      </c>
      <c r="C1854" s="318"/>
      <c r="D1854" s="319" t="s">
        <v>357</v>
      </c>
      <c r="E1854" s="320"/>
      <c r="F1854" s="116" t="s">
        <v>2202</v>
      </c>
      <c r="G1854" s="117"/>
    </row>
    <row r="1855" spans="1:7">
      <c r="A1855" s="115" t="s">
        <v>5204</v>
      </c>
      <c r="B1855" s="317" t="s">
        <v>5205</v>
      </c>
      <c r="C1855" s="318"/>
      <c r="D1855" s="319" t="s">
        <v>476</v>
      </c>
      <c r="E1855" s="320"/>
      <c r="F1855" s="116" t="s">
        <v>3648</v>
      </c>
      <c r="G1855" s="117"/>
    </row>
    <row r="1856" spans="1:7">
      <c r="A1856" s="115" t="s">
        <v>5206</v>
      </c>
      <c r="B1856" s="317" t="s">
        <v>5207</v>
      </c>
      <c r="C1856" s="318"/>
      <c r="D1856" s="319" t="s">
        <v>476</v>
      </c>
      <c r="E1856" s="320"/>
      <c r="F1856" s="116" t="s">
        <v>2584</v>
      </c>
      <c r="G1856" s="117"/>
    </row>
    <row r="1857" spans="1:7">
      <c r="A1857" s="115" t="s">
        <v>5208</v>
      </c>
      <c r="B1857" s="317" t="s">
        <v>5209</v>
      </c>
      <c r="C1857" s="318"/>
      <c r="D1857" s="319" t="s">
        <v>476</v>
      </c>
      <c r="E1857" s="320"/>
      <c r="F1857" s="116" t="s">
        <v>3752</v>
      </c>
      <c r="G1857" s="117"/>
    </row>
    <row r="1858" spans="1:7">
      <c r="A1858" s="115" t="s">
        <v>5210</v>
      </c>
      <c r="B1858" s="317" t="s">
        <v>5211</v>
      </c>
      <c r="C1858" s="318"/>
      <c r="D1858" s="319" t="s">
        <v>357</v>
      </c>
      <c r="E1858" s="320"/>
      <c r="F1858" s="116" t="s">
        <v>2584</v>
      </c>
      <c r="G1858" s="117"/>
    </row>
    <row r="1859" spans="1:7">
      <c r="A1859" s="115" t="s">
        <v>5212</v>
      </c>
      <c r="B1859" s="317" t="s">
        <v>5213</v>
      </c>
      <c r="C1859" s="318"/>
      <c r="D1859" s="319" t="s">
        <v>357</v>
      </c>
      <c r="E1859" s="320"/>
      <c r="F1859" s="116" t="s">
        <v>1240</v>
      </c>
      <c r="G1859" s="117"/>
    </row>
    <row r="1860" spans="1:7">
      <c r="A1860" s="115" t="s">
        <v>5214</v>
      </c>
      <c r="B1860" s="317" t="s">
        <v>5215</v>
      </c>
      <c r="C1860" s="318"/>
      <c r="D1860" s="319" t="s">
        <v>412</v>
      </c>
      <c r="E1860" s="320"/>
      <c r="F1860" s="116" t="s">
        <v>413</v>
      </c>
      <c r="G1860" s="117"/>
    </row>
    <row r="1861" spans="1:7">
      <c r="A1861" s="115" t="s">
        <v>5216</v>
      </c>
      <c r="B1861" s="317" t="s">
        <v>5217</v>
      </c>
      <c r="C1861" s="318"/>
      <c r="D1861" s="319" t="s">
        <v>357</v>
      </c>
      <c r="E1861" s="320"/>
      <c r="F1861" s="116" t="s">
        <v>2584</v>
      </c>
      <c r="G1861" s="117"/>
    </row>
    <row r="1862" spans="1:7">
      <c r="A1862" s="115" t="s">
        <v>5218</v>
      </c>
      <c r="B1862" s="317" t="s">
        <v>5219</v>
      </c>
      <c r="C1862" s="318"/>
      <c r="D1862" s="319" t="s">
        <v>357</v>
      </c>
      <c r="E1862" s="320"/>
      <c r="F1862" s="116" t="s">
        <v>3648</v>
      </c>
      <c r="G1862" s="117"/>
    </row>
    <row r="1863" spans="1:7">
      <c r="A1863" s="115" t="s">
        <v>5220</v>
      </c>
      <c r="B1863" s="317" t="s">
        <v>5221</v>
      </c>
      <c r="C1863" s="318"/>
      <c r="D1863" s="319" t="s">
        <v>476</v>
      </c>
      <c r="E1863" s="320"/>
      <c r="F1863" s="116" t="s">
        <v>3648</v>
      </c>
      <c r="G1863" s="117"/>
    </row>
    <row r="1864" spans="1:7">
      <c r="A1864" s="115" t="s">
        <v>5222</v>
      </c>
      <c r="B1864" s="317" t="s">
        <v>5223</v>
      </c>
      <c r="C1864" s="318"/>
      <c r="D1864" s="319" t="s">
        <v>357</v>
      </c>
      <c r="E1864" s="320"/>
      <c r="F1864" s="116" t="s">
        <v>354</v>
      </c>
      <c r="G1864" s="117"/>
    </row>
    <row r="1865" spans="1:7">
      <c r="A1865" s="115" t="s">
        <v>5224</v>
      </c>
      <c r="B1865" s="317" t="s">
        <v>5225</v>
      </c>
      <c r="C1865" s="318"/>
      <c r="D1865" s="319" t="s">
        <v>357</v>
      </c>
      <c r="E1865" s="320"/>
      <c r="F1865" s="116" t="s">
        <v>2515</v>
      </c>
      <c r="G1865" s="117"/>
    </row>
    <row r="1866" spans="1:7">
      <c r="A1866" s="115" t="s">
        <v>5226</v>
      </c>
      <c r="B1866" s="317" t="s">
        <v>5227</v>
      </c>
      <c r="C1866" s="318"/>
      <c r="D1866" s="319" t="s">
        <v>476</v>
      </c>
      <c r="E1866" s="320"/>
      <c r="F1866" s="116" t="s">
        <v>1240</v>
      </c>
      <c r="G1866" s="117"/>
    </row>
    <row r="1867" spans="1:7">
      <c r="A1867" s="115" t="s">
        <v>5228</v>
      </c>
      <c r="B1867" s="317" t="s">
        <v>5229</v>
      </c>
      <c r="C1867" s="318"/>
      <c r="D1867" s="319" t="s">
        <v>357</v>
      </c>
      <c r="E1867" s="320"/>
      <c r="F1867" s="116" t="s">
        <v>5230</v>
      </c>
      <c r="G1867" s="117"/>
    </row>
    <row r="1868" spans="1:7">
      <c r="A1868" s="115" t="s">
        <v>5231</v>
      </c>
      <c r="B1868" s="317" t="s">
        <v>5232</v>
      </c>
      <c r="C1868" s="318"/>
      <c r="D1868" s="319" t="s">
        <v>357</v>
      </c>
      <c r="E1868" s="320"/>
      <c r="F1868" s="116" t="s">
        <v>5233</v>
      </c>
      <c r="G1868" s="117"/>
    </row>
    <row r="1869" spans="1:7">
      <c r="A1869" s="115" t="s">
        <v>5234</v>
      </c>
      <c r="B1869" s="317" t="s">
        <v>5235</v>
      </c>
      <c r="C1869" s="318"/>
      <c r="D1869" s="319" t="s">
        <v>357</v>
      </c>
      <c r="E1869" s="320"/>
      <c r="F1869" s="116" t="s">
        <v>5236</v>
      </c>
      <c r="G1869" s="117"/>
    </row>
    <row r="1870" spans="1:7">
      <c r="A1870" s="321" t="s">
        <v>347</v>
      </c>
      <c r="B1870" s="321"/>
      <c r="C1870" s="321"/>
      <c r="D1870" s="321"/>
      <c r="E1870" s="321"/>
      <c r="F1870" s="321"/>
      <c r="G1870" s="321"/>
    </row>
    <row r="1871" spans="1:7">
      <c r="A1871" s="322" t="s">
        <v>348</v>
      </c>
      <c r="B1871" s="322"/>
      <c r="C1871" s="323" t="s">
        <v>349</v>
      </c>
      <c r="D1871" s="323"/>
      <c r="E1871" s="322" t="s">
        <v>350</v>
      </c>
      <c r="F1871" s="322"/>
      <c r="G1871" s="322"/>
    </row>
    <row r="1872" spans="1:7">
      <c r="A1872" s="115" t="s">
        <v>5237</v>
      </c>
      <c r="B1872" s="317" t="s">
        <v>5238</v>
      </c>
      <c r="C1872" s="318"/>
      <c r="D1872" s="319" t="s">
        <v>357</v>
      </c>
      <c r="E1872" s="320"/>
      <c r="F1872" s="116" t="s">
        <v>5239</v>
      </c>
      <c r="G1872" s="117"/>
    </row>
    <row r="1873" spans="1:7">
      <c r="A1873" s="115" t="s">
        <v>5240</v>
      </c>
      <c r="B1873" s="317" t="s">
        <v>5241</v>
      </c>
      <c r="C1873" s="318"/>
      <c r="D1873" s="319" t="s">
        <v>357</v>
      </c>
      <c r="E1873" s="320"/>
      <c r="F1873" s="116" t="s">
        <v>5242</v>
      </c>
      <c r="G1873" s="117"/>
    </row>
    <row r="1874" spans="1:7">
      <c r="A1874" s="115" t="s">
        <v>5243</v>
      </c>
      <c r="B1874" s="317" t="s">
        <v>5244</v>
      </c>
      <c r="C1874" s="318"/>
      <c r="D1874" s="319" t="s">
        <v>357</v>
      </c>
      <c r="E1874" s="320"/>
      <c r="F1874" s="116" t="s">
        <v>5245</v>
      </c>
      <c r="G1874" s="117"/>
    </row>
    <row r="1875" spans="1:7">
      <c r="A1875" s="115" t="s">
        <v>5246</v>
      </c>
      <c r="B1875" s="317" t="s">
        <v>5247</v>
      </c>
      <c r="C1875" s="318"/>
      <c r="D1875" s="319" t="s">
        <v>412</v>
      </c>
      <c r="E1875" s="320"/>
      <c r="F1875" s="116" t="s">
        <v>413</v>
      </c>
      <c r="G1875" s="117"/>
    </row>
    <row r="1876" spans="1:7">
      <c r="A1876" s="115" t="s">
        <v>5248</v>
      </c>
      <c r="B1876" s="317" t="s">
        <v>5249</v>
      </c>
      <c r="C1876" s="318"/>
      <c r="D1876" s="319" t="s">
        <v>357</v>
      </c>
      <c r="E1876" s="320"/>
      <c r="F1876" s="116" t="s">
        <v>1240</v>
      </c>
      <c r="G1876" s="117"/>
    </row>
    <row r="1877" spans="1:7">
      <c r="A1877" s="115" t="s">
        <v>5250</v>
      </c>
      <c r="B1877" s="317" t="s">
        <v>5251</v>
      </c>
      <c r="C1877" s="318"/>
      <c r="D1877" s="319" t="s">
        <v>357</v>
      </c>
      <c r="E1877" s="320"/>
      <c r="F1877" s="116" t="s">
        <v>5245</v>
      </c>
      <c r="G1877" s="117"/>
    </row>
    <row r="1878" spans="1:7">
      <c r="A1878" s="115" t="s">
        <v>5252</v>
      </c>
      <c r="B1878" s="317" t="s">
        <v>5253</v>
      </c>
      <c r="C1878" s="318"/>
      <c r="D1878" s="319" t="s">
        <v>357</v>
      </c>
      <c r="E1878" s="320"/>
      <c r="F1878" s="116" t="s">
        <v>5245</v>
      </c>
      <c r="G1878" s="117"/>
    </row>
    <row r="1879" spans="1:7">
      <c r="A1879" s="115" t="s">
        <v>5254</v>
      </c>
      <c r="B1879" s="317" t="s">
        <v>5255</v>
      </c>
      <c r="C1879" s="318"/>
      <c r="D1879" s="319" t="s">
        <v>476</v>
      </c>
      <c r="E1879" s="320"/>
      <c r="F1879" s="116" t="s">
        <v>4946</v>
      </c>
      <c r="G1879" s="117"/>
    </row>
    <row r="1880" spans="1:7">
      <c r="A1880" s="115" t="s">
        <v>5256</v>
      </c>
      <c r="B1880" s="317" t="s">
        <v>5257</v>
      </c>
      <c r="C1880" s="318"/>
      <c r="D1880" s="319" t="s">
        <v>476</v>
      </c>
      <c r="E1880" s="320"/>
      <c r="F1880" s="116" t="s">
        <v>2515</v>
      </c>
      <c r="G1880" s="117"/>
    </row>
    <row r="1881" spans="1:7">
      <c r="A1881" s="115" t="s">
        <v>5258</v>
      </c>
      <c r="B1881" s="317" t="s">
        <v>5259</v>
      </c>
      <c r="C1881" s="318"/>
      <c r="D1881" s="319" t="s">
        <v>357</v>
      </c>
      <c r="E1881" s="320"/>
      <c r="F1881" s="116" t="s">
        <v>3648</v>
      </c>
      <c r="G1881" s="117"/>
    </row>
    <row r="1882" spans="1:7">
      <c r="A1882" s="115" t="s">
        <v>5260</v>
      </c>
      <c r="B1882" s="317" t="s">
        <v>5261</v>
      </c>
      <c r="C1882" s="318"/>
      <c r="D1882" s="319" t="s">
        <v>476</v>
      </c>
      <c r="E1882" s="320"/>
      <c r="F1882" s="116" t="s">
        <v>3648</v>
      </c>
      <c r="G1882" s="117"/>
    </row>
    <row r="1883" spans="1:7">
      <c r="A1883" s="115" t="s">
        <v>5262</v>
      </c>
      <c r="B1883" s="317" t="s">
        <v>5263</v>
      </c>
      <c r="C1883" s="318"/>
      <c r="D1883" s="319" t="s">
        <v>357</v>
      </c>
      <c r="E1883" s="320"/>
      <c r="F1883" s="116" t="s">
        <v>3752</v>
      </c>
      <c r="G1883" s="117"/>
    </row>
    <row r="1884" spans="1:7">
      <c r="A1884" s="115" t="s">
        <v>5264</v>
      </c>
      <c r="B1884" s="317" t="s">
        <v>5265</v>
      </c>
      <c r="C1884" s="318"/>
      <c r="D1884" s="319" t="s">
        <v>476</v>
      </c>
      <c r="E1884" s="320"/>
      <c r="F1884" s="116" t="s">
        <v>1538</v>
      </c>
      <c r="G1884" s="117"/>
    </row>
    <row r="1885" spans="1:7">
      <c r="A1885" s="115" t="s">
        <v>5266</v>
      </c>
      <c r="B1885" s="317" t="s">
        <v>5267</v>
      </c>
      <c r="C1885" s="318"/>
      <c r="D1885" s="319" t="s">
        <v>476</v>
      </c>
      <c r="E1885" s="320"/>
      <c r="F1885" s="116" t="s">
        <v>2525</v>
      </c>
      <c r="G1885" s="117"/>
    </row>
    <row r="1886" spans="1:7">
      <c r="A1886" s="115" t="s">
        <v>5268</v>
      </c>
      <c r="B1886" s="317" t="s">
        <v>5269</v>
      </c>
      <c r="C1886" s="318"/>
      <c r="D1886" s="319" t="s">
        <v>476</v>
      </c>
      <c r="E1886" s="320"/>
      <c r="F1886" s="116" t="s">
        <v>5040</v>
      </c>
      <c r="G1886" s="117"/>
    </row>
    <row r="1887" spans="1:7">
      <c r="A1887" s="115" t="s">
        <v>5270</v>
      </c>
      <c r="B1887" s="317" t="s">
        <v>5271</v>
      </c>
      <c r="C1887" s="318"/>
      <c r="D1887" s="319" t="s">
        <v>476</v>
      </c>
      <c r="E1887" s="320"/>
      <c r="F1887" s="116" t="s">
        <v>4946</v>
      </c>
      <c r="G1887" s="117"/>
    </row>
    <row r="1888" spans="1:7">
      <c r="A1888" s="115" t="s">
        <v>5272</v>
      </c>
      <c r="B1888" s="317" t="s">
        <v>5273</v>
      </c>
      <c r="C1888" s="318"/>
      <c r="D1888" s="319" t="s">
        <v>357</v>
      </c>
      <c r="E1888" s="320"/>
      <c r="F1888" s="116" t="s">
        <v>4946</v>
      </c>
      <c r="G1888" s="117"/>
    </row>
    <row r="1889" spans="1:7">
      <c r="A1889" s="115" t="s">
        <v>5274</v>
      </c>
      <c r="B1889" s="317" t="s">
        <v>5275</v>
      </c>
      <c r="C1889" s="318"/>
      <c r="D1889" s="319" t="s">
        <v>353</v>
      </c>
      <c r="E1889" s="320"/>
      <c r="F1889" s="116" t="s">
        <v>5276</v>
      </c>
      <c r="G1889" s="117"/>
    </row>
    <row r="1890" spans="1:7">
      <c r="A1890" s="115" t="s">
        <v>5277</v>
      </c>
      <c r="B1890" s="317" t="s">
        <v>5278</v>
      </c>
      <c r="C1890" s="318"/>
      <c r="D1890" s="319" t="s">
        <v>357</v>
      </c>
      <c r="E1890" s="320"/>
      <c r="F1890" s="116" t="s">
        <v>3752</v>
      </c>
      <c r="G1890" s="117"/>
    </row>
    <row r="1891" spans="1:7">
      <c r="A1891" s="115" t="s">
        <v>5279</v>
      </c>
      <c r="B1891" s="317" t="s">
        <v>5280</v>
      </c>
      <c r="C1891" s="318"/>
      <c r="D1891" s="319" t="s">
        <v>412</v>
      </c>
      <c r="E1891" s="320"/>
      <c r="F1891" s="116" t="s">
        <v>413</v>
      </c>
      <c r="G1891" s="117"/>
    </row>
    <row r="1892" spans="1:7">
      <c r="A1892" s="115" t="s">
        <v>5281</v>
      </c>
      <c r="B1892" s="317" t="s">
        <v>5282</v>
      </c>
      <c r="C1892" s="318"/>
      <c r="D1892" s="319" t="s">
        <v>357</v>
      </c>
      <c r="E1892" s="320"/>
      <c r="F1892" s="116" t="s">
        <v>3632</v>
      </c>
      <c r="G1892" s="117"/>
    </row>
    <row r="1893" spans="1:7">
      <c r="A1893" s="115" t="s">
        <v>5283</v>
      </c>
      <c r="B1893" s="317" t="s">
        <v>5284</v>
      </c>
      <c r="C1893" s="318"/>
      <c r="D1893" s="319" t="s">
        <v>357</v>
      </c>
      <c r="E1893" s="320"/>
      <c r="F1893" s="116" t="s">
        <v>2198</v>
      </c>
      <c r="G1893" s="117"/>
    </row>
    <row r="1894" spans="1:7">
      <c r="A1894" s="115" t="s">
        <v>5285</v>
      </c>
      <c r="B1894" s="317" t="s">
        <v>5286</v>
      </c>
      <c r="C1894" s="318"/>
      <c r="D1894" s="319" t="s">
        <v>357</v>
      </c>
      <c r="E1894" s="320"/>
      <c r="F1894" s="116" t="s">
        <v>1230</v>
      </c>
      <c r="G1894" s="117"/>
    </row>
    <row r="1895" spans="1:7">
      <c r="A1895" s="115" t="s">
        <v>5287</v>
      </c>
      <c r="B1895" s="317" t="s">
        <v>5288</v>
      </c>
      <c r="C1895" s="318"/>
      <c r="D1895" s="319" t="s">
        <v>357</v>
      </c>
      <c r="E1895" s="320"/>
      <c r="F1895" s="116" t="s">
        <v>2202</v>
      </c>
      <c r="G1895" s="117"/>
    </row>
    <row r="1896" spans="1:7">
      <c r="A1896" s="115" t="s">
        <v>5289</v>
      </c>
      <c r="B1896" s="317" t="s">
        <v>5290</v>
      </c>
      <c r="C1896" s="318"/>
      <c r="D1896" s="319" t="s">
        <v>357</v>
      </c>
      <c r="E1896" s="320"/>
      <c r="F1896" s="116" t="s">
        <v>4990</v>
      </c>
      <c r="G1896" s="117"/>
    </row>
    <row r="1897" spans="1:7">
      <c r="A1897" s="115" t="s">
        <v>5291</v>
      </c>
      <c r="B1897" s="317" t="s">
        <v>5292</v>
      </c>
      <c r="C1897" s="318"/>
      <c r="D1897" s="319" t="s">
        <v>357</v>
      </c>
      <c r="E1897" s="320"/>
      <c r="F1897" s="116" t="s">
        <v>3618</v>
      </c>
      <c r="G1897" s="117"/>
    </row>
    <row r="1898" spans="1:7">
      <c r="A1898" s="115" t="s">
        <v>5293</v>
      </c>
      <c r="B1898" s="317" t="s">
        <v>5294</v>
      </c>
      <c r="C1898" s="318"/>
      <c r="D1898" s="319" t="s">
        <v>357</v>
      </c>
      <c r="E1898" s="320"/>
      <c r="F1898" s="116" t="s">
        <v>5245</v>
      </c>
      <c r="G1898" s="117"/>
    </row>
    <row r="1899" spans="1:7">
      <c r="A1899" s="115" t="s">
        <v>5295</v>
      </c>
      <c r="B1899" s="317" t="s">
        <v>5296</v>
      </c>
      <c r="C1899" s="318"/>
      <c r="D1899" s="319" t="s">
        <v>357</v>
      </c>
      <c r="E1899" s="320"/>
      <c r="F1899" s="116" t="s">
        <v>5245</v>
      </c>
      <c r="G1899" s="117"/>
    </row>
    <row r="1900" spans="1:7">
      <c r="A1900" s="115" t="s">
        <v>5297</v>
      </c>
      <c r="B1900" s="317" t="s">
        <v>5298</v>
      </c>
      <c r="C1900" s="318"/>
      <c r="D1900" s="319" t="s">
        <v>357</v>
      </c>
      <c r="E1900" s="320"/>
      <c r="F1900" s="116" t="s">
        <v>5245</v>
      </c>
      <c r="G1900" s="117"/>
    </row>
    <row r="1901" spans="1:7">
      <c r="A1901" s="115" t="s">
        <v>5299</v>
      </c>
      <c r="B1901" s="317" t="s">
        <v>5300</v>
      </c>
      <c r="C1901" s="318"/>
      <c r="D1901" s="319" t="s">
        <v>412</v>
      </c>
      <c r="E1901" s="320"/>
      <c r="F1901" s="116" t="s">
        <v>413</v>
      </c>
      <c r="G1901" s="117"/>
    </row>
    <row r="1902" spans="1:7">
      <c r="A1902" s="115" t="s">
        <v>5301</v>
      </c>
      <c r="B1902" s="317" t="s">
        <v>5302</v>
      </c>
      <c r="C1902" s="318"/>
      <c r="D1902" s="319" t="s">
        <v>357</v>
      </c>
      <c r="E1902" s="320"/>
      <c r="F1902" s="116" t="s">
        <v>2202</v>
      </c>
      <c r="G1902" s="117"/>
    </row>
    <row r="1903" spans="1:7">
      <c r="A1903" s="115" t="s">
        <v>5303</v>
      </c>
      <c r="B1903" s="317" t="s">
        <v>5304</v>
      </c>
      <c r="C1903" s="318"/>
      <c r="D1903" s="319" t="s">
        <v>357</v>
      </c>
      <c r="E1903" s="320"/>
      <c r="F1903" s="116" t="s">
        <v>3653</v>
      </c>
      <c r="G1903" s="117"/>
    </row>
    <row r="1904" spans="1:7">
      <c r="A1904" s="115" t="s">
        <v>5305</v>
      </c>
      <c r="B1904" s="317" t="s">
        <v>5306</v>
      </c>
      <c r="C1904" s="318"/>
      <c r="D1904" s="319" t="s">
        <v>476</v>
      </c>
      <c r="E1904" s="320"/>
      <c r="F1904" s="116" t="s">
        <v>2584</v>
      </c>
      <c r="G1904" s="117"/>
    </row>
    <row r="1905" spans="1:7">
      <c r="A1905" s="115" t="s">
        <v>5307</v>
      </c>
      <c r="B1905" s="317" t="s">
        <v>5308</v>
      </c>
      <c r="C1905" s="318"/>
      <c r="D1905" s="319" t="s">
        <v>476</v>
      </c>
      <c r="E1905" s="320"/>
      <c r="F1905" s="116" t="s">
        <v>3648</v>
      </c>
      <c r="G1905" s="117"/>
    </row>
    <row r="1906" spans="1:7">
      <c r="A1906" s="115" t="s">
        <v>5309</v>
      </c>
      <c r="B1906" s="317" t="s">
        <v>5310</v>
      </c>
      <c r="C1906" s="318"/>
      <c r="D1906" s="319" t="s">
        <v>357</v>
      </c>
      <c r="E1906" s="320"/>
      <c r="F1906" s="116" t="s">
        <v>2584</v>
      </c>
      <c r="G1906" s="117"/>
    </row>
    <row r="1907" spans="1:7">
      <c r="A1907" s="115" t="s">
        <v>5311</v>
      </c>
      <c r="B1907" s="317" t="s">
        <v>5312</v>
      </c>
      <c r="C1907" s="318"/>
      <c r="D1907" s="319" t="s">
        <v>357</v>
      </c>
      <c r="E1907" s="320"/>
      <c r="F1907" s="116" t="s">
        <v>2202</v>
      </c>
      <c r="G1907" s="117"/>
    </row>
    <row r="1908" spans="1:7">
      <c r="A1908" s="115" t="s">
        <v>5313</v>
      </c>
      <c r="B1908" s="317" t="s">
        <v>5314</v>
      </c>
      <c r="C1908" s="318"/>
      <c r="D1908" s="319" t="s">
        <v>412</v>
      </c>
      <c r="E1908" s="320"/>
      <c r="F1908" s="116" t="s">
        <v>413</v>
      </c>
      <c r="G1908" s="117"/>
    </row>
    <row r="1909" spans="1:7">
      <c r="A1909" s="115" t="s">
        <v>5315</v>
      </c>
      <c r="B1909" s="317" t="s">
        <v>5316</v>
      </c>
      <c r="C1909" s="318"/>
      <c r="D1909" s="319" t="s">
        <v>4938</v>
      </c>
      <c r="E1909" s="320"/>
      <c r="F1909" s="116" t="s">
        <v>5317</v>
      </c>
      <c r="G1909" s="117"/>
    </row>
    <row r="1910" spans="1:7">
      <c r="A1910" s="115" t="s">
        <v>5318</v>
      </c>
      <c r="B1910" s="317" t="s">
        <v>5319</v>
      </c>
      <c r="C1910" s="318"/>
      <c r="D1910" s="319" t="s">
        <v>4938</v>
      </c>
      <c r="E1910" s="320"/>
      <c r="F1910" s="116" t="s">
        <v>5320</v>
      </c>
      <c r="G1910" s="117"/>
    </row>
    <row r="1911" spans="1:7">
      <c r="A1911" s="115" t="s">
        <v>5321</v>
      </c>
      <c r="B1911" s="317" t="s">
        <v>5322</v>
      </c>
      <c r="C1911" s="318"/>
      <c r="D1911" s="319" t="s">
        <v>357</v>
      </c>
      <c r="E1911" s="320"/>
      <c r="F1911" s="116" t="s">
        <v>5323</v>
      </c>
      <c r="G1911" s="117"/>
    </row>
    <row r="1912" spans="1:7">
      <c r="A1912" s="115" t="s">
        <v>5324</v>
      </c>
      <c r="B1912" s="317" t="s">
        <v>5325</v>
      </c>
      <c r="C1912" s="318"/>
      <c r="D1912" s="319" t="s">
        <v>357</v>
      </c>
      <c r="E1912" s="320"/>
      <c r="F1912" s="116" t="s">
        <v>5326</v>
      </c>
      <c r="G1912" s="117"/>
    </row>
    <row r="1913" spans="1:7">
      <c r="A1913" s="115" t="s">
        <v>5327</v>
      </c>
      <c r="B1913" s="317" t="s">
        <v>5328</v>
      </c>
      <c r="C1913" s="318"/>
      <c r="D1913" s="319" t="s">
        <v>357</v>
      </c>
      <c r="E1913" s="320"/>
      <c r="F1913" s="116" t="s">
        <v>5329</v>
      </c>
      <c r="G1913" s="117"/>
    </row>
    <row r="1914" spans="1:7">
      <c r="A1914" s="115" t="s">
        <v>5330</v>
      </c>
      <c r="B1914" s="317" t="s">
        <v>5331</v>
      </c>
      <c r="C1914" s="318"/>
      <c r="D1914" s="319" t="s">
        <v>357</v>
      </c>
      <c r="E1914" s="320"/>
      <c r="F1914" s="116" t="s">
        <v>5332</v>
      </c>
      <c r="G1914" s="117"/>
    </row>
    <row r="1915" spans="1:7">
      <c r="A1915" s="115" t="s">
        <v>5333</v>
      </c>
      <c r="B1915" s="317" t="s">
        <v>5334</v>
      </c>
      <c r="C1915" s="318"/>
      <c r="D1915" s="319" t="s">
        <v>476</v>
      </c>
      <c r="E1915" s="320"/>
      <c r="F1915" s="116" t="s">
        <v>5335</v>
      </c>
      <c r="G1915" s="117"/>
    </row>
    <row r="1916" spans="1:7">
      <c r="A1916" s="321" t="s">
        <v>347</v>
      </c>
      <c r="B1916" s="321"/>
      <c r="C1916" s="321"/>
      <c r="D1916" s="321"/>
      <c r="E1916" s="321"/>
      <c r="F1916" s="321"/>
      <c r="G1916" s="321"/>
    </row>
    <row r="1917" spans="1:7">
      <c r="A1917" s="322" t="s">
        <v>348</v>
      </c>
      <c r="B1917" s="322"/>
      <c r="C1917" s="323" t="s">
        <v>349</v>
      </c>
      <c r="D1917" s="323"/>
      <c r="E1917" s="322" t="s">
        <v>350</v>
      </c>
      <c r="F1917" s="322"/>
      <c r="G1917" s="322"/>
    </row>
    <row r="1918" spans="1:7">
      <c r="A1918" s="115" t="s">
        <v>5336</v>
      </c>
      <c r="B1918" s="317" t="s">
        <v>5337</v>
      </c>
      <c r="C1918" s="318"/>
      <c r="D1918" s="319" t="s">
        <v>357</v>
      </c>
      <c r="E1918" s="320"/>
      <c r="F1918" s="116" t="s">
        <v>5338</v>
      </c>
      <c r="G1918" s="117"/>
    </row>
    <row r="1919" spans="1:7">
      <c r="A1919" s="115" t="s">
        <v>5339</v>
      </c>
      <c r="B1919" s="317" t="s">
        <v>5340</v>
      </c>
      <c r="C1919" s="318"/>
      <c r="D1919" s="319" t="s">
        <v>357</v>
      </c>
      <c r="E1919" s="320"/>
      <c r="F1919" s="116" t="s">
        <v>5341</v>
      </c>
      <c r="G1919" s="117"/>
    </row>
    <row r="1920" spans="1:7">
      <c r="A1920" s="115" t="s">
        <v>5342</v>
      </c>
      <c r="B1920" s="317" t="s">
        <v>5343</v>
      </c>
      <c r="C1920" s="318"/>
      <c r="D1920" s="319" t="s">
        <v>357</v>
      </c>
      <c r="E1920" s="320"/>
      <c r="F1920" s="116" t="s">
        <v>5344</v>
      </c>
      <c r="G1920" s="117"/>
    </row>
    <row r="1921" spans="1:7">
      <c r="A1921" s="115" t="s">
        <v>5345</v>
      </c>
      <c r="B1921" s="317" t="s">
        <v>5346</v>
      </c>
      <c r="C1921" s="318"/>
      <c r="D1921" s="319" t="s">
        <v>476</v>
      </c>
      <c r="E1921" s="320"/>
      <c r="F1921" s="116" t="s">
        <v>5347</v>
      </c>
      <c r="G1921" s="117"/>
    </row>
    <row r="1922" spans="1:7">
      <c r="A1922" s="115" t="s">
        <v>5348</v>
      </c>
      <c r="B1922" s="317" t="s">
        <v>5349</v>
      </c>
      <c r="C1922" s="318"/>
      <c r="D1922" s="319" t="s">
        <v>476</v>
      </c>
      <c r="E1922" s="320"/>
      <c r="F1922" s="116" t="s">
        <v>5350</v>
      </c>
      <c r="G1922" s="117"/>
    </row>
    <row r="1923" spans="1:7">
      <c r="A1923" s="115" t="s">
        <v>5351</v>
      </c>
      <c r="B1923" s="317" t="s">
        <v>5352</v>
      </c>
      <c r="C1923" s="318"/>
      <c r="D1923" s="319" t="s">
        <v>357</v>
      </c>
      <c r="E1923" s="320"/>
      <c r="F1923" s="116" t="s">
        <v>5353</v>
      </c>
      <c r="G1923" s="117"/>
    </row>
    <row r="1924" spans="1:7">
      <c r="A1924" s="115" t="s">
        <v>5354</v>
      </c>
      <c r="B1924" s="317" t="s">
        <v>5355</v>
      </c>
      <c r="C1924" s="318"/>
      <c r="D1924" s="319" t="s">
        <v>357</v>
      </c>
      <c r="E1924" s="320"/>
      <c r="F1924" s="116" t="s">
        <v>5356</v>
      </c>
      <c r="G1924" s="117"/>
    </row>
    <row r="1925" spans="1:7">
      <c r="A1925" s="115" t="s">
        <v>5357</v>
      </c>
      <c r="B1925" s="317" t="s">
        <v>5358</v>
      </c>
      <c r="C1925" s="318"/>
      <c r="D1925" s="319" t="s">
        <v>357</v>
      </c>
      <c r="E1925" s="320"/>
      <c r="F1925" s="116" t="s">
        <v>5359</v>
      </c>
      <c r="G1925" s="117"/>
    </row>
    <row r="1926" spans="1:7">
      <c r="A1926" s="115" t="s">
        <v>5360</v>
      </c>
      <c r="B1926" s="317" t="s">
        <v>5361</v>
      </c>
      <c r="C1926" s="318"/>
      <c r="D1926" s="319" t="s">
        <v>357</v>
      </c>
      <c r="E1926" s="320"/>
      <c r="F1926" s="116" t="s">
        <v>5362</v>
      </c>
      <c r="G1926" s="117"/>
    </row>
    <row r="1927" spans="1:7">
      <c r="A1927" s="115" t="s">
        <v>5363</v>
      </c>
      <c r="B1927" s="317" t="s">
        <v>5364</v>
      </c>
      <c r="C1927" s="318"/>
      <c r="D1927" s="319" t="s">
        <v>476</v>
      </c>
      <c r="E1927" s="320"/>
      <c r="F1927" s="116" t="s">
        <v>5365</v>
      </c>
      <c r="G1927" s="117"/>
    </row>
    <row r="1928" spans="1:7">
      <c r="A1928" s="115" t="s">
        <v>5366</v>
      </c>
      <c r="B1928" s="317" t="s">
        <v>5367</v>
      </c>
      <c r="C1928" s="318"/>
      <c r="D1928" s="319" t="s">
        <v>476</v>
      </c>
      <c r="E1928" s="320"/>
      <c r="F1928" s="116" t="s">
        <v>5368</v>
      </c>
      <c r="G1928" s="117"/>
    </row>
    <row r="1929" spans="1:7">
      <c r="A1929" s="115" t="s">
        <v>5369</v>
      </c>
      <c r="B1929" s="317" t="s">
        <v>5370</v>
      </c>
      <c r="C1929" s="318"/>
      <c r="D1929" s="319" t="s">
        <v>357</v>
      </c>
      <c r="E1929" s="320"/>
      <c r="F1929" s="116" t="s">
        <v>5371</v>
      </c>
      <c r="G1929" s="117"/>
    </row>
    <row r="1930" spans="1:7">
      <c r="A1930" s="115" t="s">
        <v>5372</v>
      </c>
      <c r="B1930" s="317" t="s">
        <v>5373</v>
      </c>
      <c r="C1930" s="318"/>
      <c r="D1930" s="319" t="s">
        <v>357</v>
      </c>
      <c r="E1930" s="320"/>
      <c r="F1930" s="116" t="s">
        <v>5374</v>
      </c>
      <c r="G1930" s="117"/>
    </row>
    <row r="1931" spans="1:7">
      <c r="A1931" s="115" t="s">
        <v>5375</v>
      </c>
      <c r="B1931" s="317" t="s">
        <v>5376</v>
      </c>
      <c r="C1931" s="318"/>
      <c r="D1931" s="319" t="s">
        <v>357</v>
      </c>
      <c r="E1931" s="320"/>
      <c r="F1931" s="116" t="s">
        <v>5377</v>
      </c>
      <c r="G1931" s="117"/>
    </row>
    <row r="1932" spans="1:7">
      <c r="A1932" s="115" t="s">
        <v>5378</v>
      </c>
      <c r="B1932" s="317" t="s">
        <v>5379</v>
      </c>
      <c r="C1932" s="318"/>
      <c r="D1932" s="319" t="s">
        <v>357</v>
      </c>
      <c r="E1932" s="320"/>
      <c r="F1932" s="116" t="s">
        <v>5380</v>
      </c>
      <c r="G1932" s="117"/>
    </row>
    <row r="1933" spans="1:7">
      <c r="A1933" s="115" t="s">
        <v>5381</v>
      </c>
      <c r="B1933" s="317" t="s">
        <v>5382</v>
      </c>
      <c r="C1933" s="318"/>
      <c r="D1933" s="319" t="s">
        <v>357</v>
      </c>
      <c r="E1933" s="320"/>
      <c r="F1933" s="116" t="s">
        <v>5383</v>
      </c>
      <c r="G1933" s="117"/>
    </row>
    <row r="1934" spans="1:7">
      <c r="A1934" s="115" t="s">
        <v>5384</v>
      </c>
      <c r="B1934" s="317" t="s">
        <v>5385</v>
      </c>
      <c r="C1934" s="318"/>
      <c r="D1934" s="319" t="s">
        <v>357</v>
      </c>
      <c r="E1934" s="320"/>
      <c r="F1934" s="116" t="s">
        <v>5386</v>
      </c>
      <c r="G1934" s="117"/>
    </row>
    <row r="1935" spans="1:7">
      <c r="A1935" s="115" t="s">
        <v>5387</v>
      </c>
      <c r="B1935" s="317" t="s">
        <v>5388</v>
      </c>
      <c r="C1935" s="318"/>
      <c r="D1935" s="319" t="s">
        <v>357</v>
      </c>
      <c r="E1935" s="320"/>
      <c r="F1935" s="116" t="s">
        <v>5389</v>
      </c>
      <c r="G1935" s="117"/>
    </row>
    <row r="1936" spans="1:7">
      <c r="A1936" s="115" t="s">
        <v>5390</v>
      </c>
      <c r="B1936" s="317" t="s">
        <v>5391</v>
      </c>
      <c r="C1936" s="318"/>
      <c r="D1936" s="319" t="s">
        <v>357</v>
      </c>
      <c r="E1936" s="320"/>
      <c r="F1936" s="116" t="s">
        <v>5392</v>
      </c>
      <c r="G1936" s="117"/>
    </row>
    <row r="1937" spans="1:7">
      <c r="A1937" s="115" t="s">
        <v>5393</v>
      </c>
      <c r="B1937" s="317" t="s">
        <v>5394</v>
      </c>
      <c r="C1937" s="318"/>
      <c r="D1937" s="319" t="s">
        <v>357</v>
      </c>
      <c r="E1937" s="320"/>
      <c r="F1937" s="116" t="s">
        <v>5395</v>
      </c>
      <c r="G1937" s="117"/>
    </row>
    <row r="1938" spans="1:7">
      <c r="A1938" s="115" t="s">
        <v>5396</v>
      </c>
      <c r="B1938" s="317" t="s">
        <v>5397</v>
      </c>
      <c r="C1938" s="318"/>
      <c r="D1938" s="319" t="s">
        <v>357</v>
      </c>
      <c r="E1938" s="320"/>
      <c r="F1938" s="116" t="s">
        <v>5398</v>
      </c>
      <c r="G1938" s="117"/>
    </row>
    <row r="1939" spans="1:7">
      <c r="A1939" s="115" t="s">
        <v>5399</v>
      </c>
      <c r="B1939" s="317" t="s">
        <v>5400</v>
      </c>
      <c r="C1939" s="318"/>
      <c r="D1939" s="319" t="s">
        <v>357</v>
      </c>
      <c r="E1939" s="320"/>
      <c r="F1939" s="116" t="s">
        <v>5401</v>
      </c>
      <c r="G1939" s="117"/>
    </row>
    <row r="1940" spans="1:7">
      <c r="A1940" s="115" t="s">
        <v>5402</v>
      </c>
      <c r="B1940" s="317" t="s">
        <v>5403</v>
      </c>
      <c r="C1940" s="318"/>
      <c r="D1940" s="319" t="s">
        <v>1707</v>
      </c>
      <c r="E1940" s="320"/>
      <c r="F1940" s="116" t="s">
        <v>5404</v>
      </c>
      <c r="G1940" s="117"/>
    </row>
    <row r="1941" spans="1:7">
      <c r="A1941" s="115" t="s">
        <v>5405</v>
      </c>
      <c r="B1941" s="317" t="s">
        <v>5406</v>
      </c>
      <c r="C1941" s="318"/>
      <c r="D1941" s="319" t="s">
        <v>357</v>
      </c>
      <c r="E1941" s="320"/>
      <c r="F1941" s="116" t="s">
        <v>5407</v>
      </c>
      <c r="G1941" s="117"/>
    </row>
    <row r="1942" spans="1:7">
      <c r="A1942" s="115" t="s">
        <v>5408</v>
      </c>
      <c r="B1942" s="317" t="s">
        <v>5409</v>
      </c>
      <c r="C1942" s="318"/>
      <c r="D1942" s="319" t="s">
        <v>357</v>
      </c>
      <c r="E1942" s="320"/>
      <c r="F1942" s="116" t="s">
        <v>5410</v>
      </c>
      <c r="G1942" s="117"/>
    </row>
    <row r="1943" spans="1:7">
      <c r="A1943" s="115" t="s">
        <v>5411</v>
      </c>
      <c r="B1943" s="317" t="s">
        <v>5412</v>
      </c>
      <c r="C1943" s="318"/>
      <c r="D1943" s="319" t="s">
        <v>357</v>
      </c>
      <c r="E1943" s="320"/>
      <c r="F1943" s="116" t="s">
        <v>5413</v>
      </c>
      <c r="G1943" s="117"/>
    </row>
    <row r="1944" spans="1:7">
      <c r="A1944" s="115" t="s">
        <v>5414</v>
      </c>
      <c r="B1944" s="317" t="s">
        <v>5415</v>
      </c>
      <c r="C1944" s="318"/>
      <c r="D1944" s="319" t="s">
        <v>357</v>
      </c>
      <c r="E1944" s="320"/>
      <c r="F1944" s="116" t="s">
        <v>5416</v>
      </c>
      <c r="G1944" s="117"/>
    </row>
    <row r="1945" spans="1:7">
      <c r="A1945" s="115" t="s">
        <v>5417</v>
      </c>
      <c r="B1945" s="317" t="s">
        <v>5418</v>
      </c>
      <c r="C1945" s="318"/>
      <c r="D1945" s="319" t="s">
        <v>357</v>
      </c>
      <c r="E1945" s="320"/>
      <c r="F1945" s="116" t="s">
        <v>5419</v>
      </c>
      <c r="G1945" s="117"/>
    </row>
    <row r="1946" spans="1:7">
      <c r="A1946" s="115" t="s">
        <v>5420</v>
      </c>
      <c r="B1946" s="317" t="s">
        <v>5421</v>
      </c>
      <c r="C1946" s="318"/>
      <c r="D1946" s="319" t="s">
        <v>357</v>
      </c>
      <c r="E1946" s="320"/>
      <c r="F1946" s="116" t="s">
        <v>5422</v>
      </c>
      <c r="G1946" s="117"/>
    </row>
    <row r="1947" spans="1:7">
      <c r="A1947" s="115" t="s">
        <v>5423</v>
      </c>
      <c r="B1947" s="317" t="s">
        <v>5424</v>
      </c>
      <c r="C1947" s="318"/>
      <c r="D1947" s="319" t="s">
        <v>357</v>
      </c>
      <c r="E1947" s="320"/>
      <c r="F1947" s="116" t="s">
        <v>5422</v>
      </c>
      <c r="G1947" s="117"/>
    </row>
    <row r="1948" spans="1:7">
      <c r="A1948" s="115" t="s">
        <v>5425</v>
      </c>
      <c r="B1948" s="317" t="s">
        <v>5426</v>
      </c>
      <c r="C1948" s="318"/>
      <c r="D1948" s="319" t="s">
        <v>357</v>
      </c>
      <c r="E1948" s="320"/>
      <c r="F1948" s="116" t="s">
        <v>5427</v>
      </c>
      <c r="G1948" s="117"/>
    </row>
    <row r="1949" spans="1:7">
      <c r="A1949" s="115" t="s">
        <v>5428</v>
      </c>
      <c r="B1949" s="317" t="s">
        <v>5429</v>
      </c>
      <c r="C1949" s="318"/>
      <c r="D1949" s="319" t="s">
        <v>357</v>
      </c>
      <c r="E1949" s="320"/>
      <c r="F1949" s="116" t="s">
        <v>5430</v>
      </c>
      <c r="G1949" s="117"/>
    </row>
    <row r="1950" spans="1:7">
      <c r="A1950" s="115" t="s">
        <v>5431</v>
      </c>
      <c r="B1950" s="317" t="s">
        <v>5432</v>
      </c>
      <c r="C1950" s="318"/>
      <c r="D1950" s="319" t="s">
        <v>357</v>
      </c>
      <c r="E1950" s="320"/>
      <c r="F1950" s="116" t="s">
        <v>5433</v>
      </c>
      <c r="G1950" s="117"/>
    </row>
    <row r="1951" spans="1:7">
      <c r="A1951" s="115" t="s">
        <v>5434</v>
      </c>
      <c r="B1951" s="317" t="s">
        <v>5435</v>
      </c>
      <c r="C1951" s="318"/>
      <c r="D1951" s="319" t="s">
        <v>357</v>
      </c>
      <c r="E1951" s="320"/>
      <c r="F1951" s="116" t="s">
        <v>5436</v>
      </c>
      <c r="G1951" s="117"/>
    </row>
    <row r="1952" spans="1:7">
      <c r="A1952" s="115" t="s">
        <v>5437</v>
      </c>
      <c r="B1952" s="317" t="s">
        <v>5438</v>
      </c>
      <c r="C1952" s="318"/>
      <c r="D1952" s="319" t="s">
        <v>357</v>
      </c>
      <c r="E1952" s="320"/>
      <c r="F1952" s="116" t="s">
        <v>5439</v>
      </c>
      <c r="G1952" s="117"/>
    </row>
    <row r="1953" spans="1:7">
      <c r="A1953" s="115" t="s">
        <v>5440</v>
      </c>
      <c r="B1953" s="317" t="s">
        <v>5441</v>
      </c>
      <c r="C1953" s="318"/>
      <c r="D1953" s="319" t="s">
        <v>357</v>
      </c>
      <c r="E1953" s="320"/>
      <c r="F1953" s="116" t="s">
        <v>5442</v>
      </c>
      <c r="G1953" s="117"/>
    </row>
    <row r="1954" spans="1:7">
      <c r="A1954" s="115" t="s">
        <v>5443</v>
      </c>
      <c r="B1954" s="317" t="s">
        <v>5444</v>
      </c>
      <c r="C1954" s="318"/>
      <c r="D1954" s="319" t="s">
        <v>357</v>
      </c>
      <c r="E1954" s="320"/>
      <c r="F1954" s="116" t="s">
        <v>5445</v>
      </c>
      <c r="G1954" s="117"/>
    </row>
    <row r="1955" spans="1:7">
      <c r="A1955" s="115" t="s">
        <v>5446</v>
      </c>
      <c r="B1955" s="317" t="s">
        <v>5447</v>
      </c>
      <c r="C1955" s="318"/>
      <c r="D1955" s="319" t="s">
        <v>357</v>
      </c>
      <c r="E1955" s="320"/>
      <c r="F1955" s="116" t="s">
        <v>5448</v>
      </c>
      <c r="G1955" s="117"/>
    </row>
    <row r="1956" spans="1:7">
      <c r="A1956" s="115" t="s">
        <v>5449</v>
      </c>
      <c r="B1956" s="317" t="s">
        <v>5450</v>
      </c>
      <c r="C1956" s="318"/>
      <c r="D1956" s="319" t="s">
        <v>357</v>
      </c>
      <c r="E1956" s="320"/>
      <c r="F1956" s="116" t="s">
        <v>5451</v>
      </c>
      <c r="G1956" s="117"/>
    </row>
    <row r="1957" spans="1:7">
      <c r="A1957" s="115" t="s">
        <v>5452</v>
      </c>
      <c r="B1957" s="317" t="s">
        <v>5453</v>
      </c>
      <c r="C1957" s="318"/>
      <c r="D1957" s="319" t="s">
        <v>357</v>
      </c>
      <c r="E1957" s="320"/>
      <c r="F1957" s="116" t="s">
        <v>5454</v>
      </c>
      <c r="G1957" s="117"/>
    </row>
    <row r="1958" spans="1:7">
      <c r="A1958" s="115" t="s">
        <v>5455</v>
      </c>
      <c r="B1958" s="317" t="s">
        <v>5456</v>
      </c>
      <c r="C1958" s="318"/>
      <c r="D1958" s="319" t="s">
        <v>357</v>
      </c>
      <c r="E1958" s="320"/>
      <c r="F1958" s="116" t="s">
        <v>5457</v>
      </c>
      <c r="G1958" s="117"/>
    </row>
    <row r="1959" spans="1:7">
      <c r="A1959" s="115" t="s">
        <v>5458</v>
      </c>
      <c r="B1959" s="317" t="s">
        <v>5459</v>
      </c>
      <c r="C1959" s="318"/>
      <c r="D1959" s="319" t="s">
        <v>412</v>
      </c>
      <c r="E1959" s="320"/>
      <c r="F1959" s="116" t="s">
        <v>413</v>
      </c>
      <c r="G1959" s="117"/>
    </row>
    <row r="1960" spans="1:7">
      <c r="A1960" s="115" t="s">
        <v>5460</v>
      </c>
      <c r="B1960" s="317" t="s">
        <v>5461</v>
      </c>
      <c r="C1960" s="318"/>
      <c r="D1960" s="319" t="s">
        <v>357</v>
      </c>
      <c r="E1960" s="320"/>
      <c r="F1960" s="116" t="s">
        <v>5462</v>
      </c>
      <c r="G1960" s="117"/>
    </row>
    <row r="1961" spans="1:7">
      <c r="A1961" s="115" t="s">
        <v>5463</v>
      </c>
      <c r="B1961" s="317" t="s">
        <v>5464</v>
      </c>
      <c r="C1961" s="318"/>
      <c r="D1961" s="319" t="s">
        <v>357</v>
      </c>
      <c r="E1961" s="320"/>
      <c r="F1961" s="116" t="s">
        <v>5465</v>
      </c>
      <c r="G1961" s="117"/>
    </row>
    <row r="1962" spans="1:7">
      <c r="A1962" s="115" t="s">
        <v>5466</v>
      </c>
      <c r="B1962" s="317" t="s">
        <v>5467</v>
      </c>
      <c r="C1962" s="318"/>
      <c r="D1962" s="319" t="s">
        <v>357</v>
      </c>
      <c r="E1962" s="320"/>
      <c r="F1962" s="116" t="s">
        <v>5468</v>
      </c>
      <c r="G1962" s="117"/>
    </row>
    <row r="1963" spans="1:7">
      <c r="A1963" s="115" t="s">
        <v>5469</v>
      </c>
      <c r="B1963" s="317" t="s">
        <v>5470</v>
      </c>
      <c r="C1963" s="318"/>
      <c r="D1963" s="319" t="s">
        <v>357</v>
      </c>
      <c r="E1963" s="320"/>
      <c r="F1963" s="116" t="s">
        <v>5471</v>
      </c>
      <c r="G1963" s="117"/>
    </row>
    <row r="1964" spans="1:7">
      <c r="A1964" s="115" t="s">
        <v>5472</v>
      </c>
      <c r="B1964" s="317" t="s">
        <v>5473</v>
      </c>
      <c r="C1964" s="318"/>
      <c r="D1964" s="319" t="s">
        <v>357</v>
      </c>
      <c r="E1964" s="320"/>
      <c r="F1964" s="116" t="s">
        <v>5474</v>
      </c>
      <c r="G1964" s="117"/>
    </row>
    <row r="1965" spans="1:7">
      <c r="A1965" s="115" t="s">
        <v>5475</v>
      </c>
      <c r="B1965" s="317" t="s">
        <v>5476</v>
      </c>
      <c r="C1965" s="318"/>
      <c r="D1965" s="319" t="s">
        <v>357</v>
      </c>
      <c r="E1965" s="320"/>
      <c r="F1965" s="116" t="s">
        <v>5477</v>
      </c>
      <c r="G1965" s="117"/>
    </row>
    <row r="1966" spans="1:7">
      <c r="A1966" s="115" t="s">
        <v>5478</v>
      </c>
      <c r="B1966" s="317" t="s">
        <v>5479</v>
      </c>
      <c r="C1966" s="318"/>
      <c r="D1966" s="319" t="s">
        <v>357</v>
      </c>
      <c r="E1966" s="320"/>
      <c r="F1966" s="116" t="s">
        <v>5480</v>
      </c>
      <c r="G1966" s="117"/>
    </row>
    <row r="1967" spans="1:7">
      <c r="A1967" s="115" t="s">
        <v>5481</v>
      </c>
      <c r="B1967" s="317" t="s">
        <v>5482</v>
      </c>
      <c r="C1967" s="318"/>
      <c r="D1967" s="319" t="s">
        <v>357</v>
      </c>
      <c r="E1967" s="320"/>
      <c r="F1967" s="116" t="s">
        <v>5483</v>
      </c>
      <c r="G1967" s="117"/>
    </row>
    <row r="1968" spans="1:7">
      <c r="A1968" s="321" t="s">
        <v>347</v>
      </c>
      <c r="B1968" s="321"/>
      <c r="C1968" s="321"/>
      <c r="D1968" s="321"/>
      <c r="E1968" s="321"/>
      <c r="F1968" s="321"/>
      <c r="G1968" s="321"/>
    </row>
    <row r="1969" spans="1:7">
      <c r="A1969" s="322" t="s">
        <v>348</v>
      </c>
      <c r="B1969" s="322"/>
      <c r="C1969" s="323" t="s">
        <v>349</v>
      </c>
      <c r="D1969" s="323"/>
      <c r="E1969" s="322" t="s">
        <v>350</v>
      </c>
      <c r="F1969" s="322"/>
      <c r="G1969" s="322"/>
    </row>
    <row r="1970" spans="1:7">
      <c r="A1970" s="115" t="s">
        <v>5484</v>
      </c>
      <c r="B1970" s="317" t="s">
        <v>5485</v>
      </c>
      <c r="C1970" s="318"/>
      <c r="D1970" s="319" t="s">
        <v>357</v>
      </c>
      <c r="E1970" s="320"/>
      <c r="F1970" s="116" t="s">
        <v>5486</v>
      </c>
      <c r="G1970" s="117"/>
    </row>
    <row r="1971" spans="1:7">
      <c r="A1971" s="115" t="s">
        <v>5487</v>
      </c>
      <c r="B1971" s="317" t="s">
        <v>5488</v>
      </c>
      <c r="C1971" s="318"/>
      <c r="D1971" s="319" t="s">
        <v>357</v>
      </c>
      <c r="E1971" s="320"/>
      <c r="F1971" s="116" t="s">
        <v>5489</v>
      </c>
      <c r="G1971" s="117"/>
    </row>
    <row r="1972" spans="1:7">
      <c r="A1972" s="115" t="s">
        <v>5490</v>
      </c>
      <c r="B1972" s="317" t="s">
        <v>5491</v>
      </c>
      <c r="C1972" s="318"/>
      <c r="D1972" s="319" t="s">
        <v>357</v>
      </c>
      <c r="E1972" s="320"/>
      <c r="F1972" s="116" t="s">
        <v>5492</v>
      </c>
      <c r="G1972" s="117"/>
    </row>
    <row r="1973" spans="1:7">
      <c r="A1973" s="115" t="s">
        <v>5493</v>
      </c>
      <c r="B1973" s="317" t="s">
        <v>5494</v>
      </c>
      <c r="C1973" s="318"/>
      <c r="D1973" s="319" t="s">
        <v>357</v>
      </c>
      <c r="E1973" s="320"/>
      <c r="F1973" s="116" t="s">
        <v>5495</v>
      </c>
      <c r="G1973" s="117"/>
    </row>
    <row r="1974" spans="1:7">
      <c r="A1974" s="115" t="s">
        <v>5496</v>
      </c>
      <c r="B1974" s="317" t="s">
        <v>5497</v>
      </c>
      <c r="C1974" s="318"/>
      <c r="D1974" s="319" t="s">
        <v>357</v>
      </c>
      <c r="E1974" s="320"/>
      <c r="F1974" s="116" t="s">
        <v>5498</v>
      </c>
      <c r="G1974" s="117"/>
    </row>
    <row r="1975" spans="1:7">
      <c r="A1975" s="115" t="s">
        <v>5499</v>
      </c>
      <c r="B1975" s="317" t="s">
        <v>5500</v>
      </c>
      <c r="C1975" s="318"/>
      <c r="D1975" s="319" t="s">
        <v>357</v>
      </c>
      <c r="E1975" s="320"/>
      <c r="F1975" s="116" t="s">
        <v>5501</v>
      </c>
      <c r="G1975" s="117"/>
    </row>
    <row r="1976" spans="1:7">
      <c r="A1976" s="115" t="s">
        <v>5502</v>
      </c>
      <c r="B1976" s="317" t="s">
        <v>5503</v>
      </c>
      <c r="C1976" s="318"/>
      <c r="D1976" s="319" t="s">
        <v>357</v>
      </c>
      <c r="E1976" s="320"/>
      <c r="F1976" s="116" t="s">
        <v>5504</v>
      </c>
      <c r="G1976" s="117"/>
    </row>
    <row r="1977" spans="1:7">
      <c r="A1977" s="115" t="s">
        <v>5505</v>
      </c>
      <c r="B1977" s="317" t="s">
        <v>5506</v>
      </c>
      <c r="C1977" s="318"/>
      <c r="D1977" s="319" t="s">
        <v>357</v>
      </c>
      <c r="E1977" s="320"/>
      <c r="F1977" s="116" t="s">
        <v>5507</v>
      </c>
      <c r="G1977" s="117"/>
    </row>
    <row r="1978" spans="1:7">
      <c r="A1978" s="115" t="s">
        <v>5508</v>
      </c>
      <c r="B1978" s="317" t="s">
        <v>5509</v>
      </c>
      <c r="C1978" s="318"/>
      <c r="D1978" s="319" t="s">
        <v>357</v>
      </c>
      <c r="E1978" s="320"/>
      <c r="F1978" s="116" t="s">
        <v>5510</v>
      </c>
      <c r="G1978" s="117"/>
    </row>
    <row r="1979" spans="1:7">
      <c r="A1979" s="115" t="s">
        <v>5511</v>
      </c>
      <c r="B1979" s="317" t="s">
        <v>5512</v>
      </c>
      <c r="C1979" s="318"/>
      <c r="D1979" s="319" t="s">
        <v>357</v>
      </c>
      <c r="E1979" s="320"/>
      <c r="F1979" s="116" t="s">
        <v>5513</v>
      </c>
      <c r="G1979" s="117"/>
    </row>
    <row r="1980" spans="1:7">
      <c r="A1980" s="115" t="s">
        <v>5514</v>
      </c>
      <c r="B1980" s="317" t="s">
        <v>5515</v>
      </c>
      <c r="C1980" s="318"/>
      <c r="D1980" s="319" t="s">
        <v>357</v>
      </c>
      <c r="E1980" s="320"/>
      <c r="F1980" s="116" t="s">
        <v>5516</v>
      </c>
      <c r="G1980" s="117"/>
    </row>
    <row r="1981" spans="1:7">
      <c r="A1981" s="115" t="s">
        <v>5517</v>
      </c>
      <c r="B1981" s="317" t="s">
        <v>5518</v>
      </c>
      <c r="C1981" s="318"/>
      <c r="D1981" s="319" t="s">
        <v>353</v>
      </c>
      <c r="E1981" s="320"/>
      <c r="F1981" s="116" t="s">
        <v>5519</v>
      </c>
      <c r="G1981" s="117"/>
    </row>
    <row r="1982" spans="1:7">
      <c r="A1982" s="115" t="s">
        <v>5520</v>
      </c>
      <c r="B1982" s="317" t="s">
        <v>5521</v>
      </c>
      <c r="C1982" s="318"/>
      <c r="D1982" s="319" t="s">
        <v>357</v>
      </c>
      <c r="E1982" s="320"/>
      <c r="F1982" s="116" t="s">
        <v>5522</v>
      </c>
      <c r="G1982" s="117"/>
    </row>
    <row r="1983" spans="1:7">
      <c r="A1983" s="115" t="s">
        <v>5523</v>
      </c>
      <c r="B1983" s="317" t="s">
        <v>5524</v>
      </c>
      <c r="C1983" s="318"/>
      <c r="D1983" s="319" t="s">
        <v>357</v>
      </c>
      <c r="E1983" s="320"/>
      <c r="F1983" s="116" t="s">
        <v>5525</v>
      </c>
      <c r="G1983" s="117"/>
    </row>
    <row r="1984" spans="1:7">
      <c r="A1984" s="115" t="s">
        <v>5526</v>
      </c>
      <c r="B1984" s="317" t="s">
        <v>5527</v>
      </c>
      <c r="C1984" s="318"/>
      <c r="D1984" s="319" t="s">
        <v>357</v>
      </c>
      <c r="E1984" s="320"/>
      <c r="F1984" s="116" t="s">
        <v>5528</v>
      </c>
      <c r="G1984" s="117"/>
    </row>
    <row r="1985" spans="1:7">
      <c r="A1985" s="115" t="s">
        <v>5529</v>
      </c>
      <c r="B1985" s="317" t="s">
        <v>5530</v>
      </c>
      <c r="C1985" s="318"/>
      <c r="D1985" s="319" t="s">
        <v>357</v>
      </c>
      <c r="E1985" s="320"/>
      <c r="F1985" s="116" t="s">
        <v>5531</v>
      </c>
      <c r="G1985" s="117"/>
    </row>
    <row r="1986" spans="1:7">
      <c r="A1986" s="115" t="s">
        <v>5532</v>
      </c>
      <c r="B1986" s="317" t="s">
        <v>5533</v>
      </c>
      <c r="C1986" s="318"/>
      <c r="D1986" s="319" t="s">
        <v>357</v>
      </c>
      <c r="E1986" s="320"/>
      <c r="F1986" s="116" t="s">
        <v>5534</v>
      </c>
      <c r="G1986" s="117"/>
    </row>
    <row r="1987" spans="1:7">
      <c r="A1987" s="115" t="s">
        <v>5535</v>
      </c>
      <c r="B1987" s="317" t="s">
        <v>5536</v>
      </c>
      <c r="C1987" s="318"/>
      <c r="D1987" s="319" t="s">
        <v>476</v>
      </c>
      <c r="E1987" s="320"/>
      <c r="F1987" s="116" t="s">
        <v>5537</v>
      </c>
      <c r="G1987" s="117"/>
    </row>
    <row r="1988" spans="1:7">
      <c r="A1988" s="115" t="s">
        <v>5538</v>
      </c>
      <c r="B1988" s="317" t="s">
        <v>5539</v>
      </c>
      <c r="C1988" s="318"/>
      <c r="D1988" s="319" t="s">
        <v>412</v>
      </c>
      <c r="E1988" s="320"/>
      <c r="F1988" s="116" t="s">
        <v>413</v>
      </c>
      <c r="G1988" s="117"/>
    </row>
    <row r="1989" spans="1:7">
      <c r="A1989" s="115" t="s">
        <v>5540</v>
      </c>
      <c r="B1989" s="317" t="s">
        <v>5541</v>
      </c>
      <c r="C1989" s="318"/>
      <c r="D1989" s="319" t="s">
        <v>357</v>
      </c>
      <c r="E1989" s="320"/>
      <c r="F1989" s="116" t="s">
        <v>5542</v>
      </c>
      <c r="G1989" s="117"/>
    </row>
    <row r="1990" spans="1:7">
      <c r="A1990" s="115" t="s">
        <v>5543</v>
      </c>
      <c r="B1990" s="317" t="s">
        <v>5544</v>
      </c>
      <c r="C1990" s="318"/>
      <c r="D1990" s="319" t="s">
        <v>357</v>
      </c>
      <c r="E1990" s="320"/>
      <c r="F1990" s="116" t="s">
        <v>5545</v>
      </c>
      <c r="G1990" s="117"/>
    </row>
    <row r="1991" spans="1:7">
      <c r="A1991" s="115" t="s">
        <v>5546</v>
      </c>
      <c r="B1991" s="317" t="s">
        <v>5547</v>
      </c>
      <c r="C1991" s="318"/>
      <c r="D1991" s="319" t="s">
        <v>357</v>
      </c>
      <c r="E1991" s="320"/>
      <c r="F1991" s="116" t="s">
        <v>5548</v>
      </c>
      <c r="G1991" s="117"/>
    </row>
    <row r="1992" spans="1:7">
      <c r="A1992" s="115" t="s">
        <v>5549</v>
      </c>
      <c r="B1992" s="317" t="s">
        <v>5550</v>
      </c>
      <c r="C1992" s="318"/>
      <c r="D1992" s="319" t="s">
        <v>357</v>
      </c>
      <c r="E1992" s="320"/>
      <c r="F1992" s="116" t="s">
        <v>5551</v>
      </c>
      <c r="G1992" s="117"/>
    </row>
    <row r="1993" spans="1:7">
      <c r="A1993" s="115" t="s">
        <v>5552</v>
      </c>
      <c r="B1993" s="317" t="s">
        <v>5553</v>
      </c>
      <c r="C1993" s="318"/>
      <c r="D1993" s="319" t="s">
        <v>357</v>
      </c>
      <c r="E1993" s="320"/>
      <c r="F1993" s="116" t="s">
        <v>5554</v>
      </c>
      <c r="G1993" s="117"/>
    </row>
    <row r="1994" spans="1:7">
      <c r="A1994" s="115" t="s">
        <v>5555</v>
      </c>
      <c r="B1994" s="317" t="s">
        <v>5556</v>
      </c>
      <c r="C1994" s="318"/>
      <c r="D1994" s="319" t="s">
        <v>357</v>
      </c>
      <c r="E1994" s="320"/>
      <c r="F1994" s="116" t="s">
        <v>5557</v>
      </c>
      <c r="G1994" s="117"/>
    </row>
    <row r="1995" spans="1:7">
      <c r="A1995" s="115" t="s">
        <v>5558</v>
      </c>
      <c r="B1995" s="317" t="s">
        <v>5559</v>
      </c>
      <c r="C1995" s="318"/>
      <c r="D1995" s="319" t="s">
        <v>357</v>
      </c>
      <c r="E1995" s="320"/>
      <c r="F1995" s="116" t="s">
        <v>5560</v>
      </c>
      <c r="G1995" s="117"/>
    </row>
    <row r="1996" spans="1:7">
      <c r="A1996" s="115" t="s">
        <v>5561</v>
      </c>
      <c r="B1996" s="317" t="s">
        <v>5562</v>
      </c>
      <c r="C1996" s="318"/>
      <c r="D1996" s="319" t="s">
        <v>357</v>
      </c>
      <c r="E1996" s="320"/>
      <c r="F1996" s="116" t="s">
        <v>5563</v>
      </c>
      <c r="G1996" s="117"/>
    </row>
    <row r="1997" spans="1:7">
      <c r="A1997" s="115" t="s">
        <v>5564</v>
      </c>
      <c r="B1997" s="317" t="s">
        <v>5565</v>
      </c>
      <c r="C1997" s="318"/>
      <c r="D1997" s="319" t="s">
        <v>357</v>
      </c>
      <c r="E1997" s="320"/>
      <c r="F1997" s="116" t="s">
        <v>5566</v>
      </c>
      <c r="G1997" s="117"/>
    </row>
    <row r="1998" spans="1:7">
      <c r="A1998" s="115" t="s">
        <v>5567</v>
      </c>
      <c r="B1998" s="317" t="s">
        <v>5568</v>
      </c>
      <c r="C1998" s="318"/>
      <c r="D1998" s="319" t="s">
        <v>357</v>
      </c>
      <c r="E1998" s="320"/>
      <c r="F1998" s="116" t="s">
        <v>5569</v>
      </c>
      <c r="G1998" s="117"/>
    </row>
    <row r="1999" spans="1:7">
      <c r="A1999" s="115" t="s">
        <v>5570</v>
      </c>
      <c r="B1999" s="317" t="s">
        <v>5571</v>
      </c>
      <c r="C1999" s="318"/>
      <c r="D1999" s="319" t="s">
        <v>357</v>
      </c>
      <c r="E1999" s="320"/>
      <c r="F1999" s="116" t="s">
        <v>5572</v>
      </c>
      <c r="G1999" s="117"/>
    </row>
    <row r="2000" spans="1:7">
      <c r="A2000" s="115" t="s">
        <v>5573</v>
      </c>
      <c r="B2000" s="317" t="s">
        <v>5574</v>
      </c>
      <c r="C2000" s="318"/>
      <c r="D2000" s="319" t="s">
        <v>357</v>
      </c>
      <c r="E2000" s="320"/>
      <c r="F2000" s="116" t="s">
        <v>5575</v>
      </c>
      <c r="G2000" s="117"/>
    </row>
    <row r="2001" spans="1:7">
      <c r="A2001" s="115" t="s">
        <v>5576</v>
      </c>
      <c r="B2001" s="317" t="s">
        <v>5577</v>
      </c>
      <c r="C2001" s="318"/>
      <c r="D2001" s="319" t="s">
        <v>357</v>
      </c>
      <c r="E2001" s="320"/>
      <c r="F2001" s="116" t="s">
        <v>5578</v>
      </c>
      <c r="G2001" s="117"/>
    </row>
    <row r="2002" spans="1:7">
      <c r="A2002" s="115" t="s">
        <v>5579</v>
      </c>
      <c r="B2002" s="317" t="s">
        <v>5580</v>
      </c>
      <c r="C2002" s="318"/>
      <c r="D2002" s="319" t="s">
        <v>357</v>
      </c>
      <c r="E2002" s="320"/>
      <c r="F2002" s="116" t="s">
        <v>5581</v>
      </c>
      <c r="G2002" s="117"/>
    </row>
    <row r="2003" spans="1:7">
      <c r="A2003" s="115" t="s">
        <v>5582</v>
      </c>
      <c r="B2003" s="317" t="s">
        <v>4045</v>
      </c>
      <c r="C2003" s="318"/>
      <c r="D2003" s="319" t="s">
        <v>357</v>
      </c>
      <c r="E2003" s="320"/>
      <c r="F2003" s="116" t="s">
        <v>4046</v>
      </c>
      <c r="G2003" s="117"/>
    </row>
    <row r="2004" spans="1:7">
      <c r="A2004" s="115" t="s">
        <v>5583</v>
      </c>
      <c r="B2004" s="317" t="s">
        <v>5584</v>
      </c>
      <c r="C2004" s="318"/>
      <c r="D2004" s="319" t="s">
        <v>357</v>
      </c>
      <c r="E2004" s="320"/>
      <c r="F2004" s="116" t="s">
        <v>5585</v>
      </c>
      <c r="G2004" s="117"/>
    </row>
    <row r="2005" spans="1:7">
      <c r="A2005" s="115" t="s">
        <v>5586</v>
      </c>
      <c r="B2005" s="317" t="s">
        <v>5587</v>
      </c>
      <c r="C2005" s="318"/>
      <c r="D2005" s="319" t="s">
        <v>357</v>
      </c>
      <c r="E2005" s="320"/>
      <c r="F2005" s="116" t="s">
        <v>5588</v>
      </c>
      <c r="G2005" s="117"/>
    </row>
    <row r="2006" spans="1:7">
      <c r="A2006" s="115" t="s">
        <v>5589</v>
      </c>
      <c r="B2006" s="324" t="s">
        <v>5590</v>
      </c>
      <c r="C2006" s="325"/>
      <c r="D2006" s="319" t="s">
        <v>357</v>
      </c>
      <c r="E2006" s="320"/>
      <c r="F2006" s="116" t="s">
        <v>5591</v>
      </c>
      <c r="G2006" s="117"/>
    </row>
    <row r="2007" spans="1:7">
      <c r="A2007" s="115" t="s">
        <v>5592</v>
      </c>
      <c r="B2007" s="317" t="s">
        <v>5593</v>
      </c>
      <c r="C2007" s="318"/>
      <c r="D2007" s="319" t="s">
        <v>357</v>
      </c>
      <c r="E2007" s="320"/>
      <c r="F2007" s="116" t="s">
        <v>5594</v>
      </c>
      <c r="G2007" s="117"/>
    </row>
    <row r="2008" spans="1:7">
      <c r="A2008" s="115" t="s">
        <v>5595</v>
      </c>
      <c r="B2008" s="317" t="s">
        <v>5596</v>
      </c>
      <c r="C2008" s="318"/>
      <c r="D2008" s="319" t="s">
        <v>357</v>
      </c>
      <c r="E2008" s="320"/>
      <c r="F2008" s="116" t="s">
        <v>5597</v>
      </c>
      <c r="G2008" s="117"/>
    </row>
    <row r="2009" spans="1:7">
      <c r="A2009" s="115" t="s">
        <v>5598</v>
      </c>
      <c r="B2009" s="317" t="s">
        <v>5599</v>
      </c>
      <c r="C2009" s="318"/>
      <c r="D2009" s="319" t="s">
        <v>357</v>
      </c>
      <c r="E2009" s="320"/>
      <c r="F2009" s="116" t="s">
        <v>5600</v>
      </c>
      <c r="G2009" s="117"/>
    </row>
    <row r="2010" spans="1:7">
      <c r="A2010" s="115" t="s">
        <v>5601</v>
      </c>
      <c r="B2010" s="317" t="s">
        <v>5602</v>
      </c>
      <c r="C2010" s="318"/>
      <c r="D2010" s="319" t="s">
        <v>357</v>
      </c>
      <c r="E2010" s="320"/>
      <c r="F2010" s="116" t="s">
        <v>5603</v>
      </c>
      <c r="G2010" s="117"/>
    </row>
    <row r="2011" spans="1:7">
      <c r="A2011" s="115" t="s">
        <v>5604</v>
      </c>
      <c r="B2011" s="317" t="s">
        <v>5605</v>
      </c>
      <c r="C2011" s="318"/>
      <c r="D2011" s="319" t="s">
        <v>357</v>
      </c>
      <c r="E2011" s="320"/>
      <c r="F2011" s="116" t="s">
        <v>5606</v>
      </c>
      <c r="G2011" s="117"/>
    </row>
    <row r="2012" spans="1:7">
      <c r="A2012" s="115" t="s">
        <v>5607</v>
      </c>
      <c r="B2012" s="317" t="s">
        <v>5608</v>
      </c>
      <c r="C2012" s="318"/>
      <c r="D2012" s="319" t="s">
        <v>357</v>
      </c>
      <c r="E2012" s="320"/>
      <c r="F2012" s="116" t="s">
        <v>5609</v>
      </c>
      <c r="G2012" s="117"/>
    </row>
    <row r="2013" spans="1:7">
      <c r="A2013" s="115" t="s">
        <v>5610</v>
      </c>
      <c r="B2013" s="317" t="s">
        <v>5539</v>
      </c>
      <c r="C2013" s="318"/>
      <c r="D2013" s="319" t="s">
        <v>412</v>
      </c>
      <c r="E2013" s="320"/>
      <c r="F2013" s="116" t="s">
        <v>413</v>
      </c>
      <c r="G2013" s="117"/>
    </row>
    <row r="2014" spans="1:7">
      <c r="A2014" s="115" t="s">
        <v>5611</v>
      </c>
      <c r="B2014" s="317" t="s">
        <v>5612</v>
      </c>
      <c r="C2014" s="318"/>
      <c r="D2014" s="319" t="s">
        <v>357</v>
      </c>
      <c r="E2014" s="320"/>
      <c r="F2014" s="116" t="s">
        <v>5613</v>
      </c>
      <c r="G2014" s="117"/>
    </row>
    <row r="2015" spans="1:7">
      <c r="A2015" s="115" t="s">
        <v>5614</v>
      </c>
      <c r="B2015" s="317" t="s">
        <v>5615</v>
      </c>
      <c r="C2015" s="318"/>
      <c r="D2015" s="319" t="s">
        <v>357</v>
      </c>
      <c r="E2015" s="320"/>
      <c r="F2015" s="116" t="s">
        <v>5616</v>
      </c>
      <c r="G2015" s="117"/>
    </row>
    <row r="2016" spans="1:7">
      <c r="A2016" s="321" t="s">
        <v>347</v>
      </c>
      <c r="B2016" s="321"/>
      <c r="C2016" s="321"/>
      <c r="D2016" s="321"/>
      <c r="E2016" s="321"/>
      <c r="F2016" s="321"/>
      <c r="G2016" s="321"/>
    </row>
    <row r="2017" spans="1:7">
      <c r="A2017" s="322" t="s">
        <v>348</v>
      </c>
      <c r="B2017" s="322"/>
      <c r="C2017" s="323" t="s">
        <v>349</v>
      </c>
      <c r="D2017" s="323"/>
      <c r="E2017" s="322" t="s">
        <v>350</v>
      </c>
      <c r="F2017" s="322"/>
      <c r="G2017" s="322"/>
    </row>
    <row r="2018" spans="1:7">
      <c r="A2018" s="115" t="s">
        <v>5617</v>
      </c>
      <c r="B2018" s="317" t="s">
        <v>5618</v>
      </c>
      <c r="C2018" s="318"/>
      <c r="D2018" s="319" t="s">
        <v>357</v>
      </c>
      <c r="E2018" s="320"/>
      <c r="F2018" s="116" t="s">
        <v>5619</v>
      </c>
      <c r="G2018" s="117"/>
    </row>
    <row r="2019" spans="1:7">
      <c r="A2019" s="115" t="s">
        <v>5620</v>
      </c>
      <c r="B2019" s="317" t="s">
        <v>5621</v>
      </c>
      <c r="C2019" s="318"/>
      <c r="D2019" s="319" t="s">
        <v>357</v>
      </c>
      <c r="E2019" s="320"/>
      <c r="F2019" s="116" t="s">
        <v>5622</v>
      </c>
      <c r="G2019" s="117"/>
    </row>
    <row r="2020" spans="1:7">
      <c r="A2020" s="115" t="s">
        <v>5623</v>
      </c>
      <c r="B2020" s="317" t="s">
        <v>5624</v>
      </c>
      <c r="C2020" s="318"/>
      <c r="D2020" s="319" t="s">
        <v>357</v>
      </c>
      <c r="E2020" s="320"/>
      <c r="F2020" s="116" t="s">
        <v>5625</v>
      </c>
      <c r="G2020" s="117"/>
    </row>
    <row r="2021" spans="1:7">
      <c r="A2021" s="115" t="s">
        <v>5626</v>
      </c>
      <c r="B2021" s="317" t="s">
        <v>5627</v>
      </c>
      <c r="C2021" s="318"/>
      <c r="D2021" s="319" t="s">
        <v>357</v>
      </c>
      <c r="E2021" s="320"/>
      <c r="F2021" s="116" t="s">
        <v>5628</v>
      </c>
      <c r="G2021" s="117"/>
    </row>
    <row r="2022" spans="1:7">
      <c r="A2022" s="115" t="s">
        <v>5629</v>
      </c>
      <c r="B2022" s="317" t="s">
        <v>5630</v>
      </c>
      <c r="C2022" s="318"/>
      <c r="D2022" s="319" t="s">
        <v>357</v>
      </c>
      <c r="E2022" s="320"/>
      <c r="F2022" s="116" t="s">
        <v>5631</v>
      </c>
      <c r="G2022" s="117"/>
    </row>
    <row r="2023" spans="1:7">
      <c r="A2023" s="115" t="s">
        <v>5632</v>
      </c>
      <c r="B2023" s="317" t="s">
        <v>5633</v>
      </c>
      <c r="C2023" s="318"/>
      <c r="D2023" s="319" t="s">
        <v>357</v>
      </c>
      <c r="E2023" s="320"/>
      <c r="F2023" s="116" t="s">
        <v>5634</v>
      </c>
      <c r="G2023" s="117"/>
    </row>
    <row r="2024" spans="1:7">
      <c r="A2024" s="115" t="s">
        <v>5635</v>
      </c>
      <c r="B2024" s="317" t="s">
        <v>5636</v>
      </c>
      <c r="C2024" s="318"/>
      <c r="D2024" s="319" t="s">
        <v>357</v>
      </c>
      <c r="E2024" s="320"/>
      <c r="F2024" s="116" t="s">
        <v>3289</v>
      </c>
      <c r="G2024" s="117"/>
    </row>
    <row r="2025" spans="1:7">
      <c r="A2025" s="115" t="s">
        <v>5637</v>
      </c>
      <c r="B2025" s="317" t="s">
        <v>5638</v>
      </c>
      <c r="C2025" s="318"/>
      <c r="D2025" s="319" t="s">
        <v>357</v>
      </c>
      <c r="E2025" s="320"/>
      <c r="F2025" s="116" t="s">
        <v>5639</v>
      </c>
      <c r="G2025" s="117"/>
    </row>
    <row r="2026" spans="1:7">
      <c r="A2026" s="115" t="s">
        <v>5640</v>
      </c>
      <c r="B2026" s="317" t="s">
        <v>5641</v>
      </c>
      <c r="C2026" s="318"/>
      <c r="D2026" s="319" t="s">
        <v>357</v>
      </c>
      <c r="E2026" s="320"/>
      <c r="F2026" s="116" t="s">
        <v>5642</v>
      </c>
      <c r="G2026" s="117"/>
    </row>
    <row r="2027" spans="1:7">
      <c r="A2027" s="115" t="s">
        <v>5643</v>
      </c>
      <c r="B2027" s="317" t="s">
        <v>5644</v>
      </c>
      <c r="C2027" s="318"/>
      <c r="D2027" s="319" t="s">
        <v>357</v>
      </c>
      <c r="E2027" s="320"/>
      <c r="F2027" s="116" t="s">
        <v>5645</v>
      </c>
      <c r="G2027" s="117"/>
    </row>
    <row r="2028" spans="1:7">
      <c r="A2028" s="115" t="s">
        <v>5646</v>
      </c>
      <c r="B2028" s="317" t="s">
        <v>5647</v>
      </c>
      <c r="C2028" s="318"/>
      <c r="D2028" s="319" t="s">
        <v>357</v>
      </c>
      <c r="E2028" s="320"/>
      <c r="F2028" s="116" t="s">
        <v>5648</v>
      </c>
      <c r="G2028" s="117"/>
    </row>
    <row r="2029" spans="1:7">
      <c r="A2029" s="115" t="s">
        <v>5649</v>
      </c>
      <c r="B2029" s="317" t="s">
        <v>5650</v>
      </c>
      <c r="C2029" s="318"/>
      <c r="D2029" s="319" t="s">
        <v>357</v>
      </c>
      <c r="E2029" s="320"/>
      <c r="F2029" s="116" t="s">
        <v>5651</v>
      </c>
      <c r="G2029" s="117"/>
    </row>
    <row r="2030" spans="1:7">
      <c r="A2030" s="115" t="s">
        <v>5652</v>
      </c>
      <c r="B2030" s="317" t="s">
        <v>5653</v>
      </c>
      <c r="C2030" s="318"/>
      <c r="D2030" s="319" t="s">
        <v>357</v>
      </c>
      <c r="E2030" s="320"/>
      <c r="F2030" s="116" t="s">
        <v>5654</v>
      </c>
      <c r="G2030" s="117"/>
    </row>
    <row r="2031" spans="1:7">
      <c r="A2031" s="115" t="s">
        <v>5655</v>
      </c>
      <c r="B2031" s="317" t="s">
        <v>5656</v>
      </c>
      <c r="C2031" s="318"/>
      <c r="D2031" s="319" t="s">
        <v>357</v>
      </c>
      <c r="E2031" s="320"/>
      <c r="F2031" s="116" t="s">
        <v>5657</v>
      </c>
      <c r="G2031" s="117"/>
    </row>
    <row r="2032" spans="1:7">
      <c r="A2032" s="115" t="s">
        <v>5658</v>
      </c>
      <c r="B2032" s="317" t="s">
        <v>5659</v>
      </c>
      <c r="C2032" s="318"/>
      <c r="D2032" s="319" t="s">
        <v>357</v>
      </c>
      <c r="E2032" s="320"/>
      <c r="F2032" s="116" t="s">
        <v>5660</v>
      </c>
      <c r="G2032" s="117"/>
    </row>
    <row r="2033" spans="1:7">
      <c r="A2033" s="115" t="s">
        <v>5661</v>
      </c>
      <c r="B2033" s="317" t="s">
        <v>5662</v>
      </c>
      <c r="C2033" s="318"/>
      <c r="D2033" s="319" t="s">
        <v>357</v>
      </c>
      <c r="E2033" s="320"/>
      <c r="F2033" s="116" t="s">
        <v>5663</v>
      </c>
      <c r="G2033" s="117"/>
    </row>
    <row r="2034" spans="1:7">
      <c r="A2034" s="115" t="s">
        <v>5664</v>
      </c>
      <c r="B2034" s="317" t="s">
        <v>5665</v>
      </c>
      <c r="C2034" s="318"/>
      <c r="D2034" s="319" t="s">
        <v>357</v>
      </c>
      <c r="E2034" s="320"/>
      <c r="F2034" s="116" t="s">
        <v>5666</v>
      </c>
      <c r="G2034" s="117"/>
    </row>
    <row r="2035" spans="1:7">
      <c r="A2035" s="115" t="s">
        <v>5667</v>
      </c>
      <c r="B2035" s="317" t="s">
        <v>5668</v>
      </c>
      <c r="C2035" s="318"/>
      <c r="D2035" s="319" t="s">
        <v>357</v>
      </c>
      <c r="E2035" s="320"/>
      <c r="F2035" s="116" t="s">
        <v>5669</v>
      </c>
      <c r="G2035" s="117"/>
    </row>
    <row r="2036" spans="1:7">
      <c r="A2036" s="115" t="s">
        <v>5670</v>
      </c>
      <c r="B2036" s="317" t="s">
        <v>5671</v>
      </c>
      <c r="C2036" s="318"/>
      <c r="D2036" s="319" t="s">
        <v>357</v>
      </c>
      <c r="E2036" s="320"/>
      <c r="F2036" s="116" t="s">
        <v>5672</v>
      </c>
      <c r="G2036" s="117"/>
    </row>
    <row r="2037" spans="1:7">
      <c r="A2037" s="115" t="s">
        <v>5673</v>
      </c>
      <c r="B2037" s="317" t="s">
        <v>5674</v>
      </c>
      <c r="C2037" s="318"/>
      <c r="D2037" s="319" t="s">
        <v>357</v>
      </c>
      <c r="E2037" s="320"/>
      <c r="F2037" s="116" t="s">
        <v>5675</v>
      </c>
      <c r="G2037" s="117"/>
    </row>
    <row r="2038" spans="1:7">
      <c r="A2038" s="115" t="s">
        <v>5676</v>
      </c>
      <c r="B2038" s="324" t="s">
        <v>5677</v>
      </c>
      <c r="C2038" s="325"/>
      <c r="D2038" s="319" t="s">
        <v>357</v>
      </c>
      <c r="E2038" s="320"/>
      <c r="F2038" s="116" t="s">
        <v>5678</v>
      </c>
      <c r="G2038" s="117"/>
    </row>
    <row r="2039" spans="1:7">
      <c r="A2039" s="115" t="s">
        <v>5679</v>
      </c>
      <c r="B2039" s="317" t="s">
        <v>5680</v>
      </c>
      <c r="C2039" s="318"/>
      <c r="D2039" s="319" t="s">
        <v>357</v>
      </c>
      <c r="E2039" s="320"/>
      <c r="F2039" s="116" t="s">
        <v>5681</v>
      </c>
      <c r="G2039" s="117"/>
    </row>
    <row r="2040" spans="1:7">
      <c r="A2040" s="115" t="s">
        <v>5682</v>
      </c>
      <c r="B2040" s="317" t="s">
        <v>5683</v>
      </c>
      <c r="C2040" s="318"/>
      <c r="D2040" s="319" t="s">
        <v>357</v>
      </c>
      <c r="E2040" s="320"/>
      <c r="F2040" s="116" t="s">
        <v>5684</v>
      </c>
      <c r="G2040" s="117"/>
    </row>
    <row r="2041" spans="1:7">
      <c r="A2041" s="115" t="s">
        <v>5685</v>
      </c>
      <c r="B2041" s="317" t="s">
        <v>5686</v>
      </c>
      <c r="C2041" s="318"/>
      <c r="D2041" s="319" t="s">
        <v>357</v>
      </c>
      <c r="E2041" s="320"/>
      <c r="F2041" s="116" t="s">
        <v>5687</v>
      </c>
      <c r="G2041" s="117"/>
    </row>
    <row r="2042" spans="1:7">
      <c r="A2042" s="115" t="s">
        <v>5688</v>
      </c>
      <c r="B2042" s="317" t="s">
        <v>5689</v>
      </c>
      <c r="C2042" s="318"/>
      <c r="D2042" s="319" t="s">
        <v>357</v>
      </c>
      <c r="E2042" s="320"/>
      <c r="F2042" s="116" t="s">
        <v>5690</v>
      </c>
      <c r="G2042" s="117"/>
    </row>
    <row r="2043" spans="1:7">
      <c r="A2043" s="115" t="s">
        <v>5691</v>
      </c>
      <c r="B2043" s="317" t="s">
        <v>5692</v>
      </c>
      <c r="C2043" s="318"/>
      <c r="D2043" s="319" t="s">
        <v>357</v>
      </c>
      <c r="E2043" s="320"/>
      <c r="F2043" s="116" t="s">
        <v>5693</v>
      </c>
      <c r="G2043" s="117"/>
    </row>
    <row r="2044" spans="1:7">
      <c r="A2044" s="115" t="s">
        <v>5694</v>
      </c>
      <c r="B2044" s="317" t="s">
        <v>5695</v>
      </c>
      <c r="C2044" s="318"/>
      <c r="D2044" s="319" t="s">
        <v>357</v>
      </c>
      <c r="E2044" s="320"/>
      <c r="F2044" s="116" t="s">
        <v>5696</v>
      </c>
      <c r="G2044" s="117"/>
    </row>
    <row r="2045" spans="1:7">
      <c r="A2045" s="115" t="s">
        <v>5697</v>
      </c>
      <c r="B2045" s="317" t="s">
        <v>5698</v>
      </c>
      <c r="C2045" s="318"/>
      <c r="D2045" s="319" t="s">
        <v>357</v>
      </c>
      <c r="E2045" s="320"/>
      <c r="F2045" s="116" t="s">
        <v>5699</v>
      </c>
      <c r="G2045" s="117"/>
    </row>
    <row r="2046" spans="1:7">
      <c r="A2046" s="115" t="s">
        <v>5700</v>
      </c>
      <c r="B2046" s="317" t="s">
        <v>5701</v>
      </c>
      <c r="C2046" s="318"/>
      <c r="D2046" s="319" t="s">
        <v>476</v>
      </c>
      <c r="E2046" s="320"/>
      <c r="F2046" s="116" t="s">
        <v>5702</v>
      </c>
      <c r="G2046" s="117"/>
    </row>
    <row r="2047" spans="1:7">
      <c r="A2047" s="115" t="s">
        <v>5703</v>
      </c>
      <c r="B2047" s="317" t="s">
        <v>5704</v>
      </c>
      <c r="C2047" s="318"/>
      <c r="D2047" s="319" t="s">
        <v>357</v>
      </c>
      <c r="E2047" s="320"/>
      <c r="F2047" s="116" t="s">
        <v>5705</v>
      </c>
      <c r="G2047" s="117"/>
    </row>
    <row r="2048" spans="1:7">
      <c r="A2048" s="115" t="s">
        <v>5706</v>
      </c>
      <c r="B2048" s="317" t="s">
        <v>5707</v>
      </c>
      <c r="C2048" s="318"/>
      <c r="D2048" s="319" t="s">
        <v>357</v>
      </c>
      <c r="E2048" s="320"/>
      <c r="F2048" s="116" t="s">
        <v>5708</v>
      </c>
      <c r="G2048" s="117"/>
    </row>
    <row r="2049" spans="1:7">
      <c r="A2049" s="115" t="s">
        <v>5709</v>
      </c>
      <c r="B2049" s="317" t="s">
        <v>5710</v>
      </c>
      <c r="C2049" s="318"/>
      <c r="D2049" s="319" t="s">
        <v>357</v>
      </c>
      <c r="E2049" s="320"/>
      <c r="F2049" s="116" t="s">
        <v>5711</v>
      </c>
      <c r="G2049" s="117"/>
    </row>
    <row r="2050" spans="1:7">
      <c r="A2050" s="115" t="s">
        <v>5712</v>
      </c>
      <c r="B2050" s="317" t="s">
        <v>5713</v>
      </c>
      <c r="C2050" s="318"/>
      <c r="D2050" s="319" t="s">
        <v>357</v>
      </c>
      <c r="E2050" s="320"/>
      <c r="F2050" s="116" t="s">
        <v>5714</v>
      </c>
      <c r="G2050" s="117"/>
    </row>
    <row r="2051" spans="1:7">
      <c r="A2051" s="115" t="s">
        <v>5715</v>
      </c>
      <c r="B2051" s="317" t="s">
        <v>5716</v>
      </c>
      <c r="C2051" s="318"/>
      <c r="D2051" s="319" t="s">
        <v>357</v>
      </c>
      <c r="E2051" s="320"/>
      <c r="F2051" s="116" t="s">
        <v>5717</v>
      </c>
      <c r="G2051" s="117"/>
    </row>
    <row r="2052" spans="1:7">
      <c r="A2052" s="115" t="s">
        <v>5718</v>
      </c>
      <c r="B2052" s="317" t="s">
        <v>5719</v>
      </c>
      <c r="C2052" s="318"/>
      <c r="D2052" s="319" t="s">
        <v>357</v>
      </c>
      <c r="E2052" s="320"/>
      <c r="F2052" s="116" t="s">
        <v>5720</v>
      </c>
      <c r="G2052" s="117"/>
    </row>
    <row r="2053" spans="1:7">
      <c r="A2053" s="115" t="s">
        <v>5721</v>
      </c>
      <c r="B2053" s="317" t="s">
        <v>5722</v>
      </c>
      <c r="C2053" s="318"/>
      <c r="D2053" s="319" t="s">
        <v>357</v>
      </c>
      <c r="E2053" s="320"/>
      <c r="F2053" s="116" t="s">
        <v>5723</v>
      </c>
      <c r="G2053" s="117"/>
    </row>
    <row r="2054" spans="1:7">
      <c r="A2054" s="115" t="s">
        <v>5724</v>
      </c>
      <c r="B2054" s="317" t="s">
        <v>5725</v>
      </c>
      <c r="C2054" s="318"/>
      <c r="D2054" s="319" t="s">
        <v>357</v>
      </c>
      <c r="E2054" s="320"/>
      <c r="F2054" s="116" t="s">
        <v>5726</v>
      </c>
      <c r="G2054" s="117"/>
    </row>
    <row r="2055" spans="1:7">
      <c r="A2055" s="321" t="s">
        <v>347</v>
      </c>
      <c r="B2055" s="321"/>
      <c r="C2055" s="321"/>
      <c r="D2055" s="321"/>
      <c r="E2055" s="321"/>
      <c r="F2055" s="321"/>
      <c r="G2055" s="321"/>
    </row>
    <row r="2056" spans="1:7">
      <c r="A2056" s="322" t="s">
        <v>348</v>
      </c>
      <c r="B2056" s="322"/>
      <c r="C2056" s="323" t="s">
        <v>349</v>
      </c>
      <c r="D2056" s="323"/>
      <c r="E2056" s="322" t="s">
        <v>350</v>
      </c>
      <c r="F2056" s="322"/>
      <c r="G2056" s="322"/>
    </row>
    <row r="2057" spans="1:7">
      <c r="A2057" s="115" t="s">
        <v>5727</v>
      </c>
      <c r="B2057" s="317" t="s">
        <v>5728</v>
      </c>
      <c r="C2057" s="318"/>
      <c r="D2057" s="319" t="s">
        <v>357</v>
      </c>
      <c r="E2057" s="320"/>
      <c r="F2057" s="116" t="s">
        <v>5729</v>
      </c>
      <c r="G2057" s="117"/>
    </row>
    <row r="2058" spans="1:7">
      <c r="A2058" s="115" t="s">
        <v>5730</v>
      </c>
      <c r="B2058" s="317" t="s">
        <v>5731</v>
      </c>
      <c r="C2058" s="318"/>
      <c r="D2058" s="319" t="s">
        <v>357</v>
      </c>
      <c r="E2058" s="320"/>
      <c r="F2058" s="116" t="s">
        <v>5732</v>
      </c>
      <c r="G2058" s="117"/>
    </row>
    <row r="2059" spans="1:7">
      <c r="A2059" s="115" t="s">
        <v>5733</v>
      </c>
      <c r="B2059" s="317" t="s">
        <v>5734</v>
      </c>
      <c r="C2059" s="318"/>
      <c r="D2059" s="319" t="s">
        <v>357</v>
      </c>
      <c r="E2059" s="320"/>
      <c r="F2059" s="116" t="s">
        <v>5735</v>
      </c>
      <c r="G2059" s="117"/>
    </row>
    <row r="2060" spans="1:7">
      <c r="A2060" s="115" t="s">
        <v>5736</v>
      </c>
      <c r="B2060" s="317" t="s">
        <v>5737</v>
      </c>
      <c r="C2060" s="318"/>
      <c r="D2060" s="319" t="s">
        <v>412</v>
      </c>
      <c r="E2060" s="320"/>
      <c r="F2060" s="116" t="s">
        <v>413</v>
      </c>
      <c r="G2060" s="117"/>
    </row>
    <row r="2061" spans="1:7">
      <c r="A2061" s="115" t="s">
        <v>5738</v>
      </c>
      <c r="B2061" s="317" t="s">
        <v>5739</v>
      </c>
      <c r="C2061" s="318"/>
      <c r="D2061" s="319" t="s">
        <v>357</v>
      </c>
      <c r="E2061" s="320"/>
      <c r="F2061" s="116" t="s">
        <v>5740</v>
      </c>
      <c r="G2061" s="117"/>
    </row>
    <row r="2062" spans="1:7">
      <c r="A2062" s="115" t="s">
        <v>5741</v>
      </c>
      <c r="B2062" s="317" t="s">
        <v>5742</v>
      </c>
      <c r="C2062" s="318"/>
      <c r="D2062" s="319" t="s">
        <v>357</v>
      </c>
      <c r="E2062" s="320"/>
      <c r="F2062" s="116" t="s">
        <v>5743</v>
      </c>
      <c r="G2062" s="117"/>
    </row>
    <row r="2063" spans="1:7">
      <c r="A2063" s="115" t="s">
        <v>5744</v>
      </c>
      <c r="B2063" s="317" t="s">
        <v>5745</v>
      </c>
      <c r="C2063" s="318"/>
      <c r="D2063" s="319" t="s">
        <v>357</v>
      </c>
      <c r="E2063" s="320"/>
      <c r="F2063" s="116" t="s">
        <v>5746</v>
      </c>
      <c r="G2063" s="117"/>
    </row>
    <row r="2064" spans="1:7">
      <c r="A2064" s="115" t="s">
        <v>5747</v>
      </c>
      <c r="B2064" s="317" t="s">
        <v>5748</v>
      </c>
      <c r="C2064" s="318"/>
      <c r="D2064" s="319" t="s">
        <v>357</v>
      </c>
      <c r="E2064" s="320"/>
      <c r="F2064" s="116" t="s">
        <v>5749</v>
      </c>
      <c r="G2064" s="117"/>
    </row>
    <row r="2065" spans="1:7">
      <c r="A2065" s="115" t="s">
        <v>5750</v>
      </c>
      <c r="B2065" s="317" t="s">
        <v>5751</v>
      </c>
      <c r="C2065" s="318"/>
      <c r="D2065" s="319" t="s">
        <v>357</v>
      </c>
      <c r="E2065" s="320"/>
      <c r="F2065" s="116" t="s">
        <v>5752</v>
      </c>
      <c r="G2065" s="117"/>
    </row>
    <row r="2066" spans="1:7">
      <c r="A2066" s="115" t="s">
        <v>5753</v>
      </c>
      <c r="B2066" s="317" t="s">
        <v>5754</v>
      </c>
      <c r="C2066" s="318"/>
      <c r="D2066" s="319" t="s">
        <v>357</v>
      </c>
      <c r="E2066" s="320"/>
      <c r="F2066" s="116" t="s">
        <v>5755</v>
      </c>
      <c r="G2066" s="117"/>
    </row>
    <row r="2067" spans="1:7">
      <c r="A2067" s="115" t="s">
        <v>5756</v>
      </c>
      <c r="B2067" s="317" t="s">
        <v>5757</v>
      </c>
      <c r="C2067" s="318"/>
      <c r="D2067" s="319" t="s">
        <v>357</v>
      </c>
      <c r="E2067" s="320"/>
      <c r="F2067" s="116" t="s">
        <v>5758</v>
      </c>
      <c r="G2067" s="117"/>
    </row>
    <row r="2068" spans="1:7">
      <c r="A2068" s="115" t="s">
        <v>5759</v>
      </c>
      <c r="B2068" s="317" t="s">
        <v>5760</v>
      </c>
      <c r="C2068" s="318"/>
      <c r="D2068" s="319" t="s">
        <v>357</v>
      </c>
      <c r="E2068" s="320"/>
      <c r="F2068" s="116" t="s">
        <v>5761</v>
      </c>
      <c r="G2068" s="117"/>
    </row>
    <row r="2069" spans="1:7">
      <c r="A2069" s="115" t="s">
        <v>5762</v>
      </c>
      <c r="B2069" s="317" t="s">
        <v>5763</v>
      </c>
      <c r="C2069" s="318"/>
      <c r="D2069" s="319" t="s">
        <v>357</v>
      </c>
      <c r="E2069" s="320"/>
      <c r="F2069" s="116" t="s">
        <v>5764</v>
      </c>
      <c r="G2069" s="117"/>
    </row>
    <row r="2070" spans="1:7">
      <c r="A2070" s="115" t="s">
        <v>5765</v>
      </c>
      <c r="B2070" s="317" t="s">
        <v>5766</v>
      </c>
      <c r="C2070" s="318"/>
      <c r="D2070" s="319" t="s">
        <v>357</v>
      </c>
      <c r="E2070" s="320"/>
      <c r="F2070" s="116" t="s">
        <v>5767</v>
      </c>
      <c r="G2070" s="117"/>
    </row>
    <row r="2071" spans="1:7">
      <c r="A2071" s="115" t="s">
        <v>5768</v>
      </c>
      <c r="B2071" s="317" t="s">
        <v>5769</v>
      </c>
      <c r="C2071" s="318"/>
      <c r="D2071" s="319" t="s">
        <v>357</v>
      </c>
      <c r="E2071" s="320"/>
      <c r="F2071" s="116" t="s">
        <v>5770</v>
      </c>
      <c r="G2071" s="117"/>
    </row>
    <row r="2072" spans="1:7">
      <c r="A2072" s="115" t="s">
        <v>5771</v>
      </c>
      <c r="B2072" s="317" t="s">
        <v>5772</v>
      </c>
      <c r="C2072" s="318"/>
      <c r="D2072" s="319" t="s">
        <v>357</v>
      </c>
      <c r="E2072" s="320"/>
      <c r="F2072" s="116" t="s">
        <v>5773</v>
      </c>
      <c r="G2072" s="117"/>
    </row>
    <row r="2073" spans="1:7">
      <c r="A2073" s="115" t="s">
        <v>5774</v>
      </c>
      <c r="B2073" s="317" t="s">
        <v>5775</v>
      </c>
      <c r="C2073" s="318"/>
      <c r="D2073" s="319" t="s">
        <v>357</v>
      </c>
      <c r="E2073" s="320"/>
      <c r="F2073" s="116" t="s">
        <v>5776</v>
      </c>
      <c r="G2073" s="117"/>
    </row>
    <row r="2074" spans="1:7">
      <c r="A2074" s="115" t="s">
        <v>5777</v>
      </c>
      <c r="B2074" s="317" t="s">
        <v>5778</v>
      </c>
      <c r="C2074" s="318"/>
      <c r="D2074" s="319" t="s">
        <v>357</v>
      </c>
      <c r="E2074" s="320"/>
      <c r="F2074" s="116" t="s">
        <v>5779</v>
      </c>
      <c r="G2074" s="117"/>
    </row>
    <row r="2075" spans="1:7">
      <c r="A2075" s="115" t="s">
        <v>5780</v>
      </c>
      <c r="B2075" s="317" t="s">
        <v>5781</v>
      </c>
      <c r="C2075" s="318"/>
      <c r="D2075" s="319" t="s">
        <v>357</v>
      </c>
      <c r="E2075" s="320"/>
      <c r="F2075" s="116" t="s">
        <v>5782</v>
      </c>
      <c r="G2075" s="117"/>
    </row>
    <row r="2076" spans="1:7">
      <c r="A2076" s="115" t="s">
        <v>5783</v>
      </c>
      <c r="B2076" s="317" t="s">
        <v>5784</v>
      </c>
      <c r="C2076" s="318"/>
      <c r="D2076" s="319" t="s">
        <v>357</v>
      </c>
      <c r="E2076" s="320"/>
      <c r="F2076" s="116" t="s">
        <v>5785</v>
      </c>
      <c r="G2076" s="117"/>
    </row>
    <row r="2077" spans="1:7">
      <c r="A2077" s="115" t="s">
        <v>5786</v>
      </c>
      <c r="B2077" s="317" t="s">
        <v>5787</v>
      </c>
      <c r="C2077" s="318"/>
      <c r="D2077" s="319" t="s">
        <v>357</v>
      </c>
      <c r="E2077" s="320"/>
      <c r="F2077" s="116" t="s">
        <v>5788</v>
      </c>
      <c r="G2077" s="117"/>
    </row>
    <row r="2078" spans="1:7">
      <c r="A2078" s="115" t="s">
        <v>5789</v>
      </c>
      <c r="B2078" s="317" t="s">
        <v>5790</v>
      </c>
      <c r="C2078" s="318"/>
      <c r="D2078" s="319" t="s">
        <v>357</v>
      </c>
      <c r="E2078" s="320"/>
      <c r="F2078" s="116" t="s">
        <v>5791</v>
      </c>
      <c r="G2078" s="117"/>
    </row>
    <row r="2079" spans="1:7">
      <c r="A2079" s="115" t="s">
        <v>5792</v>
      </c>
      <c r="B2079" s="317" t="s">
        <v>5793</v>
      </c>
      <c r="C2079" s="318"/>
      <c r="D2079" s="319" t="s">
        <v>357</v>
      </c>
      <c r="E2079" s="320"/>
      <c r="F2079" s="116" t="s">
        <v>5794</v>
      </c>
      <c r="G2079" s="117"/>
    </row>
    <row r="2080" spans="1:7">
      <c r="A2080" s="115" t="s">
        <v>5795</v>
      </c>
      <c r="B2080" s="317" t="s">
        <v>5796</v>
      </c>
      <c r="C2080" s="318"/>
      <c r="D2080" s="319" t="s">
        <v>357</v>
      </c>
      <c r="E2080" s="320"/>
      <c r="F2080" s="116" t="s">
        <v>5797</v>
      </c>
      <c r="G2080" s="117"/>
    </row>
    <row r="2081" spans="1:7">
      <c r="A2081" s="115" t="s">
        <v>5798</v>
      </c>
      <c r="B2081" s="317" t="s">
        <v>5799</v>
      </c>
      <c r="C2081" s="318"/>
      <c r="D2081" s="319" t="s">
        <v>357</v>
      </c>
      <c r="E2081" s="320"/>
      <c r="F2081" s="116" t="s">
        <v>5800</v>
      </c>
      <c r="G2081" s="117"/>
    </row>
    <row r="2082" spans="1:7">
      <c r="A2082" s="115" t="s">
        <v>5801</v>
      </c>
      <c r="B2082" s="317" t="s">
        <v>5802</v>
      </c>
      <c r="C2082" s="318"/>
      <c r="D2082" s="319" t="s">
        <v>357</v>
      </c>
      <c r="E2082" s="320"/>
      <c r="F2082" s="116" t="s">
        <v>5803</v>
      </c>
      <c r="G2082" s="117"/>
    </row>
    <row r="2083" spans="1:7">
      <c r="A2083" s="115" t="s">
        <v>5804</v>
      </c>
      <c r="B2083" s="317" t="s">
        <v>5805</v>
      </c>
      <c r="C2083" s="318"/>
      <c r="D2083" s="319" t="s">
        <v>357</v>
      </c>
      <c r="E2083" s="320"/>
      <c r="F2083" s="116" t="s">
        <v>5806</v>
      </c>
      <c r="G2083" s="117"/>
    </row>
    <row r="2084" spans="1:7">
      <c r="A2084" s="115" t="s">
        <v>5807</v>
      </c>
      <c r="B2084" s="317" t="s">
        <v>5808</v>
      </c>
      <c r="C2084" s="318"/>
      <c r="D2084" s="319" t="s">
        <v>357</v>
      </c>
      <c r="E2084" s="320"/>
      <c r="F2084" s="116" t="s">
        <v>5809</v>
      </c>
      <c r="G2084" s="117"/>
    </row>
    <row r="2085" spans="1:7">
      <c r="A2085" s="115" t="s">
        <v>5810</v>
      </c>
      <c r="B2085" s="317" t="s">
        <v>5811</v>
      </c>
      <c r="C2085" s="318"/>
      <c r="D2085" s="319" t="s">
        <v>357</v>
      </c>
      <c r="E2085" s="320"/>
      <c r="F2085" s="116" t="s">
        <v>5812</v>
      </c>
      <c r="G2085" s="117"/>
    </row>
    <row r="2086" spans="1:7">
      <c r="A2086" s="115" t="s">
        <v>5813</v>
      </c>
      <c r="B2086" s="317" t="s">
        <v>5814</v>
      </c>
      <c r="C2086" s="318"/>
      <c r="D2086" s="319" t="s">
        <v>357</v>
      </c>
      <c r="E2086" s="320"/>
      <c r="F2086" s="116" t="s">
        <v>5815</v>
      </c>
      <c r="G2086" s="117"/>
    </row>
    <row r="2087" spans="1:7">
      <c r="A2087" s="115" t="s">
        <v>5816</v>
      </c>
      <c r="B2087" s="317" t="s">
        <v>5817</v>
      </c>
      <c r="C2087" s="318"/>
      <c r="D2087" s="319" t="s">
        <v>357</v>
      </c>
      <c r="E2087" s="320"/>
      <c r="F2087" s="116" t="s">
        <v>5818</v>
      </c>
      <c r="G2087" s="117"/>
    </row>
    <row r="2088" spans="1:7">
      <c r="A2088" s="115" t="s">
        <v>5819</v>
      </c>
      <c r="B2088" s="317" t="s">
        <v>5820</v>
      </c>
      <c r="C2088" s="318"/>
      <c r="D2088" s="319" t="s">
        <v>357</v>
      </c>
      <c r="E2088" s="320"/>
      <c r="F2088" s="116" t="s">
        <v>5821</v>
      </c>
      <c r="G2088" s="117"/>
    </row>
    <row r="2089" spans="1:7">
      <c r="A2089" s="115" t="s">
        <v>5822</v>
      </c>
      <c r="B2089" s="317" t="s">
        <v>5823</v>
      </c>
      <c r="C2089" s="318"/>
      <c r="D2089" s="319" t="s">
        <v>357</v>
      </c>
      <c r="E2089" s="320"/>
      <c r="F2089" s="116" t="s">
        <v>5824</v>
      </c>
      <c r="G2089" s="117"/>
    </row>
    <row r="2090" spans="1:7">
      <c r="A2090" s="115" t="s">
        <v>5825</v>
      </c>
      <c r="B2090" s="317" t="s">
        <v>5826</v>
      </c>
      <c r="C2090" s="318"/>
      <c r="D2090" s="319" t="s">
        <v>357</v>
      </c>
      <c r="E2090" s="320"/>
      <c r="F2090" s="116" t="s">
        <v>5827</v>
      </c>
      <c r="G2090" s="117"/>
    </row>
    <row r="2091" spans="1:7">
      <c r="A2091" s="115" t="s">
        <v>5828</v>
      </c>
      <c r="B2091" s="317" t="s">
        <v>5829</v>
      </c>
      <c r="C2091" s="318"/>
      <c r="D2091" s="319" t="s">
        <v>357</v>
      </c>
      <c r="E2091" s="320"/>
      <c r="F2091" s="116" t="s">
        <v>5830</v>
      </c>
      <c r="G2091" s="117"/>
    </row>
    <row r="2092" spans="1:7">
      <c r="A2092" s="115" t="s">
        <v>5831</v>
      </c>
      <c r="B2092" s="317" t="s">
        <v>5832</v>
      </c>
      <c r="C2092" s="318"/>
      <c r="D2092" s="319" t="s">
        <v>357</v>
      </c>
      <c r="E2092" s="320"/>
      <c r="F2092" s="116" t="s">
        <v>5833</v>
      </c>
      <c r="G2092" s="117"/>
    </row>
    <row r="2093" spans="1:7">
      <c r="A2093" s="115" t="s">
        <v>5834</v>
      </c>
      <c r="B2093" s="317" t="s">
        <v>5835</v>
      </c>
      <c r="C2093" s="318"/>
      <c r="D2093" s="319" t="s">
        <v>357</v>
      </c>
      <c r="E2093" s="320"/>
      <c r="F2093" s="116" t="s">
        <v>5836</v>
      </c>
      <c r="G2093" s="117"/>
    </row>
    <row r="2094" spans="1:7">
      <c r="A2094" s="115" t="s">
        <v>5837</v>
      </c>
      <c r="B2094" s="317" t="s">
        <v>5838</v>
      </c>
      <c r="C2094" s="318"/>
      <c r="D2094" s="319" t="s">
        <v>357</v>
      </c>
      <c r="E2094" s="320"/>
      <c r="F2094" s="116" t="s">
        <v>5839</v>
      </c>
      <c r="G2094" s="117"/>
    </row>
    <row r="2095" spans="1:7">
      <c r="A2095" s="115" t="s">
        <v>5840</v>
      </c>
      <c r="B2095" s="317" t="s">
        <v>5841</v>
      </c>
      <c r="C2095" s="318"/>
      <c r="D2095" s="319" t="s">
        <v>357</v>
      </c>
      <c r="E2095" s="320"/>
      <c r="F2095" s="116" t="s">
        <v>5842</v>
      </c>
      <c r="G2095" s="117"/>
    </row>
    <row r="2096" spans="1:7">
      <c r="A2096" s="115" t="s">
        <v>5843</v>
      </c>
      <c r="B2096" s="317" t="s">
        <v>5844</v>
      </c>
      <c r="C2096" s="318"/>
      <c r="D2096" s="319" t="s">
        <v>357</v>
      </c>
      <c r="E2096" s="320"/>
      <c r="F2096" s="116" t="s">
        <v>3295</v>
      </c>
      <c r="G2096" s="117"/>
    </row>
    <row r="2097" spans="1:7">
      <c r="A2097" s="115" t="s">
        <v>5845</v>
      </c>
      <c r="B2097" s="317" t="s">
        <v>5846</v>
      </c>
      <c r="C2097" s="318"/>
      <c r="D2097" s="319" t="s">
        <v>357</v>
      </c>
      <c r="E2097" s="320"/>
      <c r="F2097" s="116" t="s">
        <v>5847</v>
      </c>
      <c r="G2097" s="117"/>
    </row>
    <row r="2098" spans="1:7">
      <c r="A2098" s="321" t="s">
        <v>347</v>
      </c>
      <c r="B2098" s="321"/>
      <c r="C2098" s="321"/>
      <c r="D2098" s="321"/>
      <c r="E2098" s="321"/>
      <c r="F2098" s="321"/>
      <c r="G2098" s="321"/>
    </row>
    <row r="2099" spans="1:7">
      <c r="A2099" s="322" t="s">
        <v>348</v>
      </c>
      <c r="B2099" s="322"/>
      <c r="C2099" s="323" t="s">
        <v>349</v>
      </c>
      <c r="D2099" s="323"/>
      <c r="E2099" s="322" t="s">
        <v>350</v>
      </c>
      <c r="F2099" s="322"/>
      <c r="G2099" s="322"/>
    </row>
    <row r="2100" spans="1:7">
      <c r="A2100" s="115" t="s">
        <v>5848</v>
      </c>
      <c r="B2100" s="317" t="s">
        <v>5849</v>
      </c>
      <c r="C2100" s="318"/>
      <c r="D2100" s="319" t="s">
        <v>357</v>
      </c>
      <c r="E2100" s="320"/>
      <c r="F2100" s="116" t="s">
        <v>5850</v>
      </c>
      <c r="G2100" s="117"/>
    </row>
    <row r="2101" spans="1:7">
      <c r="A2101" s="115" t="s">
        <v>5851</v>
      </c>
      <c r="B2101" s="317" t="s">
        <v>5852</v>
      </c>
      <c r="C2101" s="318"/>
      <c r="D2101" s="319" t="s">
        <v>357</v>
      </c>
      <c r="E2101" s="320"/>
      <c r="F2101" s="116" t="s">
        <v>5853</v>
      </c>
      <c r="G2101" s="117"/>
    </row>
    <row r="2102" spans="1:7">
      <c r="A2102" s="115" t="s">
        <v>5854</v>
      </c>
      <c r="B2102" s="317" t="s">
        <v>5855</v>
      </c>
      <c r="C2102" s="318"/>
      <c r="D2102" s="319" t="s">
        <v>357</v>
      </c>
      <c r="E2102" s="320"/>
      <c r="F2102" s="116" t="s">
        <v>5856</v>
      </c>
      <c r="G2102" s="117"/>
    </row>
    <row r="2103" spans="1:7">
      <c r="A2103" s="115" t="s">
        <v>5857</v>
      </c>
      <c r="B2103" s="317" t="s">
        <v>5858</v>
      </c>
      <c r="C2103" s="318"/>
      <c r="D2103" s="319" t="s">
        <v>357</v>
      </c>
      <c r="E2103" s="320"/>
      <c r="F2103" s="116" t="s">
        <v>5859</v>
      </c>
      <c r="G2103" s="117"/>
    </row>
    <row r="2104" spans="1:7">
      <c r="A2104" s="115" t="s">
        <v>5860</v>
      </c>
      <c r="B2104" s="317" t="s">
        <v>5861</v>
      </c>
      <c r="C2104" s="318"/>
      <c r="D2104" s="319" t="s">
        <v>357</v>
      </c>
      <c r="E2104" s="320"/>
      <c r="F2104" s="116" t="s">
        <v>5862</v>
      </c>
      <c r="G2104" s="117"/>
    </row>
    <row r="2105" spans="1:7">
      <c r="A2105" s="115" t="s">
        <v>5863</v>
      </c>
      <c r="B2105" s="317" t="s">
        <v>5864</v>
      </c>
      <c r="C2105" s="318"/>
      <c r="D2105" s="319" t="s">
        <v>357</v>
      </c>
      <c r="E2105" s="320"/>
      <c r="F2105" s="116" t="s">
        <v>5865</v>
      </c>
      <c r="G2105" s="117"/>
    </row>
    <row r="2106" spans="1:7">
      <c r="A2106" s="115" t="s">
        <v>5866</v>
      </c>
      <c r="B2106" s="317" t="s">
        <v>5867</v>
      </c>
      <c r="C2106" s="318"/>
      <c r="D2106" s="319" t="s">
        <v>357</v>
      </c>
      <c r="E2106" s="320"/>
      <c r="F2106" s="116" t="s">
        <v>5868</v>
      </c>
      <c r="G2106" s="117"/>
    </row>
    <row r="2107" spans="1:7">
      <c r="A2107" s="115" t="s">
        <v>5869</v>
      </c>
      <c r="B2107" s="324" t="s">
        <v>5870</v>
      </c>
      <c r="C2107" s="325"/>
      <c r="D2107" s="319" t="s">
        <v>357</v>
      </c>
      <c r="E2107" s="320"/>
      <c r="F2107" s="116" t="s">
        <v>5871</v>
      </c>
      <c r="G2107" s="117"/>
    </row>
    <row r="2108" spans="1:7">
      <c r="A2108" s="115" t="s">
        <v>5872</v>
      </c>
      <c r="B2108" s="317" t="s">
        <v>5873</v>
      </c>
      <c r="C2108" s="318"/>
      <c r="D2108" s="319" t="s">
        <v>357</v>
      </c>
      <c r="E2108" s="320"/>
      <c r="F2108" s="116" t="s">
        <v>5874</v>
      </c>
      <c r="G2108" s="117"/>
    </row>
    <row r="2109" spans="1:7">
      <c r="A2109" s="115" t="s">
        <v>5875</v>
      </c>
      <c r="B2109" s="317" t="s">
        <v>5876</v>
      </c>
      <c r="C2109" s="318"/>
      <c r="D2109" s="319" t="s">
        <v>357</v>
      </c>
      <c r="E2109" s="320"/>
      <c r="F2109" s="116" t="s">
        <v>5877</v>
      </c>
      <c r="G2109" s="117"/>
    </row>
    <row r="2110" spans="1:7">
      <c r="A2110" s="115" t="s">
        <v>5878</v>
      </c>
      <c r="B2110" s="317" t="s">
        <v>5737</v>
      </c>
      <c r="C2110" s="318"/>
      <c r="D2110" s="319" t="s">
        <v>412</v>
      </c>
      <c r="E2110" s="320"/>
      <c r="F2110" s="116" t="s">
        <v>413</v>
      </c>
      <c r="G2110" s="117"/>
    </row>
    <row r="2111" spans="1:7">
      <c r="A2111" s="115" t="s">
        <v>5879</v>
      </c>
      <c r="B2111" s="317" t="s">
        <v>5880</v>
      </c>
      <c r="C2111" s="318"/>
      <c r="D2111" s="319" t="s">
        <v>357</v>
      </c>
      <c r="E2111" s="320"/>
      <c r="F2111" s="116" t="s">
        <v>5881</v>
      </c>
      <c r="G2111" s="117"/>
    </row>
    <row r="2112" spans="1:7">
      <c r="A2112" s="115" t="s">
        <v>5882</v>
      </c>
      <c r="B2112" s="317" t="s">
        <v>5883</v>
      </c>
      <c r="C2112" s="318"/>
      <c r="D2112" s="319" t="s">
        <v>357</v>
      </c>
      <c r="E2112" s="320"/>
      <c r="F2112" s="116" t="s">
        <v>5884</v>
      </c>
      <c r="G2112" s="117"/>
    </row>
    <row r="2113" spans="1:7">
      <c r="A2113" s="115" t="s">
        <v>5885</v>
      </c>
      <c r="B2113" s="317" t="s">
        <v>5886</v>
      </c>
      <c r="C2113" s="318"/>
      <c r="D2113" s="319" t="s">
        <v>357</v>
      </c>
      <c r="E2113" s="320"/>
      <c r="F2113" s="116" t="s">
        <v>5884</v>
      </c>
      <c r="G2113" s="117"/>
    </row>
    <row r="2114" spans="1:7">
      <c r="A2114" s="115" t="s">
        <v>5887</v>
      </c>
      <c r="B2114" s="317" t="s">
        <v>5888</v>
      </c>
      <c r="C2114" s="318"/>
      <c r="D2114" s="319" t="s">
        <v>357</v>
      </c>
      <c r="E2114" s="320"/>
      <c r="F2114" s="116" t="s">
        <v>5889</v>
      </c>
      <c r="G2114" s="117"/>
    </row>
    <row r="2115" spans="1:7">
      <c r="A2115" s="115" t="s">
        <v>5890</v>
      </c>
      <c r="B2115" s="317" t="s">
        <v>5891</v>
      </c>
      <c r="C2115" s="318"/>
      <c r="D2115" s="319" t="s">
        <v>357</v>
      </c>
      <c r="E2115" s="320"/>
      <c r="F2115" s="116" t="s">
        <v>5892</v>
      </c>
      <c r="G2115" s="117"/>
    </row>
    <row r="2116" spans="1:7">
      <c r="A2116" s="115" t="s">
        <v>5893</v>
      </c>
      <c r="B2116" s="317" t="s">
        <v>5894</v>
      </c>
      <c r="C2116" s="318"/>
      <c r="D2116" s="319" t="s">
        <v>357</v>
      </c>
      <c r="E2116" s="320"/>
      <c r="F2116" s="116" t="s">
        <v>5895</v>
      </c>
      <c r="G2116" s="117"/>
    </row>
    <row r="2117" spans="1:7">
      <c r="A2117" s="115" t="s">
        <v>5896</v>
      </c>
      <c r="B2117" s="317" t="s">
        <v>5897</v>
      </c>
      <c r="C2117" s="318"/>
      <c r="D2117" s="319" t="s">
        <v>357</v>
      </c>
      <c r="E2117" s="320"/>
      <c r="F2117" s="116" t="s">
        <v>5898</v>
      </c>
      <c r="G2117" s="117"/>
    </row>
    <row r="2118" spans="1:7">
      <c r="A2118" s="115" t="s">
        <v>5899</v>
      </c>
      <c r="B2118" s="317" t="s">
        <v>5900</v>
      </c>
      <c r="C2118" s="318"/>
      <c r="D2118" s="319" t="s">
        <v>412</v>
      </c>
      <c r="E2118" s="320"/>
      <c r="F2118" s="116" t="s">
        <v>413</v>
      </c>
      <c r="G2118" s="117"/>
    </row>
    <row r="2119" spans="1:7">
      <c r="A2119" s="115" t="s">
        <v>5901</v>
      </c>
      <c r="B2119" s="317" t="s">
        <v>5902</v>
      </c>
      <c r="C2119" s="318"/>
      <c r="D2119" s="319" t="s">
        <v>353</v>
      </c>
      <c r="E2119" s="320"/>
      <c r="F2119" s="116" t="s">
        <v>5903</v>
      </c>
      <c r="G2119" s="117"/>
    </row>
    <row r="2120" spans="1:7">
      <c r="A2120" s="115" t="s">
        <v>5904</v>
      </c>
      <c r="B2120" s="317" t="s">
        <v>5905</v>
      </c>
      <c r="C2120" s="318"/>
      <c r="D2120" s="319" t="s">
        <v>353</v>
      </c>
      <c r="E2120" s="320"/>
      <c r="F2120" s="116" t="s">
        <v>5906</v>
      </c>
      <c r="G2120" s="117"/>
    </row>
    <row r="2121" spans="1:7">
      <c r="A2121" s="115" t="s">
        <v>5907</v>
      </c>
      <c r="B2121" s="317" t="s">
        <v>5908</v>
      </c>
      <c r="C2121" s="318"/>
      <c r="D2121" s="319" t="s">
        <v>353</v>
      </c>
      <c r="E2121" s="320"/>
      <c r="F2121" s="116" t="s">
        <v>5909</v>
      </c>
      <c r="G2121" s="117"/>
    </row>
    <row r="2122" spans="1:7">
      <c r="A2122" s="115" t="s">
        <v>5910</v>
      </c>
      <c r="B2122" s="317" t="s">
        <v>5911</v>
      </c>
      <c r="C2122" s="318"/>
      <c r="D2122" s="319" t="s">
        <v>353</v>
      </c>
      <c r="E2122" s="320"/>
      <c r="F2122" s="116" t="s">
        <v>5912</v>
      </c>
      <c r="G2122" s="117"/>
    </row>
    <row r="2123" spans="1:7">
      <c r="A2123" s="115" t="s">
        <v>5913</v>
      </c>
      <c r="B2123" s="317" t="s">
        <v>5914</v>
      </c>
      <c r="C2123" s="318"/>
      <c r="D2123" s="319" t="s">
        <v>353</v>
      </c>
      <c r="E2123" s="320"/>
      <c r="F2123" s="116" t="s">
        <v>5726</v>
      </c>
      <c r="G2123" s="117"/>
    </row>
    <row r="2124" spans="1:7">
      <c r="A2124" s="115" t="s">
        <v>5915</v>
      </c>
      <c r="B2124" s="317" t="s">
        <v>5916</v>
      </c>
      <c r="C2124" s="318"/>
      <c r="D2124" s="319" t="s">
        <v>353</v>
      </c>
      <c r="E2124" s="320"/>
      <c r="F2124" s="116" t="s">
        <v>5917</v>
      </c>
      <c r="G2124" s="117"/>
    </row>
    <row r="2125" spans="1:7">
      <c r="A2125" s="115" t="s">
        <v>5918</v>
      </c>
      <c r="B2125" s="317" t="s">
        <v>5919</v>
      </c>
      <c r="C2125" s="318"/>
      <c r="D2125" s="319" t="s">
        <v>353</v>
      </c>
      <c r="E2125" s="320"/>
      <c r="F2125" s="116" t="s">
        <v>5920</v>
      </c>
      <c r="G2125" s="117"/>
    </row>
    <row r="2126" spans="1:7">
      <c r="A2126" s="115" t="s">
        <v>5921</v>
      </c>
      <c r="B2126" s="317" t="s">
        <v>5922</v>
      </c>
      <c r="C2126" s="318"/>
      <c r="D2126" s="319" t="s">
        <v>353</v>
      </c>
      <c r="E2126" s="320"/>
      <c r="F2126" s="116" t="s">
        <v>5923</v>
      </c>
      <c r="G2126" s="117"/>
    </row>
    <row r="2127" spans="1:7">
      <c r="A2127" s="115" t="s">
        <v>5924</v>
      </c>
      <c r="B2127" s="317" t="s">
        <v>5925</v>
      </c>
      <c r="C2127" s="318"/>
      <c r="D2127" s="319" t="s">
        <v>353</v>
      </c>
      <c r="E2127" s="320"/>
      <c r="F2127" s="116" t="s">
        <v>5926</v>
      </c>
      <c r="G2127" s="117"/>
    </row>
    <row r="2128" spans="1:7">
      <c r="A2128" s="115" t="s">
        <v>5927</v>
      </c>
      <c r="B2128" s="317" t="s">
        <v>5928</v>
      </c>
      <c r="C2128" s="318"/>
      <c r="D2128" s="319" t="s">
        <v>353</v>
      </c>
      <c r="E2128" s="320"/>
      <c r="F2128" s="116" t="s">
        <v>5929</v>
      </c>
      <c r="G2128" s="117"/>
    </row>
    <row r="2129" spans="1:7">
      <c r="A2129" s="115" t="s">
        <v>5930</v>
      </c>
      <c r="B2129" s="317" t="s">
        <v>5931</v>
      </c>
      <c r="C2129" s="318"/>
      <c r="D2129" s="319" t="s">
        <v>353</v>
      </c>
      <c r="E2129" s="320"/>
      <c r="F2129" s="116" t="s">
        <v>5932</v>
      </c>
      <c r="G2129" s="117"/>
    </row>
    <row r="2130" spans="1:7">
      <c r="A2130" s="115" t="s">
        <v>5933</v>
      </c>
      <c r="B2130" s="317" t="s">
        <v>5934</v>
      </c>
      <c r="C2130" s="318"/>
      <c r="D2130" s="319" t="s">
        <v>353</v>
      </c>
      <c r="E2130" s="320"/>
      <c r="F2130" s="116" t="s">
        <v>5935</v>
      </c>
      <c r="G2130" s="117"/>
    </row>
    <row r="2131" spans="1:7">
      <c r="A2131" s="115" t="s">
        <v>5936</v>
      </c>
      <c r="B2131" s="317" t="s">
        <v>5937</v>
      </c>
      <c r="C2131" s="318"/>
      <c r="D2131" s="319" t="s">
        <v>353</v>
      </c>
      <c r="E2131" s="320"/>
      <c r="F2131" s="116" t="s">
        <v>5938</v>
      </c>
      <c r="G2131" s="117"/>
    </row>
    <row r="2132" spans="1:7">
      <c r="A2132" s="115" t="s">
        <v>5939</v>
      </c>
      <c r="B2132" s="317" t="s">
        <v>5940</v>
      </c>
      <c r="C2132" s="318"/>
      <c r="D2132" s="319" t="s">
        <v>353</v>
      </c>
      <c r="E2132" s="320"/>
      <c r="F2132" s="116" t="s">
        <v>5941</v>
      </c>
      <c r="G2132" s="117"/>
    </row>
    <row r="2133" spans="1:7">
      <c r="A2133" s="115" t="s">
        <v>5942</v>
      </c>
      <c r="B2133" s="317" t="s">
        <v>5943</v>
      </c>
      <c r="C2133" s="318"/>
      <c r="D2133" s="319" t="s">
        <v>353</v>
      </c>
      <c r="E2133" s="320"/>
      <c r="F2133" s="116" t="s">
        <v>5944</v>
      </c>
      <c r="G2133" s="117"/>
    </row>
    <row r="2134" spans="1:7">
      <c r="A2134" s="115" t="s">
        <v>5945</v>
      </c>
      <c r="B2134" s="317" t="s">
        <v>5946</v>
      </c>
      <c r="C2134" s="318"/>
      <c r="D2134" s="319" t="s">
        <v>353</v>
      </c>
      <c r="E2134" s="320"/>
      <c r="F2134" s="116" t="s">
        <v>5947</v>
      </c>
      <c r="G2134" s="117"/>
    </row>
    <row r="2135" spans="1:7">
      <c r="A2135" s="115" t="s">
        <v>5948</v>
      </c>
      <c r="B2135" s="317" t="s">
        <v>5949</v>
      </c>
      <c r="C2135" s="318"/>
      <c r="D2135" s="319" t="s">
        <v>353</v>
      </c>
      <c r="E2135" s="320"/>
      <c r="F2135" s="116" t="s">
        <v>5950</v>
      </c>
      <c r="G2135" s="117"/>
    </row>
    <row r="2136" spans="1:7">
      <c r="A2136" s="115" t="s">
        <v>5951</v>
      </c>
      <c r="B2136" s="317" t="s">
        <v>5952</v>
      </c>
      <c r="C2136" s="318"/>
      <c r="D2136" s="319" t="s">
        <v>412</v>
      </c>
      <c r="E2136" s="320"/>
      <c r="F2136" s="116" t="s">
        <v>413</v>
      </c>
      <c r="G2136" s="117"/>
    </row>
    <row r="2137" spans="1:7">
      <c r="A2137" s="115" t="s">
        <v>5953</v>
      </c>
      <c r="B2137" s="317" t="s">
        <v>5954</v>
      </c>
      <c r="C2137" s="318"/>
      <c r="D2137" s="319" t="s">
        <v>353</v>
      </c>
      <c r="E2137" s="320"/>
      <c r="F2137" s="116" t="s">
        <v>5955</v>
      </c>
      <c r="G2137" s="117"/>
    </row>
    <row r="2138" spans="1:7">
      <c r="A2138" s="115" t="s">
        <v>5956</v>
      </c>
      <c r="B2138" s="317" t="s">
        <v>5957</v>
      </c>
      <c r="C2138" s="318"/>
      <c r="D2138" s="319" t="s">
        <v>353</v>
      </c>
      <c r="E2138" s="320"/>
      <c r="F2138" s="116" t="s">
        <v>5958</v>
      </c>
      <c r="G2138" s="117"/>
    </row>
    <row r="2139" spans="1:7">
      <c r="A2139" s="115" t="s">
        <v>5959</v>
      </c>
      <c r="B2139" s="317" t="s">
        <v>5960</v>
      </c>
      <c r="C2139" s="318"/>
      <c r="D2139" s="319" t="s">
        <v>353</v>
      </c>
      <c r="E2139" s="320"/>
      <c r="F2139" s="116" t="s">
        <v>5961</v>
      </c>
      <c r="G2139" s="117"/>
    </row>
    <row r="2140" spans="1:7">
      <c r="A2140" s="115" t="s">
        <v>5962</v>
      </c>
      <c r="B2140" s="317" t="s">
        <v>5963</v>
      </c>
      <c r="C2140" s="318"/>
      <c r="D2140" s="319" t="s">
        <v>353</v>
      </c>
      <c r="E2140" s="320"/>
      <c r="F2140" s="116" t="s">
        <v>5961</v>
      </c>
      <c r="G2140" s="117"/>
    </row>
    <row r="2141" spans="1:7">
      <c r="A2141" s="115" t="s">
        <v>5964</v>
      </c>
      <c r="B2141" s="317" t="s">
        <v>562</v>
      </c>
      <c r="C2141" s="318"/>
      <c r="D2141" s="319" t="s">
        <v>412</v>
      </c>
      <c r="E2141" s="320"/>
      <c r="F2141" s="116" t="s">
        <v>413</v>
      </c>
      <c r="G2141" s="117"/>
    </row>
    <row r="2142" spans="1:7">
      <c r="A2142" s="115" t="s">
        <v>5965</v>
      </c>
      <c r="B2142" s="317" t="s">
        <v>5966</v>
      </c>
      <c r="C2142" s="318"/>
      <c r="D2142" s="319" t="s">
        <v>353</v>
      </c>
      <c r="E2142" s="320"/>
      <c r="F2142" s="116" t="s">
        <v>5967</v>
      </c>
      <c r="G2142" s="117"/>
    </row>
    <row r="2143" spans="1:7">
      <c r="A2143" s="115" t="s">
        <v>5968</v>
      </c>
      <c r="B2143" s="317" t="s">
        <v>5969</v>
      </c>
      <c r="C2143" s="318"/>
      <c r="D2143" s="319" t="s">
        <v>353</v>
      </c>
      <c r="E2143" s="320"/>
      <c r="F2143" s="116" t="s">
        <v>2534</v>
      </c>
      <c r="G2143" s="117"/>
    </row>
    <row r="2144" spans="1:7">
      <c r="A2144" s="115" t="s">
        <v>5970</v>
      </c>
      <c r="B2144" s="317" t="s">
        <v>5971</v>
      </c>
      <c r="C2144" s="318"/>
      <c r="D2144" s="319" t="s">
        <v>353</v>
      </c>
      <c r="E2144" s="320"/>
      <c r="F2144" s="116" t="s">
        <v>5967</v>
      </c>
      <c r="G2144" s="117"/>
    </row>
    <row r="2145" spans="1:7">
      <c r="A2145" s="115" t="s">
        <v>5972</v>
      </c>
      <c r="B2145" s="317" t="s">
        <v>564</v>
      </c>
      <c r="C2145" s="318"/>
      <c r="D2145" s="319" t="s">
        <v>412</v>
      </c>
      <c r="E2145" s="320"/>
      <c r="F2145" s="116" t="s">
        <v>413</v>
      </c>
      <c r="G2145" s="117"/>
    </row>
    <row r="2146" spans="1:7">
      <c r="A2146" s="321" t="s">
        <v>347</v>
      </c>
      <c r="B2146" s="321"/>
      <c r="C2146" s="321"/>
      <c r="D2146" s="321"/>
      <c r="E2146" s="321"/>
      <c r="F2146" s="321"/>
      <c r="G2146" s="321"/>
    </row>
    <row r="2147" spans="1:7">
      <c r="A2147" s="322" t="s">
        <v>348</v>
      </c>
      <c r="B2147" s="322"/>
      <c r="C2147" s="323" t="s">
        <v>349</v>
      </c>
      <c r="D2147" s="323"/>
      <c r="E2147" s="322" t="s">
        <v>350</v>
      </c>
      <c r="F2147" s="322"/>
      <c r="G2147" s="322"/>
    </row>
    <row r="2148" spans="1:7">
      <c r="A2148" s="115" t="s">
        <v>5973</v>
      </c>
      <c r="B2148" s="317" t="s">
        <v>5974</v>
      </c>
      <c r="C2148" s="318"/>
      <c r="D2148" s="319" t="s">
        <v>353</v>
      </c>
      <c r="E2148" s="320"/>
      <c r="F2148" s="116" t="s">
        <v>5975</v>
      </c>
      <c r="G2148" s="117"/>
    </row>
    <row r="2149" spans="1:7">
      <c r="A2149" s="115" t="s">
        <v>5976</v>
      </c>
      <c r="B2149" s="317" t="s">
        <v>5977</v>
      </c>
      <c r="C2149" s="318"/>
      <c r="D2149" s="319" t="s">
        <v>353</v>
      </c>
      <c r="E2149" s="320"/>
      <c r="F2149" s="116" t="s">
        <v>2534</v>
      </c>
      <c r="G2149" s="117"/>
    </row>
    <row r="2150" spans="1:7">
      <c r="A2150" s="115" t="s">
        <v>5978</v>
      </c>
      <c r="B2150" s="317" t="s">
        <v>5979</v>
      </c>
      <c r="C2150" s="318"/>
      <c r="D2150" s="319" t="s">
        <v>353</v>
      </c>
      <c r="E2150" s="320"/>
      <c r="F2150" s="116" t="s">
        <v>5967</v>
      </c>
      <c r="G2150" s="117"/>
    </row>
    <row r="2151" spans="1:7">
      <c r="A2151" s="115" t="s">
        <v>5980</v>
      </c>
      <c r="B2151" s="317" t="s">
        <v>5981</v>
      </c>
      <c r="C2151" s="318"/>
      <c r="D2151" s="319" t="s">
        <v>412</v>
      </c>
      <c r="E2151" s="320"/>
      <c r="F2151" s="116" t="s">
        <v>413</v>
      </c>
      <c r="G2151" s="117"/>
    </row>
    <row r="2152" spans="1:7">
      <c r="A2152" s="115" t="s">
        <v>5982</v>
      </c>
      <c r="B2152" s="317" t="s">
        <v>5983</v>
      </c>
      <c r="C2152" s="318"/>
      <c r="D2152" s="319" t="s">
        <v>353</v>
      </c>
      <c r="E2152" s="320"/>
      <c r="F2152" s="116" t="s">
        <v>5984</v>
      </c>
      <c r="G2152" s="117"/>
    </row>
    <row r="2153" spans="1:7">
      <c r="A2153" s="115" t="s">
        <v>5985</v>
      </c>
      <c r="B2153" s="317" t="s">
        <v>5986</v>
      </c>
      <c r="C2153" s="318"/>
      <c r="D2153" s="319" t="s">
        <v>476</v>
      </c>
      <c r="E2153" s="320"/>
      <c r="F2153" s="116" t="s">
        <v>5987</v>
      </c>
      <c r="G2153" s="117"/>
    </row>
    <row r="2154" spans="1:7">
      <c r="A2154" s="115" t="s">
        <v>5988</v>
      </c>
      <c r="B2154" s="317" t="s">
        <v>5989</v>
      </c>
      <c r="C2154" s="318"/>
      <c r="D2154" s="319" t="s">
        <v>353</v>
      </c>
      <c r="E2154" s="320"/>
      <c r="F2154" s="116" t="s">
        <v>5990</v>
      </c>
      <c r="G2154" s="117"/>
    </row>
    <row r="2155" spans="1:7">
      <c r="A2155" s="115" t="s">
        <v>5991</v>
      </c>
      <c r="B2155" s="317" t="s">
        <v>5992</v>
      </c>
      <c r="C2155" s="318"/>
      <c r="D2155" s="319" t="s">
        <v>353</v>
      </c>
      <c r="E2155" s="320"/>
      <c r="F2155" s="116" t="s">
        <v>5993</v>
      </c>
      <c r="G2155" s="117"/>
    </row>
    <row r="2156" spans="1:7">
      <c r="A2156" s="115" t="s">
        <v>5994</v>
      </c>
      <c r="B2156" s="317" t="s">
        <v>5995</v>
      </c>
      <c r="C2156" s="318"/>
      <c r="D2156" s="319" t="s">
        <v>353</v>
      </c>
      <c r="E2156" s="320"/>
      <c r="F2156" s="116" t="s">
        <v>5996</v>
      </c>
      <c r="G2156" s="117"/>
    </row>
    <row r="2157" spans="1:7">
      <c r="A2157" s="115" t="s">
        <v>5997</v>
      </c>
      <c r="B2157" s="317" t="s">
        <v>5998</v>
      </c>
      <c r="C2157" s="318"/>
      <c r="D2157" s="319" t="s">
        <v>412</v>
      </c>
      <c r="E2157" s="320"/>
      <c r="F2157" s="116" t="s">
        <v>413</v>
      </c>
      <c r="G2157" s="117"/>
    </row>
    <row r="2158" spans="1:7">
      <c r="A2158" s="115" t="s">
        <v>5999</v>
      </c>
      <c r="B2158" s="317" t="s">
        <v>6000</v>
      </c>
      <c r="C2158" s="318"/>
      <c r="D2158" s="319" t="s">
        <v>353</v>
      </c>
      <c r="E2158" s="320"/>
      <c r="F2158" s="116" t="s">
        <v>6001</v>
      </c>
      <c r="G2158" s="117"/>
    </row>
    <row r="2159" spans="1:7">
      <c r="A2159" s="115" t="s">
        <v>6002</v>
      </c>
      <c r="B2159" s="317" t="s">
        <v>6003</v>
      </c>
      <c r="C2159" s="318"/>
      <c r="D2159" s="319" t="s">
        <v>353</v>
      </c>
      <c r="E2159" s="320"/>
      <c r="F2159" s="116" t="s">
        <v>6004</v>
      </c>
      <c r="G2159" s="117"/>
    </row>
    <row r="2160" spans="1:7">
      <c r="A2160" s="115" t="s">
        <v>6005</v>
      </c>
      <c r="B2160" s="317" t="s">
        <v>792</v>
      </c>
      <c r="C2160" s="318"/>
      <c r="D2160" s="319" t="s">
        <v>353</v>
      </c>
      <c r="E2160" s="320"/>
      <c r="F2160" s="116" t="s">
        <v>793</v>
      </c>
      <c r="G2160" s="117"/>
    </row>
    <row r="2161" spans="1:7">
      <c r="A2161" s="115" t="s">
        <v>6006</v>
      </c>
      <c r="B2161" s="317" t="s">
        <v>6007</v>
      </c>
      <c r="C2161" s="318"/>
      <c r="D2161" s="319" t="s">
        <v>353</v>
      </c>
      <c r="E2161" s="320"/>
      <c r="F2161" s="116" t="s">
        <v>6008</v>
      </c>
      <c r="G2161" s="117"/>
    </row>
    <row r="2162" spans="1:7">
      <c r="A2162" s="115" t="s">
        <v>6009</v>
      </c>
      <c r="B2162" s="317" t="s">
        <v>795</v>
      </c>
      <c r="C2162" s="318"/>
      <c r="D2162" s="319" t="s">
        <v>412</v>
      </c>
      <c r="E2162" s="320"/>
      <c r="F2162" s="116" t="s">
        <v>413</v>
      </c>
      <c r="G2162" s="117"/>
    </row>
    <row r="2163" spans="1:7">
      <c r="A2163" s="115" t="s">
        <v>6010</v>
      </c>
      <c r="B2163" s="317" t="s">
        <v>6011</v>
      </c>
      <c r="C2163" s="318"/>
      <c r="D2163" s="319" t="s">
        <v>353</v>
      </c>
      <c r="E2163" s="320"/>
      <c r="F2163" s="116" t="s">
        <v>6012</v>
      </c>
      <c r="G2163" s="117"/>
    </row>
    <row r="2164" spans="1:7">
      <c r="A2164" s="115" t="s">
        <v>6013</v>
      </c>
      <c r="B2164" s="317" t="s">
        <v>6014</v>
      </c>
      <c r="C2164" s="318"/>
      <c r="D2164" s="319" t="s">
        <v>353</v>
      </c>
      <c r="E2164" s="320"/>
      <c r="F2164" s="116" t="s">
        <v>6015</v>
      </c>
      <c r="G2164" s="117"/>
    </row>
    <row r="2165" spans="1:7">
      <c r="A2165" s="115" t="s">
        <v>6016</v>
      </c>
      <c r="B2165" s="317" t="s">
        <v>6017</v>
      </c>
      <c r="C2165" s="318"/>
      <c r="D2165" s="319" t="s">
        <v>353</v>
      </c>
      <c r="E2165" s="320"/>
      <c r="F2165" s="116" t="s">
        <v>6018</v>
      </c>
      <c r="G2165" s="117"/>
    </row>
    <row r="2166" spans="1:7">
      <c r="A2166" s="115" t="s">
        <v>6019</v>
      </c>
      <c r="B2166" s="317" t="s">
        <v>6020</v>
      </c>
      <c r="C2166" s="318"/>
      <c r="D2166" s="319" t="s">
        <v>353</v>
      </c>
      <c r="E2166" s="320"/>
      <c r="F2166" s="116" t="s">
        <v>6021</v>
      </c>
      <c r="G2166" s="117"/>
    </row>
    <row r="2167" spans="1:7">
      <c r="A2167" s="115" t="s">
        <v>6022</v>
      </c>
      <c r="B2167" s="317" t="s">
        <v>6023</v>
      </c>
      <c r="C2167" s="318"/>
      <c r="D2167" s="319" t="s">
        <v>353</v>
      </c>
      <c r="E2167" s="320"/>
      <c r="F2167" s="116" t="s">
        <v>6024</v>
      </c>
      <c r="G2167" s="117"/>
    </row>
    <row r="2168" spans="1:7">
      <c r="A2168" s="115" t="s">
        <v>6025</v>
      </c>
      <c r="B2168" s="317" t="s">
        <v>6026</v>
      </c>
      <c r="C2168" s="318"/>
      <c r="D2168" s="319" t="s">
        <v>353</v>
      </c>
      <c r="E2168" s="320"/>
      <c r="F2168" s="116" t="s">
        <v>6027</v>
      </c>
      <c r="G2168" s="117"/>
    </row>
    <row r="2169" spans="1:7">
      <c r="A2169" s="115" t="s">
        <v>6028</v>
      </c>
      <c r="B2169" s="317" t="s">
        <v>6029</v>
      </c>
      <c r="C2169" s="318"/>
      <c r="D2169" s="319" t="s">
        <v>353</v>
      </c>
      <c r="E2169" s="320"/>
      <c r="F2169" s="116" t="s">
        <v>6030</v>
      </c>
      <c r="G2169" s="117"/>
    </row>
    <row r="2170" spans="1:7">
      <c r="A2170" s="115" t="s">
        <v>6031</v>
      </c>
      <c r="B2170" s="317" t="s">
        <v>6032</v>
      </c>
      <c r="C2170" s="318"/>
      <c r="D2170" s="319" t="s">
        <v>353</v>
      </c>
      <c r="E2170" s="320"/>
      <c r="F2170" s="116" t="s">
        <v>6033</v>
      </c>
      <c r="G2170" s="117"/>
    </row>
    <row r="2171" spans="1:7">
      <c r="A2171" s="115" t="s">
        <v>6034</v>
      </c>
      <c r="B2171" s="317" t="s">
        <v>5916</v>
      </c>
      <c r="C2171" s="318"/>
      <c r="D2171" s="319" t="s">
        <v>353</v>
      </c>
      <c r="E2171" s="320"/>
      <c r="F2171" s="116" t="s">
        <v>5917</v>
      </c>
      <c r="G2171" s="117"/>
    </row>
    <row r="2172" spans="1:7">
      <c r="A2172" s="115" t="s">
        <v>6035</v>
      </c>
      <c r="B2172" s="317" t="s">
        <v>6036</v>
      </c>
      <c r="C2172" s="318"/>
      <c r="D2172" s="319" t="s">
        <v>416</v>
      </c>
      <c r="E2172" s="320"/>
      <c r="F2172" s="116" t="s">
        <v>6037</v>
      </c>
      <c r="G2172" s="117"/>
    </row>
    <row r="2173" spans="1:7">
      <c r="A2173" s="115" t="s">
        <v>6038</v>
      </c>
      <c r="B2173" s="317" t="s">
        <v>6039</v>
      </c>
      <c r="C2173" s="318"/>
      <c r="D2173" s="319" t="s">
        <v>416</v>
      </c>
      <c r="E2173" s="320"/>
      <c r="F2173" s="116" t="s">
        <v>6040</v>
      </c>
      <c r="G2173" s="117"/>
    </row>
    <row r="2174" spans="1:7">
      <c r="A2174" s="115" t="s">
        <v>6041</v>
      </c>
      <c r="B2174" s="317" t="s">
        <v>6042</v>
      </c>
      <c r="C2174" s="318"/>
      <c r="D2174" s="319" t="s">
        <v>353</v>
      </c>
      <c r="E2174" s="320"/>
      <c r="F2174" s="116" t="s">
        <v>6043</v>
      </c>
      <c r="G2174" s="117"/>
    </row>
    <row r="2175" spans="1:7">
      <c r="A2175" s="115" t="s">
        <v>6044</v>
      </c>
      <c r="B2175" s="317" t="s">
        <v>6045</v>
      </c>
      <c r="C2175" s="318"/>
      <c r="D2175" s="319" t="s">
        <v>353</v>
      </c>
      <c r="E2175" s="320"/>
      <c r="F2175" s="116" t="s">
        <v>6046</v>
      </c>
      <c r="G2175" s="117"/>
    </row>
    <row r="2176" spans="1:7">
      <c r="A2176" s="115" t="s">
        <v>6047</v>
      </c>
      <c r="B2176" s="324" t="s">
        <v>6048</v>
      </c>
      <c r="C2176" s="325"/>
      <c r="D2176" s="319" t="s">
        <v>353</v>
      </c>
      <c r="E2176" s="320"/>
      <c r="F2176" s="116" t="s">
        <v>6049</v>
      </c>
      <c r="G2176" s="117"/>
    </row>
    <row r="2177" spans="1:7">
      <c r="A2177" s="115" t="s">
        <v>6050</v>
      </c>
      <c r="B2177" s="317" t="s">
        <v>795</v>
      </c>
      <c r="C2177" s="318"/>
      <c r="D2177" s="319" t="s">
        <v>412</v>
      </c>
      <c r="E2177" s="320"/>
      <c r="F2177" s="116" t="s">
        <v>413</v>
      </c>
      <c r="G2177" s="117"/>
    </row>
    <row r="2178" spans="1:7">
      <c r="A2178" s="115" t="s">
        <v>6051</v>
      </c>
      <c r="B2178" s="317" t="s">
        <v>6052</v>
      </c>
      <c r="C2178" s="318"/>
      <c r="D2178" s="319" t="s">
        <v>353</v>
      </c>
      <c r="E2178" s="320"/>
      <c r="F2178" s="116" t="s">
        <v>6001</v>
      </c>
      <c r="G2178" s="117"/>
    </row>
    <row r="2179" spans="1:7">
      <c r="A2179" s="115" t="s">
        <v>6053</v>
      </c>
      <c r="B2179" s="317" t="s">
        <v>6054</v>
      </c>
      <c r="C2179" s="318"/>
      <c r="D2179" s="319" t="s">
        <v>353</v>
      </c>
      <c r="E2179" s="320"/>
      <c r="F2179" s="116" t="s">
        <v>6004</v>
      </c>
      <c r="G2179" s="117"/>
    </row>
    <row r="2180" spans="1:7">
      <c r="A2180" s="115" t="s">
        <v>6055</v>
      </c>
      <c r="B2180" s="317" t="s">
        <v>6056</v>
      </c>
      <c r="C2180" s="318"/>
      <c r="D2180" s="319" t="s">
        <v>353</v>
      </c>
      <c r="E2180" s="320"/>
      <c r="F2180" s="116" t="s">
        <v>793</v>
      </c>
      <c r="G2180" s="117"/>
    </row>
    <row r="2181" spans="1:7">
      <c r="A2181" s="115" t="s">
        <v>6057</v>
      </c>
      <c r="B2181" s="317" t="s">
        <v>6058</v>
      </c>
      <c r="C2181" s="318"/>
      <c r="D2181" s="319" t="s">
        <v>353</v>
      </c>
      <c r="E2181" s="320"/>
      <c r="F2181" s="116" t="s">
        <v>6059</v>
      </c>
      <c r="G2181" s="117"/>
    </row>
    <row r="2182" spans="1:7">
      <c r="A2182" s="115" t="s">
        <v>6060</v>
      </c>
      <c r="B2182" s="317" t="s">
        <v>6061</v>
      </c>
      <c r="C2182" s="318"/>
      <c r="D2182" s="319" t="s">
        <v>353</v>
      </c>
      <c r="E2182" s="320"/>
      <c r="F2182" s="116" t="s">
        <v>6062</v>
      </c>
      <c r="G2182" s="117"/>
    </row>
    <row r="2183" spans="1:7">
      <c r="A2183" s="115" t="s">
        <v>6063</v>
      </c>
      <c r="B2183" s="317" t="s">
        <v>6064</v>
      </c>
      <c r="C2183" s="318"/>
      <c r="D2183" s="319" t="s">
        <v>353</v>
      </c>
      <c r="E2183" s="320"/>
      <c r="F2183" s="116" t="s">
        <v>6065</v>
      </c>
      <c r="G2183" s="117"/>
    </row>
    <row r="2184" spans="1:7">
      <c r="A2184" s="115" t="s">
        <v>6066</v>
      </c>
      <c r="B2184" s="317" t="s">
        <v>795</v>
      </c>
      <c r="C2184" s="318"/>
      <c r="D2184" s="319" t="s">
        <v>412</v>
      </c>
      <c r="E2184" s="320"/>
      <c r="F2184" s="116" t="s">
        <v>413</v>
      </c>
      <c r="G2184" s="117"/>
    </row>
    <row r="2185" spans="1:7">
      <c r="A2185" s="115" t="s">
        <v>6067</v>
      </c>
      <c r="B2185" s="317" t="s">
        <v>6068</v>
      </c>
      <c r="C2185" s="318"/>
      <c r="D2185" s="319" t="s">
        <v>476</v>
      </c>
      <c r="E2185" s="320"/>
      <c r="F2185" s="116" t="s">
        <v>6069</v>
      </c>
      <c r="G2185" s="117"/>
    </row>
    <row r="2186" spans="1:7">
      <c r="A2186" s="115" t="s">
        <v>6070</v>
      </c>
      <c r="B2186" s="317" t="s">
        <v>6071</v>
      </c>
      <c r="C2186" s="318"/>
      <c r="D2186" s="319" t="s">
        <v>476</v>
      </c>
      <c r="E2186" s="320"/>
      <c r="F2186" s="116" t="s">
        <v>6072</v>
      </c>
      <c r="G2186" s="117"/>
    </row>
    <row r="2187" spans="1:7">
      <c r="A2187" s="115" t="s">
        <v>6073</v>
      </c>
      <c r="B2187" s="317" t="s">
        <v>6074</v>
      </c>
      <c r="C2187" s="318"/>
      <c r="D2187" s="319" t="s">
        <v>6075</v>
      </c>
      <c r="E2187" s="320"/>
      <c r="F2187" s="116" t="s">
        <v>6076</v>
      </c>
      <c r="G2187" s="117"/>
    </row>
    <row r="2188" spans="1:7">
      <c r="A2188" s="115" t="s">
        <v>6077</v>
      </c>
      <c r="B2188" s="317" t="s">
        <v>6078</v>
      </c>
      <c r="C2188" s="318"/>
      <c r="D2188" s="319" t="s">
        <v>476</v>
      </c>
      <c r="E2188" s="320"/>
      <c r="F2188" s="116" t="s">
        <v>6079</v>
      </c>
      <c r="G2188" s="117"/>
    </row>
    <row r="2189" spans="1:7">
      <c r="A2189" s="115" t="s">
        <v>6080</v>
      </c>
      <c r="B2189" s="317" t="s">
        <v>6081</v>
      </c>
      <c r="C2189" s="318"/>
      <c r="D2189" s="319" t="s">
        <v>476</v>
      </c>
      <c r="E2189" s="320"/>
      <c r="F2189" s="116" t="s">
        <v>6082</v>
      </c>
      <c r="G2189" s="117"/>
    </row>
    <row r="2190" spans="1:7">
      <c r="A2190" s="115" t="s">
        <v>6083</v>
      </c>
      <c r="B2190" s="317" t="s">
        <v>6084</v>
      </c>
      <c r="C2190" s="318"/>
      <c r="D2190" s="319" t="s">
        <v>476</v>
      </c>
      <c r="E2190" s="320"/>
      <c r="F2190" s="116" t="s">
        <v>6085</v>
      </c>
      <c r="G2190" s="117"/>
    </row>
    <row r="2191" spans="1:7">
      <c r="A2191" s="321" t="s">
        <v>347</v>
      </c>
      <c r="B2191" s="321"/>
      <c r="C2191" s="321"/>
      <c r="D2191" s="321"/>
      <c r="E2191" s="321"/>
      <c r="F2191" s="321"/>
      <c r="G2191" s="321"/>
    </row>
    <row r="2192" spans="1:7">
      <c r="A2192" s="322" t="s">
        <v>348</v>
      </c>
      <c r="B2192" s="322"/>
      <c r="C2192" s="323" t="s">
        <v>349</v>
      </c>
      <c r="D2192" s="323"/>
      <c r="E2192" s="322" t="s">
        <v>350</v>
      </c>
      <c r="F2192" s="322"/>
      <c r="G2192" s="322"/>
    </row>
    <row r="2193" spans="1:7">
      <c r="A2193" s="115" t="s">
        <v>6086</v>
      </c>
      <c r="B2193" s="317" t="s">
        <v>6087</v>
      </c>
      <c r="C2193" s="318"/>
      <c r="D2193" s="319" t="s">
        <v>476</v>
      </c>
      <c r="E2193" s="320"/>
      <c r="F2193" s="116" t="s">
        <v>6088</v>
      </c>
      <c r="G2193" s="117"/>
    </row>
    <row r="2194" spans="1:7">
      <c r="A2194" s="115" t="s">
        <v>6089</v>
      </c>
      <c r="B2194" s="317" t="s">
        <v>6090</v>
      </c>
      <c r="C2194" s="318"/>
      <c r="D2194" s="319" t="s">
        <v>476</v>
      </c>
      <c r="E2194" s="320"/>
      <c r="F2194" s="116" t="s">
        <v>6091</v>
      </c>
      <c r="G2194" s="117"/>
    </row>
    <row r="2195" spans="1:7">
      <c r="A2195" s="115" t="s">
        <v>6092</v>
      </c>
      <c r="B2195" s="317" t="s">
        <v>6093</v>
      </c>
      <c r="C2195" s="318"/>
      <c r="D2195" s="319" t="s">
        <v>476</v>
      </c>
      <c r="E2195" s="320"/>
      <c r="F2195" s="116" t="s">
        <v>6094</v>
      </c>
      <c r="G2195" s="117"/>
    </row>
    <row r="2196" spans="1:7">
      <c r="A2196" s="115" t="s">
        <v>6095</v>
      </c>
      <c r="B2196" s="317" t="s">
        <v>6096</v>
      </c>
      <c r="C2196" s="318"/>
      <c r="D2196" s="319" t="s">
        <v>412</v>
      </c>
      <c r="E2196" s="320"/>
      <c r="F2196" s="116" t="s">
        <v>413</v>
      </c>
      <c r="G2196" s="117"/>
    </row>
    <row r="2197" spans="1:7">
      <c r="A2197" s="115" t="s">
        <v>6097</v>
      </c>
      <c r="B2197" s="317" t="s">
        <v>6098</v>
      </c>
      <c r="C2197" s="318"/>
      <c r="D2197" s="319" t="s">
        <v>353</v>
      </c>
      <c r="E2197" s="320"/>
      <c r="F2197" s="116" t="s">
        <v>2554</v>
      </c>
      <c r="G2197" s="117"/>
    </row>
    <row r="2198" spans="1:7">
      <c r="A2198" s="115" t="s">
        <v>6099</v>
      </c>
      <c r="B2198" s="317" t="s">
        <v>6100</v>
      </c>
      <c r="C2198" s="318"/>
      <c r="D2198" s="319" t="s">
        <v>353</v>
      </c>
      <c r="E2198" s="320"/>
      <c r="F2198" s="116" t="s">
        <v>2208</v>
      </c>
      <c r="G2198" s="117"/>
    </row>
    <row r="2199" spans="1:7">
      <c r="A2199" s="115" t="s">
        <v>6101</v>
      </c>
      <c r="B2199" s="317" t="s">
        <v>6102</v>
      </c>
      <c r="C2199" s="318"/>
      <c r="D2199" s="319" t="s">
        <v>353</v>
      </c>
      <c r="E2199" s="320"/>
      <c r="F2199" s="116" t="s">
        <v>4951</v>
      </c>
      <c r="G2199" s="117"/>
    </row>
    <row r="2200" spans="1:7">
      <c r="A2200" s="115" t="s">
        <v>6103</v>
      </c>
      <c r="B2200" s="317" t="s">
        <v>6104</v>
      </c>
      <c r="C2200" s="318"/>
      <c r="D2200" s="319" t="s">
        <v>353</v>
      </c>
      <c r="E2200" s="320"/>
      <c r="F2200" s="116" t="s">
        <v>6105</v>
      </c>
      <c r="G2200" s="117"/>
    </row>
    <row r="2201" spans="1:7">
      <c r="A2201" s="115" t="s">
        <v>6106</v>
      </c>
      <c r="B2201" s="317" t="s">
        <v>6107</v>
      </c>
      <c r="C2201" s="318"/>
      <c r="D2201" s="319" t="s">
        <v>353</v>
      </c>
      <c r="E2201" s="320"/>
      <c r="F2201" s="116" t="s">
        <v>2554</v>
      </c>
      <c r="G2201" s="117"/>
    </row>
    <row r="2202" spans="1:7">
      <c r="A2202" s="115" t="s">
        <v>6108</v>
      </c>
      <c r="B2202" s="317" t="s">
        <v>6109</v>
      </c>
      <c r="C2202" s="318"/>
      <c r="D2202" s="319" t="s">
        <v>476</v>
      </c>
      <c r="E2202" s="320"/>
      <c r="F2202" s="116" t="s">
        <v>354</v>
      </c>
      <c r="G2202" s="117"/>
    </row>
    <row r="2203" spans="1:7">
      <c r="A2203" s="115" t="s">
        <v>6110</v>
      </c>
      <c r="B2203" s="317" t="s">
        <v>562</v>
      </c>
      <c r="C2203" s="318"/>
      <c r="D2203" s="319" t="s">
        <v>412</v>
      </c>
      <c r="E2203" s="320"/>
      <c r="F2203" s="116" t="s">
        <v>413</v>
      </c>
      <c r="G2203" s="117"/>
    </row>
    <row r="2204" spans="1:7">
      <c r="A2204" s="115" t="s">
        <v>6111</v>
      </c>
      <c r="B2204" s="317" t="s">
        <v>6112</v>
      </c>
      <c r="C2204" s="318"/>
      <c r="D2204" s="319" t="s">
        <v>353</v>
      </c>
      <c r="E2204" s="320"/>
      <c r="F2204" s="116" t="s">
        <v>1218</v>
      </c>
      <c r="G2204" s="117"/>
    </row>
    <row r="2205" spans="1:7">
      <c r="A2205" s="115" t="s">
        <v>6113</v>
      </c>
      <c r="B2205" s="317" t="s">
        <v>6114</v>
      </c>
      <c r="C2205" s="318"/>
      <c r="D2205" s="319" t="s">
        <v>353</v>
      </c>
      <c r="E2205" s="320"/>
      <c r="F2205" s="116" t="s">
        <v>4951</v>
      </c>
      <c r="G2205" s="117"/>
    </row>
    <row r="2206" spans="1:7">
      <c r="A2206" s="115" t="s">
        <v>6115</v>
      </c>
      <c r="B2206" s="317" t="s">
        <v>564</v>
      </c>
      <c r="C2206" s="318"/>
      <c r="D2206" s="319" t="s">
        <v>412</v>
      </c>
      <c r="E2206" s="320"/>
      <c r="F2206" s="116" t="s">
        <v>413</v>
      </c>
      <c r="G2206" s="117"/>
    </row>
    <row r="2207" spans="1:7">
      <c r="A2207" s="115" t="s">
        <v>6116</v>
      </c>
      <c r="B2207" s="317" t="s">
        <v>6117</v>
      </c>
      <c r="C2207" s="318"/>
      <c r="D2207" s="319" t="s">
        <v>416</v>
      </c>
      <c r="E2207" s="320"/>
      <c r="F2207" s="116" t="s">
        <v>6118</v>
      </c>
      <c r="G2207" s="117"/>
    </row>
    <row r="2208" spans="1:7">
      <c r="A2208" s="115" t="s">
        <v>6119</v>
      </c>
      <c r="B2208" s="317" t="s">
        <v>6120</v>
      </c>
      <c r="C2208" s="318"/>
      <c r="D2208" s="319" t="s">
        <v>412</v>
      </c>
      <c r="E2208" s="320"/>
      <c r="F2208" s="116" t="s">
        <v>413</v>
      </c>
      <c r="G2208" s="117"/>
    </row>
    <row r="2209" spans="1:7">
      <c r="A2209" s="115" t="s">
        <v>6121</v>
      </c>
      <c r="B2209" s="317" t="s">
        <v>6122</v>
      </c>
      <c r="C2209" s="318"/>
      <c r="D2209" s="319" t="s">
        <v>412</v>
      </c>
      <c r="E2209" s="320"/>
      <c r="F2209" s="116" t="s">
        <v>413</v>
      </c>
      <c r="G2209" s="117"/>
    </row>
    <row r="2210" spans="1:7">
      <c r="A2210" s="115" t="s">
        <v>6123</v>
      </c>
      <c r="B2210" s="317" t="s">
        <v>6124</v>
      </c>
      <c r="C2210" s="318"/>
      <c r="D2210" s="319" t="s">
        <v>353</v>
      </c>
      <c r="E2210" s="320"/>
      <c r="F2210" s="116" t="s">
        <v>6125</v>
      </c>
      <c r="G2210" s="117"/>
    </row>
    <row r="2211" spans="1:7">
      <c r="A2211" s="115" t="s">
        <v>6126</v>
      </c>
      <c r="B2211" s="317" t="s">
        <v>6127</v>
      </c>
      <c r="C2211" s="318"/>
      <c r="D2211" s="319" t="s">
        <v>353</v>
      </c>
      <c r="E2211" s="320"/>
      <c r="F2211" s="116" t="s">
        <v>6128</v>
      </c>
      <c r="G2211" s="117"/>
    </row>
    <row r="2212" spans="1:7">
      <c r="A2212" s="115" t="s">
        <v>6129</v>
      </c>
      <c r="B2212" s="317" t="s">
        <v>6130</v>
      </c>
      <c r="C2212" s="318"/>
      <c r="D2212" s="319" t="s">
        <v>412</v>
      </c>
      <c r="E2212" s="320"/>
      <c r="F2212" s="116" t="s">
        <v>413</v>
      </c>
      <c r="G2212" s="117"/>
    </row>
    <row r="2213" spans="1:7">
      <c r="A2213" s="115" t="s">
        <v>6131</v>
      </c>
      <c r="B2213" s="317" t="s">
        <v>6124</v>
      </c>
      <c r="C2213" s="318"/>
      <c r="D2213" s="319" t="s">
        <v>353</v>
      </c>
      <c r="E2213" s="320"/>
      <c r="F2213" s="116" t="s">
        <v>6132</v>
      </c>
      <c r="G2213" s="117"/>
    </row>
    <row r="2214" spans="1:7">
      <c r="A2214" s="115" t="s">
        <v>6133</v>
      </c>
      <c r="B2214" s="317" t="s">
        <v>6134</v>
      </c>
      <c r="C2214" s="318"/>
      <c r="D2214" s="319" t="s">
        <v>353</v>
      </c>
      <c r="E2214" s="320"/>
      <c r="F2214" s="116" t="s">
        <v>6135</v>
      </c>
      <c r="G2214" s="117"/>
    </row>
    <row r="2215" spans="1:7">
      <c r="A2215" s="115" t="s">
        <v>6136</v>
      </c>
      <c r="B2215" s="317" t="s">
        <v>6137</v>
      </c>
      <c r="C2215" s="318"/>
      <c r="D2215" s="319" t="s">
        <v>353</v>
      </c>
      <c r="E2215" s="320"/>
      <c r="F2215" s="116" t="s">
        <v>6138</v>
      </c>
      <c r="G2215" s="117"/>
    </row>
    <row r="2216" spans="1:7">
      <c r="A2216" s="115" t="s">
        <v>6139</v>
      </c>
      <c r="B2216" s="317" t="s">
        <v>6127</v>
      </c>
      <c r="C2216" s="318"/>
      <c r="D2216" s="319" t="s">
        <v>353</v>
      </c>
      <c r="E2216" s="320"/>
      <c r="F2216" s="116" t="s">
        <v>6140</v>
      </c>
      <c r="G2216" s="117"/>
    </row>
    <row r="2217" spans="1:7">
      <c r="A2217" s="115" t="s">
        <v>6141</v>
      </c>
      <c r="B2217" s="317" t="s">
        <v>6142</v>
      </c>
      <c r="C2217" s="318"/>
      <c r="D2217" s="319" t="s">
        <v>353</v>
      </c>
      <c r="E2217" s="320"/>
      <c r="F2217" s="116" t="s">
        <v>6143</v>
      </c>
      <c r="G2217" s="117"/>
    </row>
    <row r="2218" spans="1:7">
      <c r="A2218" s="115" t="s">
        <v>6144</v>
      </c>
      <c r="B2218" s="317" t="s">
        <v>6145</v>
      </c>
      <c r="C2218" s="318"/>
      <c r="D2218" s="319" t="s">
        <v>353</v>
      </c>
      <c r="E2218" s="320"/>
      <c r="F2218" s="116" t="s">
        <v>6146</v>
      </c>
      <c r="G2218" s="117"/>
    </row>
    <row r="2219" spans="1:7">
      <c r="A2219" s="115" t="s">
        <v>6147</v>
      </c>
      <c r="B2219" s="317" t="s">
        <v>6148</v>
      </c>
      <c r="C2219" s="318"/>
      <c r="D2219" s="319" t="s">
        <v>353</v>
      </c>
      <c r="E2219" s="320"/>
      <c r="F2219" s="116" t="s">
        <v>6149</v>
      </c>
      <c r="G2219" s="117"/>
    </row>
    <row r="2220" spans="1:7">
      <c r="A2220" s="115" t="s">
        <v>6150</v>
      </c>
      <c r="B2220" s="317" t="s">
        <v>6151</v>
      </c>
      <c r="C2220" s="318"/>
      <c r="D2220" s="319" t="s">
        <v>353</v>
      </c>
      <c r="E2220" s="320"/>
      <c r="F2220" s="116" t="s">
        <v>6152</v>
      </c>
      <c r="G2220" s="117"/>
    </row>
    <row r="2221" spans="1:7">
      <c r="A2221" s="115" t="s">
        <v>6153</v>
      </c>
      <c r="B2221" s="317" t="s">
        <v>6154</v>
      </c>
      <c r="C2221" s="318"/>
      <c r="D2221" s="319" t="s">
        <v>353</v>
      </c>
      <c r="E2221" s="320"/>
      <c r="F2221" s="116" t="s">
        <v>6155</v>
      </c>
      <c r="G2221" s="117"/>
    </row>
    <row r="2222" spans="1:7">
      <c r="A2222" s="115" t="s">
        <v>6156</v>
      </c>
      <c r="B2222" s="317" t="s">
        <v>6157</v>
      </c>
      <c r="C2222" s="318"/>
      <c r="D2222" s="319" t="s">
        <v>353</v>
      </c>
      <c r="E2222" s="320"/>
      <c r="F2222" s="116" t="s">
        <v>6158</v>
      </c>
      <c r="G2222" s="117"/>
    </row>
    <row r="2223" spans="1:7">
      <c r="A2223" s="115" t="s">
        <v>6159</v>
      </c>
      <c r="B2223" s="317" t="s">
        <v>6160</v>
      </c>
      <c r="C2223" s="318"/>
      <c r="D2223" s="319" t="s">
        <v>353</v>
      </c>
      <c r="E2223" s="320"/>
      <c r="F2223" s="116" t="s">
        <v>6161</v>
      </c>
      <c r="G2223" s="117"/>
    </row>
    <row r="2224" spans="1:7">
      <c r="A2224" s="115" t="s">
        <v>6162</v>
      </c>
      <c r="B2224" s="317" t="s">
        <v>6163</v>
      </c>
      <c r="C2224" s="318"/>
      <c r="D2224" s="319" t="s">
        <v>353</v>
      </c>
      <c r="E2224" s="320"/>
      <c r="F2224" s="116" t="s">
        <v>6164</v>
      </c>
      <c r="G2224" s="117"/>
    </row>
    <row r="2225" spans="1:7">
      <c r="A2225" s="115" t="s">
        <v>6165</v>
      </c>
      <c r="B2225" s="317" t="s">
        <v>6166</v>
      </c>
      <c r="C2225" s="318"/>
      <c r="D2225" s="319" t="s">
        <v>353</v>
      </c>
      <c r="E2225" s="320"/>
      <c r="F2225" s="116" t="s">
        <v>6167</v>
      </c>
      <c r="G2225" s="117"/>
    </row>
    <row r="2226" spans="1:7">
      <c r="A2226" s="115" t="s">
        <v>6168</v>
      </c>
      <c r="B2226" s="317" t="s">
        <v>6169</v>
      </c>
      <c r="C2226" s="318"/>
      <c r="D2226" s="319" t="s">
        <v>476</v>
      </c>
      <c r="E2226" s="320"/>
      <c r="F2226" s="116" t="s">
        <v>6170</v>
      </c>
      <c r="G2226" s="117"/>
    </row>
    <row r="2227" spans="1:7">
      <c r="A2227" s="115" t="s">
        <v>6171</v>
      </c>
      <c r="B2227" s="317" t="s">
        <v>6172</v>
      </c>
      <c r="C2227" s="318"/>
      <c r="D2227" s="319" t="s">
        <v>476</v>
      </c>
      <c r="E2227" s="320"/>
      <c r="F2227" s="116" t="s">
        <v>6173</v>
      </c>
      <c r="G2227" s="117"/>
    </row>
    <row r="2228" spans="1:7">
      <c r="A2228" s="115" t="s">
        <v>6174</v>
      </c>
      <c r="B2228" s="317" t="s">
        <v>6175</v>
      </c>
      <c r="C2228" s="318"/>
      <c r="D2228" s="319" t="s">
        <v>353</v>
      </c>
      <c r="E2228" s="320"/>
      <c r="F2228" s="116" t="s">
        <v>6176</v>
      </c>
      <c r="G2228" s="117"/>
    </row>
    <row r="2229" spans="1:7">
      <c r="A2229" s="115" t="s">
        <v>6177</v>
      </c>
      <c r="B2229" s="317" t="s">
        <v>6178</v>
      </c>
      <c r="C2229" s="318"/>
      <c r="D2229" s="319" t="s">
        <v>353</v>
      </c>
      <c r="E2229" s="320"/>
      <c r="F2229" s="116" t="s">
        <v>6179</v>
      </c>
      <c r="G2229" s="117"/>
    </row>
    <row r="2230" spans="1:7">
      <c r="A2230" s="115" t="s">
        <v>6180</v>
      </c>
      <c r="B2230" s="317" t="s">
        <v>6181</v>
      </c>
      <c r="C2230" s="318"/>
      <c r="D2230" s="319" t="s">
        <v>476</v>
      </c>
      <c r="E2230" s="320"/>
      <c r="F2230" s="116" t="s">
        <v>6182</v>
      </c>
      <c r="G2230" s="117"/>
    </row>
    <row r="2231" spans="1:7">
      <c r="A2231" s="115" t="s">
        <v>6183</v>
      </c>
      <c r="B2231" s="317" t="s">
        <v>6184</v>
      </c>
      <c r="C2231" s="318"/>
      <c r="D2231" s="319" t="s">
        <v>412</v>
      </c>
      <c r="E2231" s="320"/>
      <c r="F2231" s="116" t="s">
        <v>413</v>
      </c>
      <c r="G2231" s="117"/>
    </row>
    <row r="2232" spans="1:7">
      <c r="A2232" s="115" t="s">
        <v>6185</v>
      </c>
      <c r="B2232" s="317" t="s">
        <v>6124</v>
      </c>
      <c r="C2232" s="318"/>
      <c r="D2232" s="319" t="s">
        <v>353</v>
      </c>
      <c r="E2232" s="320"/>
      <c r="F2232" s="116" t="s">
        <v>6132</v>
      </c>
      <c r="G2232" s="117"/>
    </row>
    <row r="2233" spans="1:7">
      <c r="A2233" s="115" t="s">
        <v>6186</v>
      </c>
      <c r="B2233" s="317" t="s">
        <v>6137</v>
      </c>
      <c r="C2233" s="318"/>
      <c r="D2233" s="319" t="s">
        <v>353</v>
      </c>
      <c r="E2233" s="320"/>
      <c r="F2233" s="116" t="s">
        <v>6138</v>
      </c>
      <c r="G2233" s="117"/>
    </row>
    <row r="2234" spans="1:7">
      <c r="A2234" s="115" t="s">
        <v>6187</v>
      </c>
      <c r="B2234" s="317" t="s">
        <v>6127</v>
      </c>
      <c r="C2234" s="318"/>
      <c r="D2234" s="319" t="s">
        <v>353</v>
      </c>
      <c r="E2234" s="320"/>
      <c r="F2234" s="116" t="s">
        <v>6128</v>
      </c>
      <c r="G2234" s="117"/>
    </row>
    <row r="2235" spans="1:7">
      <c r="A2235" s="115" t="s">
        <v>6188</v>
      </c>
      <c r="B2235" s="317" t="s">
        <v>6142</v>
      </c>
      <c r="C2235" s="318"/>
      <c r="D2235" s="319" t="s">
        <v>353</v>
      </c>
      <c r="E2235" s="320"/>
      <c r="F2235" s="116" t="s">
        <v>6143</v>
      </c>
      <c r="G2235" s="117"/>
    </row>
    <row r="2236" spans="1:7">
      <c r="A2236" s="115" t="s">
        <v>6189</v>
      </c>
      <c r="B2236" s="317" t="s">
        <v>6190</v>
      </c>
      <c r="C2236" s="318"/>
      <c r="D2236" s="319" t="s">
        <v>353</v>
      </c>
      <c r="E2236" s="320"/>
      <c r="F2236" s="116" t="s">
        <v>2584</v>
      </c>
      <c r="G2236" s="117"/>
    </row>
    <row r="2237" spans="1:7">
      <c r="A2237" s="115" t="s">
        <v>6191</v>
      </c>
      <c r="B2237" s="317" t="s">
        <v>6192</v>
      </c>
      <c r="C2237" s="318"/>
      <c r="D2237" s="319" t="s">
        <v>353</v>
      </c>
      <c r="E2237" s="320"/>
      <c r="F2237" s="116" t="s">
        <v>6176</v>
      </c>
      <c r="G2237" s="117"/>
    </row>
    <row r="2238" spans="1:7">
      <c r="A2238" s="115" t="s">
        <v>6193</v>
      </c>
      <c r="B2238" s="317" t="s">
        <v>6194</v>
      </c>
      <c r="C2238" s="318"/>
      <c r="D2238" s="319" t="s">
        <v>353</v>
      </c>
      <c r="E2238" s="320"/>
      <c r="F2238" s="116" t="s">
        <v>6179</v>
      </c>
      <c r="G2238" s="117"/>
    </row>
    <row r="2239" spans="1:7">
      <c r="A2239" s="115" t="s">
        <v>6195</v>
      </c>
      <c r="B2239" s="317" t="s">
        <v>6148</v>
      </c>
      <c r="C2239" s="318"/>
      <c r="D2239" s="319" t="s">
        <v>353</v>
      </c>
      <c r="E2239" s="320"/>
      <c r="F2239" s="116" t="s">
        <v>6149</v>
      </c>
      <c r="G2239" s="117"/>
    </row>
    <row r="2240" spans="1:7">
      <c r="A2240" s="115" t="s">
        <v>6196</v>
      </c>
      <c r="B2240" s="317" t="s">
        <v>6151</v>
      </c>
      <c r="C2240" s="318"/>
      <c r="D2240" s="319" t="s">
        <v>353</v>
      </c>
      <c r="E2240" s="320"/>
      <c r="F2240" s="116" t="s">
        <v>6152</v>
      </c>
      <c r="G2240" s="117"/>
    </row>
    <row r="2241" spans="1:7">
      <c r="A2241" s="321" t="s">
        <v>347</v>
      </c>
      <c r="B2241" s="321"/>
      <c r="C2241" s="321"/>
      <c r="D2241" s="321"/>
      <c r="E2241" s="321"/>
      <c r="F2241" s="321"/>
      <c r="G2241" s="321"/>
    </row>
    <row r="2242" spans="1:7">
      <c r="A2242" s="322" t="s">
        <v>348</v>
      </c>
      <c r="B2242" s="322"/>
      <c r="C2242" s="323" t="s">
        <v>349</v>
      </c>
      <c r="D2242" s="323"/>
      <c r="E2242" s="322" t="s">
        <v>350</v>
      </c>
      <c r="F2242" s="322"/>
      <c r="G2242" s="322"/>
    </row>
    <row r="2243" spans="1:7">
      <c r="A2243" s="115" t="s">
        <v>6197</v>
      </c>
      <c r="B2243" s="317" t="s">
        <v>6198</v>
      </c>
      <c r="C2243" s="318"/>
      <c r="D2243" s="319" t="s">
        <v>353</v>
      </c>
      <c r="E2243" s="320"/>
      <c r="F2243" s="116" t="s">
        <v>6199</v>
      </c>
      <c r="G2243" s="117"/>
    </row>
    <row r="2244" spans="1:7">
      <c r="A2244" s="115" t="s">
        <v>6200</v>
      </c>
      <c r="B2244" s="317" t="s">
        <v>6201</v>
      </c>
      <c r="C2244" s="318"/>
      <c r="D2244" s="319" t="s">
        <v>353</v>
      </c>
      <c r="E2244" s="320"/>
      <c r="F2244" s="116" t="s">
        <v>6202</v>
      </c>
      <c r="G2244" s="117"/>
    </row>
    <row r="2245" spans="1:7">
      <c r="A2245" s="115" t="s">
        <v>6203</v>
      </c>
      <c r="B2245" s="317" t="s">
        <v>6204</v>
      </c>
      <c r="C2245" s="318"/>
      <c r="D2245" s="319" t="s">
        <v>353</v>
      </c>
      <c r="E2245" s="320"/>
      <c r="F2245" s="116" t="s">
        <v>6205</v>
      </c>
      <c r="G2245" s="117"/>
    </row>
    <row r="2246" spans="1:7">
      <c r="A2246" s="115" t="s">
        <v>6206</v>
      </c>
      <c r="B2246" s="317" t="s">
        <v>6207</v>
      </c>
      <c r="C2246" s="318"/>
      <c r="D2246" s="319" t="s">
        <v>353</v>
      </c>
      <c r="E2246" s="320"/>
      <c r="F2246" s="116" t="s">
        <v>6208</v>
      </c>
      <c r="G2246" s="117"/>
    </row>
    <row r="2247" spans="1:7">
      <c r="A2247" s="115" t="s">
        <v>6209</v>
      </c>
      <c r="B2247" s="317" t="s">
        <v>6210</v>
      </c>
      <c r="C2247" s="318"/>
      <c r="D2247" s="319" t="s">
        <v>353</v>
      </c>
      <c r="E2247" s="320"/>
      <c r="F2247" s="116" t="s">
        <v>6211</v>
      </c>
      <c r="G2247" s="117"/>
    </row>
    <row r="2248" spans="1:7">
      <c r="A2248" s="115" t="s">
        <v>6212</v>
      </c>
      <c r="B2248" s="317" t="s">
        <v>6213</v>
      </c>
      <c r="C2248" s="318"/>
      <c r="D2248" s="319" t="s">
        <v>353</v>
      </c>
      <c r="E2248" s="320"/>
      <c r="F2248" s="116" t="s">
        <v>6214</v>
      </c>
      <c r="G2248" s="117"/>
    </row>
    <row r="2249" spans="1:7">
      <c r="A2249" s="115" t="s">
        <v>6215</v>
      </c>
      <c r="B2249" s="317" t="s">
        <v>6154</v>
      </c>
      <c r="C2249" s="318"/>
      <c r="D2249" s="319" t="s">
        <v>353</v>
      </c>
      <c r="E2249" s="320"/>
      <c r="F2249" s="116" t="s">
        <v>6216</v>
      </c>
      <c r="G2249" s="117"/>
    </row>
    <row r="2250" spans="1:7">
      <c r="A2250" s="115" t="s">
        <v>6217</v>
      </c>
      <c r="B2250" s="317" t="s">
        <v>6157</v>
      </c>
      <c r="C2250" s="318"/>
      <c r="D2250" s="319" t="s">
        <v>353</v>
      </c>
      <c r="E2250" s="320"/>
      <c r="F2250" s="116" t="s">
        <v>486</v>
      </c>
      <c r="G2250" s="117"/>
    </row>
    <row r="2251" spans="1:7">
      <c r="A2251" s="115" t="s">
        <v>6218</v>
      </c>
      <c r="B2251" s="317" t="s">
        <v>6160</v>
      </c>
      <c r="C2251" s="318"/>
      <c r="D2251" s="319" t="s">
        <v>353</v>
      </c>
      <c r="E2251" s="320"/>
      <c r="F2251" s="116" t="s">
        <v>6219</v>
      </c>
      <c r="G2251" s="117"/>
    </row>
    <row r="2252" spans="1:7">
      <c r="A2252" s="115" t="s">
        <v>6220</v>
      </c>
      <c r="B2252" s="317" t="s">
        <v>6221</v>
      </c>
      <c r="C2252" s="318"/>
      <c r="D2252" s="319" t="s">
        <v>412</v>
      </c>
      <c r="E2252" s="320"/>
      <c r="F2252" s="116" t="s">
        <v>413</v>
      </c>
      <c r="G2252" s="117"/>
    </row>
    <row r="2253" spans="1:7">
      <c r="A2253" s="115" t="s">
        <v>6222</v>
      </c>
      <c r="B2253" s="317" t="s">
        <v>6223</v>
      </c>
      <c r="C2253" s="318"/>
      <c r="D2253" s="319" t="s">
        <v>353</v>
      </c>
      <c r="E2253" s="320"/>
      <c r="F2253" s="116" t="s">
        <v>6224</v>
      </c>
      <c r="G2253" s="117"/>
    </row>
    <row r="2254" spans="1:7">
      <c r="A2254" s="115" t="s">
        <v>6225</v>
      </c>
      <c r="B2254" s="324" t="s">
        <v>6226</v>
      </c>
      <c r="C2254" s="325"/>
      <c r="D2254" s="319" t="s">
        <v>353</v>
      </c>
      <c r="E2254" s="320"/>
      <c r="F2254" s="116" t="s">
        <v>6227</v>
      </c>
      <c r="G2254" s="117"/>
    </row>
    <row r="2255" spans="1:7">
      <c r="A2255" s="115" t="s">
        <v>6228</v>
      </c>
      <c r="B2255" s="317" t="s">
        <v>6229</v>
      </c>
      <c r="C2255" s="318"/>
      <c r="D2255" s="319" t="s">
        <v>353</v>
      </c>
      <c r="E2255" s="320"/>
      <c r="F2255" s="116" t="s">
        <v>2551</v>
      </c>
      <c r="G2255" s="117"/>
    </row>
    <row r="2256" spans="1:7">
      <c r="A2256" s="115" t="s">
        <v>6230</v>
      </c>
      <c r="B2256" s="317" t="s">
        <v>562</v>
      </c>
      <c r="C2256" s="318"/>
      <c r="D2256" s="319" t="s">
        <v>412</v>
      </c>
      <c r="E2256" s="320"/>
      <c r="F2256" s="116" t="s">
        <v>413</v>
      </c>
      <c r="G2256" s="117"/>
    </row>
    <row r="2257" spans="1:7">
      <c r="A2257" s="115" t="s">
        <v>6231</v>
      </c>
      <c r="B2257" s="317" t="s">
        <v>6232</v>
      </c>
      <c r="C2257" s="318"/>
      <c r="D2257" s="319" t="s">
        <v>353</v>
      </c>
      <c r="E2257" s="320"/>
      <c r="F2257" s="116" t="s">
        <v>6233</v>
      </c>
      <c r="G2257" s="117"/>
    </row>
    <row r="2258" spans="1:7">
      <c r="A2258" s="115" t="s">
        <v>6234</v>
      </c>
      <c r="B2258" s="317" t="s">
        <v>564</v>
      </c>
      <c r="C2258" s="318"/>
      <c r="D2258" s="319" t="s">
        <v>412</v>
      </c>
      <c r="E2258" s="320"/>
      <c r="F2258" s="116" t="s">
        <v>413</v>
      </c>
      <c r="G2258" s="117"/>
    </row>
    <row r="2259" spans="1:7">
      <c r="A2259" s="115" t="s">
        <v>6235</v>
      </c>
      <c r="B2259" s="317" t="s">
        <v>6236</v>
      </c>
      <c r="C2259" s="318"/>
      <c r="D2259" s="319" t="s">
        <v>353</v>
      </c>
      <c r="E2259" s="320"/>
      <c r="F2259" s="116" t="s">
        <v>6237</v>
      </c>
      <c r="G2259" s="117"/>
    </row>
    <row r="2260" spans="1:7">
      <c r="A2260" s="115" t="s">
        <v>6238</v>
      </c>
      <c r="B2260" s="317" t="s">
        <v>6239</v>
      </c>
      <c r="C2260" s="318"/>
      <c r="D2260" s="319" t="s">
        <v>412</v>
      </c>
      <c r="E2260" s="320"/>
      <c r="F2260" s="116" t="s">
        <v>413</v>
      </c>
      <c r="G2260" s="117"/>
    </row>
    <row r="2261" spans="1:7">
      <c r="A2261" s="115" t="s">
        <v>6240</v>
      </c>
      <c r="B2261" s="317" t="s">
        <v>6241</v>
      </c>
      <c r="C2261" s="318"/>
      <c r="D2261" s="319" t="s">
        <v>353</v>
      </c>
      <c r="E2261" s="320"/>
      <c r="F2261" s="116" t="s">
        <v>6242</v>
      </c>
      <c r="G2261" s="117"/>
    </row>
    <row r="2262" spans="1:7">
      <c r="A2262" s="115" t="s">
        <v>6243</v>
      </c>
      <c r="B2262" s="317" t="s">
        <v>6244</v>
      </c>
      <c r="C2262" s="318"/>
      <c r="D2262" s="319" t="s">
        <v>476</v>
      </c>
      <c r="E2262" s="320"/>
      <c r="F2262" s="116" t="s">
        <v>6245</v>
      </c>
      <c r="G2262" s="117"/>
    </row>
    <row r="2263" spans="1:7">
      <c r="A2263" s="115" t="s">
        <v>6246</v>
      </c>
      <c r="B2263" s="317" t="s">
        <v>6247</v>
      </c>
      <c r="C2263" s="318"/>
      <c r="D2263" s="319" t="s">
        <v>476</v>
      </c>
      <c r="E2263" s="320"/>
      <c r="F2263" s="116" t="s">
        <v>6248</v>
      </c>
      <c r="G2263" s="117"/>
    </row>
    <row r="2264" spans="1:7">
      <c r="A2264" s="115" t="s">
        <v>6249</v>
      </c>
      <c r="B2264" s="317" t="s">
        <v>6090</v>
      </c>
      <c r="C2264" s="318"/>
      <c r="D2264" s="319" t="s">
        <v>476</v>
      </c>
      <c r="E2264" s="320"/>
      <c r="F2264" s="116" t="s">
        <v>6250</v>
      </c>
      <c r="G2264" s="117"/>
    </row>
    <row r="2265" spans="1:7">
      <c r="A2265" s="115" t="s">
        <v>6251</v>
      </c>
      <c r="B2265" s="317" t="s">
        <v>6252</v>
      </c>
      <c r="C2265" s="318"/>
      <c r="D2265" s="319" t="s">
        <v>412</v>
      </c>
      <c r="E2265" s="320"/>
      <c r="F2265" s="116" t="s">
        <v>413</v>
      </c>
      <c r="G2265" s="117"/>
    </row>
    <row r="2266" spans="1:7">
      <c r="A2266" s="115" t="s">
        <v>6253</v>
      </c>
      <c r="B2266" s="317" t="s">
        <v>6254</v>
      </c>
      <c r="C2266" s="318"/>
      <c r="D2266" s="319" t="s">
        <v>353</v>
      </c>
      <c r="E2266" s="320"/>
      <c r="F2266" s="116" t="s">
        <v>6255</v>
      </c>
      <c r="G2266" s="117"/>
    </row>
    <row r="2267" spans="1:7">
      <c r="A2267" s="115" t="s">
        <v>6256</v>
      </c>
      <c r="B2267" s="317" t="s">
        <v>467</v>
      </c>
      <c r="C2267" s="318"/>
      <c r="D2267" s="319" t="s">
        <v>353</v>
      </c>
      <c r="E2267" s="320"/>
      <c r="F2267" s="116" t="s">
        <v>468</v>
      </c>
      <c r="G2267" s="117"/>
    </row>
    <row r="2268" spans="1:7">
      <c r="A2268" s="115" t="s">
        <v>6257</v>
      </c>
      <c r="B2268" s="317" t="s">
        <v>6258</v>
      </c>
      <c r="C2268" s="318"/>
      <c r="D2268" s="319" t="s">
        <v>416</v>
      </c>
      <c r="E2268" s="320"/>
      <c r="F2268" s="116" t="s">
        <v>968</v>
      </c>
      <c r="G2268" s="117"/>
    </row>
    <row r="2269" spans="1:7">
      <c r="A2269" s="115" t="s">
        <v>6259</v>
      </c>
      <c r="B2269" s="317" t="s">
        <v>6260</v>
      </c>
      <c r="C2269" s="318"/>
      <c r="D2269" s="319" t="s">
        <v>416</v>
      </c>
      <c r="E2269" s="320"/>
      <c r="F2269" s="116" t="s">
        <v>6261</v>
      </c>
      <c r="G2269" s="117"/>
    </row>
    <row r="2270" spans="1:7">
      <c r="A2270" s="115" t="s">
        <v>6262</v>
      </c>
      <c r="B2270" s="317" t="s">
        <v>6263</v>
      </c>
      <c r="C2270" s="318"/>
      <c r="D2270" s="319" t="s">
        <v>353</v>
      </c>
      <c r="E2270" s="320"/>
      <c r="F2270" s="116" t="s">
        <v>6046</v>
      </c>
      <c r="G2270" s="117"/>
    </row>
    <row r="2271" spans="1:7">
      <c r="A2271" s="115" t="s">
        <v>6264</v>
      </c>
      <c r="B2271" s="317" t="s">
        <v>6265</v>
      </c>
      <c r="C2271" s="318"/>
      <c r="D2271" s="319" t="s">
        <v>353</v>
      </c>
      <c r="E2271" s="320"/>
      <c r="F2271" s="116" t="s">
        <v>6266</v>
      </c>
      <c r="G2271" s="117"/>
    </row>
    <row r="2272" spans="1:7">
      <c r="A2272" s="115" t="s">
        <v>6267</v>
      </c>
      <c r="B2272" s="317" t="s">
        <v>6268</v>
      </c>
      <c r="C2272" s="318"/>
      <c r="D2272" s="319" t="s">
        <v>412</v>
      </c>
      <c r="E2272" s="320"/>
      <c r="F2272" s="116" t="s">
        <v>413</v>
      </c>
      <c r="G2272" s="117"/>
    </row>
    <row r="2273" spans="1:7">
      <c r="A2273" s="115" t="s">
        <v>6269</v>
      </c>
      <c r="B2273" s="317" t="s">
        <v>6270</v>
      </c>
      <c r="C2273" s="318"/>
      <c r="D2273" s="319" t="s">
        <v>353</v>
      </c>
      <c r="E2273" s="320"/>
      <c r="F2273" s="116" t="s">
        <v>6271</v>
      </c>
      <c r="G2273" s="117"/>
    </row>
    <row r="2274" spans="1:7">
      <c r="A2274" s="115" t="s">
        <v>6272</v>
      </c>
      <c r="B2274" s="317" t="s">
        <v>6273</v>
      </c>
      <c r="C2274" s="318"/>
      <c r="D2274" s="319" t="s">
        <v>353</v>
      </c>
      <c r="E2274" s="320"/>
      <c r="F2274" s="116" t="s">
        <v>6274</v>
      </c>
      <c r="G2274" s="117"/>
    </row>
    <row r="2275" spans="1:7">
      <c r="A2275" s="115" t="s">
        <v>6275</v>
      </c>
      <c r="B2275" s="317" t="s">
        <v>6276</v>
      </c>
      <c r="C2275" s="318"/>
      <c r="D2275" s="319" t="s">
        <v>353</v>
      </c>
      <c r="E2275" s="320"/>
      <c r="F2275" s="116" t="s">
        <v>6277</v>
      </c>
      <c r="G2275" s="117"/>
    </row>
    <row r="2276" spans="1:7">
      <c r="A2276" s="115" t="s">
        <v>6278</v>
      </c>
      <c r="B2276" s="317" t="s">
        <v>6279</v>
      </c>
      <c r="C2276" s="318"/>
      <c r="D2276" s="319" t="s">
        <v>353</v>
      </c>
      <c r="E2276" s="320"/>
      <c r="F2276" s="116" t="s">
        <v>6280</v>
      </c>
      <c r="G2276" s="117"/>
    </row>
    <row r="2277" spans="1:7">
      <c r="A2277" s="115" t="s">
        <v>6281</v>
      </c>
      <c r="B2277" s="317" t="s">
        <v>6282</v>
      </c>
      <c r="C2277" s="318"/>
      <c r="D2277" s="319" t="s">
        <v>353</v>
      </c>
      <c r="E2277" s="320"/>
      <c r="F2277" s="116" t="s">
        <v>6283</v>
      </c>
      <c r="G2277" s="117"/>
    </row>
    <row r="2278" spans="1:7">
      <c r="A2278" s="115" t="s">
        <v>6284</v>
      </c>
      <c r="B2278" s="317" t="s">
        <v>6285</v>
      </c>
      <c r="C2278" s="318"/>
      <c r="D2278" s="319" t="s">
        <v>353</v>
      </c>
      <c r="E2278" s="320"/>
      <c r="F2278" s="116" t="s">
        <v>6286</v>
      </c>
      <c r="G2278" s="117"/>
    </row>
    <row r="2279" spans="1:7">
      <c r="A2279" s="115" t="s">
        <v>6287</v>
      </c>
      <c r="B2279" s="317" t="s">
        <v>6288</v>
      </c>
      <c r="C2279" s="318"/>
      <c r="D2279" s="319" t="s">
        <v>353</v>
      </c>
      <c r="E2279" s="320"/>
      <c r="F2279" s="116" t="s">
        <v>6286</v>
      </c>
      <c r="G2279" s="117"/>
    </row>
    <row r="2280" spans="1:7">
      <c r="A2280" s="115" t="s">
        <v>6289</v>
      </c>
      <c r="B2280" s="317" t="s">
        <v>6290</v>
      </c>
      <c r="C2280" s="318"/>
      <c r="D2280" s="319" t="s">
        <v>353</v>
      </c>
      <c r="E2280" s="320"/>
      <c r="F2280" s="116" t="s">
        <v>6291</v>
      </c>
      <c r="G2280" s="117"/>
    </row>
    <row r="2281" spans="1:7">
      <c r="A2281" s="115" t="s">
        <v>6292</v>
      </c>
      <c r="B2281" s="317" t="s">
        <v>6293</v>
      </c>
      <c r="C2281" s="318"/>
      <c r="D2281" s="319" t="s">
        <v>353</v>
      </c>
      <c r="E2281" s="320"/>
      <c r="F2281" s="116" t="s">
        <v>6294</v>
      </c>
      <c r="G2281" s="117"/>
    </row>
    <row r="2282" spans="1:7">
      <c r="A2282" s="115" t="s">
        <v>6295</v>
      </c>
      <c r="B2282" s="317" t="s">
        <v>6296</v>
      </c>
      <c r="C2282" s="318"/>
      <c r="D2282" s="319" t="s">
        <v>353</v>
      </c>
      <c r="E2282" s="320"/>
      <c r="F2282" s="116" t="s">
        <v>6297</v>
      </c>
      <c r="G2282" s="117"/>
    </row>
    <row r="2283" spans="1:7">
      <c r="A2283" s="115" t="s">
        <v>6298</v>
      </c>
      <c r="B2283" s="317" t="s">
        <v>6299</v>
      </c>
      <c r="C2283" s="318"/>
      <c r="D2283" s="319" t="s">
        <v>353</v>
      </c>
      <c r="E2283" s="320"/>
      <c r="F2283" s="116" t="s">
        <v>6300</v>
      </c>
      <c r="G2283" s="117"/>
    </row>
    <row r="2284" spans="1:7">
      <c r="A2284" s="115" t="s">
        <v>6301</v>
      </c>
      <c r="B2284" s="317" t="s">
        <v>6302</v>
      </c>
      <c r="C2284" s="318"/>
      <c r="D2284" s="319" t="s">
        <v>353</v>
      </c>
      <c r="E2284" s="320"/>
      <c r="F2284" s="116" t="s">
        <v>6303</v>
      </c>
      <c r="G2284" s="117"/>
    </row>
    <row r="2285" spans="1:7">
      <c r="A2285" s="115" t="s">
        <v>6304</v>
      </c>
      <c r="B2285" s="317" t="s">
        <v>6305</v>
      </c>
      <c r="C2285" s="318"/>
      <c r="D2285" s="319" t="s">
        <v>353</v>
      </c>
      <c r="E2285" s="320"/>
      <c r="F2285" s="116" t="s">
        <v>6306</v>
      </c>
      <c r="G2285" s="117"/>
    </row>
    <row r="2286" spans="1:7">
      <c r="A2286" s="115" t="s">
        <v>6307</v>
      </c>
      <c r="B2286" s="317" t="s">
        <v>6308</v>
      </c>
      <c r="C2286" s="318"/>
      <c r="D2286" s="319" t="s">
        <v>353</v>
      </c>
      <c r="E2286" s="320"/>
      <c r="F2286" s="116" t="s">
        <v>6309</v>
      </c>
      <c r="G2286" s="117"/>
    </row>
    <row r="2287" spans="1:7">
      <c r="A2287" s="115" t="s">
        <v>6310</v>
      </c>
      <c r="B2287" s="317" t="s">
        <v>6311</v>
      </c>
      <c r="C2287" s="318"/>
      <c r="D2287" s="319" t="s">
        <v>353</v>
      </c>
      <c r="E2287" s="320"/>
      <c r="F2287" s="116" t="s">
        <v>6312</v>
      </c>
      <c r="G2287" s="117"/>
    </row>
    <row r="2288" spans="1:7">
      <c r="A2288" s="115" t="s">
        <v>6313</v>
      </c>
      <c r="B2288" s="317" t="s">
        <v>6314</v>
      </c>
      <c r="C2288" s="318"/>
      <c r="D2288" s="319" t="s">
        <v>353</v>
      </c>
      <c r="E2288" s="320"/>
      <c r="F2288" s="116" t="s">
        <v>6315</v>
      </c>
      <c r="G2288" s="117"/>
    </row>
    <row r="2289" spans="1:7">
      <c r="A2289" s="115" t="s">
        <v>6316</v>
      </c>
      <c r="B2289" s="317" t="s">
        <v>6317</v>
      </c>
      <c r="C2289" s="318"/>
      <c r="D2289" s="319" t="s">
        <v>353</v>
      </c>
      <c r="E2289" s="320"/>
      <c r="F2289" s="116" t="s">
        <v>6318</v>
      </c>
      <c r="G2289" s="117"/>
    </row>
    <row r="2290" spans="1:7">
      <c r="A2290" s="115" t="s">
        <v>6319</v>
      </c>
      <c r="B2290" s="317" t="s">
        <v>6320</v>
      </c>
      <c r="C2290" s="318"/>
      <c r="D2290" s="319" t="s">
        <v>476</v>
      </c>
      <c r="E2290" s="320"/>
      <c r="F2290" s="116" t="s">
        <v>6321</v>
      </c>
      <c r="G2290" s="117"/>
    </row>
    <row r="2291" spans="1:7">
      <c r="A2291" s="115" t="s">
        <v>6322</v>
      </c>
      <c r="B2291" s="317" t="s">
        <v>6323</v>
      </c>
      <c r="C2291" s="318"/>
      <c r="D2291" s="319" t="s">
        <v>353</v>
      </c>
      <c r="E2291" s="320"/>
      <c r="F2291" s="116" t="s">
        <v>6324</v>
      </c>
      <c r="G2291" s="117"/>
    </row>
    <row r="2292" spans="1:7">
      <c r="A2292" s="321" t="s">
        <v>347</v>
      </c>
      <c r="B2292" s="321"/>
      <c r="C2292" s="321"/>
      <c r="D2292" s="321"/>
      <c r="E2292" s="321"/>
      <c r="F2292" s="321"/>
      <c r="G2292" s="321"/>
    </row>
    <row r="2293" spans="1:7">
      <c r="A2293" s="322" t="s">
        <v>348</v>
      </c>
      <c r="B2293" s="322"/>
      <c r="C2293" s="323" t="s">
        <v>349</v>
      </c>
      <c r="D2293" s="323"/>
      <c r="E2293" s="322" t="s">
        <v>350</v>
      </c>
      <c r="F2293" s="322"/>
      <c r="G2293" s="322"/>
    </row>
    <row r="2294" spans="1:7">
      <c r="A2294" s="115" t="s">
        <v>6325</v>
      </c>
      <c r="B2294" s="317" t="s">
        <v>6326</v>
      </c>
      <c r="C2294" s="318"/>
      <c r="D2294" s="319" t="s">
        <v>353</v>
      </c>
      <c r="E2294" s="320"/>
      <c r="F2294" s="116" t="s">
        <v>6327</v>
      </c>
      <c r="G2294" s="117"/>
    </row>
    <row r="2295" spans="1:7">
      <c r="A2295" s="115" t="s">
        <v>6328</v>
      </c>
      <c r="B2295" s="317" t="s">
        <v>6329</v>
      </c>
      <c r="C2295" s="318"/>
      <c r="D2295" s="319" t="s">
        <v>353</v>
      </c>
      <c r="E2295" s="320"/>
      <c r="F2295" s="116" t="s">
        <v>6330</v>
      </c>
      <c r="G2295" s="117"/>
    </row>
    <row r="2296" spans="1:7">
      <c r="A2296" s="115" t="s">
        <v>6331</v>
      </c>
      <c r="B2296" s="317" t="s">
        <v>6332</v>
      </c>
      <c r="C2296" s="318"/>
      <c r="D2296" s="319" t="s">
        <v>353</v>
      </c>
      <c r="E2296" s="320"/>
      <c r="F2296" s="116" t="s">
        <v>6333</v>
      </c>
      <c r="G2296" s="117"/>
    </row>
    <row r="2297" spans="1:7">
      <c r="A2297" s="115" t="s">
        <v>6334</v>
      </c>
      <c r="B2297" s="317" t="s">
        <v>6335</v>
      </c>
      <c r="C2297" s="318"/>
      <c r="D2297" s="319" t="s">
        <v>353</v>
      </c>
      <c r="E2297" s="320"/>
      <c r="F2297" s="116" t="s">
        <v>6336</v>
      </c>
      <c r="G2297" s="117"/>
    </row>
    <row r="2298" spans="1:7">
      <c r="A2298" s="115" t="s">
        <v>6337</v>
      </c>
      <c r="B2298" s="317" t="s">
        <v>741</v>
      </c>
      <c r="C2298" s="318"/>
      <c r="D2298" s="319" t="s">
        <v>602</v>
      </c>
      <c r="E2298" s="320"/>
      <c r="F2298" s="116" t="s">
        <v>742</v>
      </c>
      <c r="G2298" s="117"/>
    </row>
    <row r="2299" spans="1:7">
      <c r="A2299" s="115" t="s">
        <v>6338</v>
      </c>
      <c r="B2299" s="317" t="s">
        <v>6339</v>
      </c>
      <c r="C2299" s="318"/>
      <c r="D2299" s="319" t="s">
        <v>353</v>
      </c>
      <c r="E2299" s="320"/>
      <c r="F2299" s="116" t="s">
        <v>6340</v>
      </c>
      <c r="G2299" s="117"/>
    </row>
    <row r="2300" spans="1:7">
      <c r="A2300" s="115" t="s">
        <v>6341</v>
      </c>
      <c r="B2300" s="317" t="s">
        <v>6342</v>
      </c>
      <c r="C2300" s="318"/>
      <c r="D2300" s="319" t="s">
        <v>353</v>
      </c>
      <c r="E2300" s="320"/>
      <c r="F2300" s="116" t="s">
        <v>6343</v>
      </c>
      <c r="G2300" s="117"/>
    </row>
    <row r="2301" spans="1:7">
      <c r="A2301" s="115" t="s">
        <v>6344</v>
      </c>
      <c r="B2301" s="317" t="s">
        <v>6345</v>
      </c>
      <c r="C2301" s="318"/>
      <c r="D2301" s="319" t="s">
        <v>353</v>
      </c>
      <c r="E2301" s="320"/>
      <c r="F2301" s="116" t="s">
        <v>6346</v>
      </c>
      <c r="G2301" s="117"/>
    </row>
    <row r="2302" spans="1:7">
      <c r="A2302" s="115" t="s">
        <v>6347</v>
      </c>
      <c r="B2302" s="317" t="s">
        <v>6348</v>
      </c>
      <c r="C2302" s="318"/>
      <c r="D2302" s="319" t="s">
        <v>353</v>
      </c>
      <c r="E2302" s="320"/>
      <c r="F2302" s="116" t="s">
        <v>6349</v>
      </c>
      <c r="G2302" s="117"/>
    </row>
    <row r="2303" spans="1:7">
      <c r="A2303" s="115" t="s">
        <v>6350</v>
      </c>
      <c r="B2303" s="317" t="s">
        <v>6351</v>
      </c>
      <c r="C2303" s="318"/>
      <c r="D2303" s="319" t="s">
        <v>353</v>
      </c>
      <c r="E2303" s="320"/>
      <c r="F2303" s="116" t="s">
        <v>6352</v>
      </c>
      <c r="G2303" s="117"/>
    </row>
    <row r="2304" spans="1:7">
      <c r="A2304" s="115" t="s">
        <v>6353</v>
      </c>
      <c r="B2304" s="317" t="s">
        <v>6354</v>
      </c>
      <c r="C2304" s="318"/>
      <c r="D2304" s="319" t="s">
        <v>353</v>
      </c>
      <c r="E2304" s="320"/>
      <c r="F2304" s="116" t="s">
        <v>6312</v>
      </c>
      <c r="G2304" s="117"/>
    </row>
    <row r="2305" spans="1:7">
      <c r="A2305" s="115" t="s">
        <v>6355</v>
      </c>
      <c r="B2305" s="317" t="s">
        <v>6356</v>
      </c>
      <c r="C2305" s="318"/>
      <c r="D2305" s="319" t="s">
        <v>353</v>
      </c>
      <c r="E2305" s="320"/>
      <c r="F2305" s="116" t="s">
        <v>6315</v>
      </c>
      <c r="G2305" s="117"/>
    </row>
    <row r="2306" spans="1:7">
      <c r="A2306" s="115" t="s">
        <v>6357</v>
      </c>
      <c r="B2306" s="317" t="s">
        <v>6358</v>
      </c>
      <c r="C2306" s="318"/>
      <c r="D2306" s="319" t="s">
        <v>1576</v>
      </c>
      <c r="E2306" s="320"/>
      <c r="F2306" s="116" t="s">
        <v>6359</v>
      </c>
      <c r="G2306" s="117"/>
    </row>
    <row r="2307" spans="1:7">
      <c r="A2307" s="115" t="s">
        <v>6360</v>
      </c>
      <c r="B2307" s="317" t="s">
        <v>6361</v>
      </c>
      <c r="C2307" s="318"/>
      <c r="D2307" s="319" t="s">
        <v>1576</v>
      </c>
      <c r="E2307" s="320"/>
      <c r="F2307" s="116" t="s">
        <v>6362</v>
      </c>
      <c r="G2307" s="117"/>
    </row>
    <row r="2308" spans="1:7">
      <c r="A2308" s="115" t="s">
        <v>6363</v>
      </c>
      <c r="B2308" s="317" t="s">
        <v>6364</v>
      </c>
      <c r="C2308" s="318"/>
      <c r="D2308" s="319" t="s">
        <v>353</v>
      </c>
      <c r="E2308" s="320"/>
      <c r="F2308" s="116" t="s">
        <v>6365</v>
      </c>
      <c r="G2308" s="117"/>
    </row>
    <row r="2309" spans="1:7">
      <c r="A2309" s="115" t="s">
        <v>6366</v>
      </c>
      <c r="B2309" s="317" t="s">
        <v>6367</v>
      </c>
      <c r="C2309" s="318"/>
      <c r="D2309" s="319" t="s">
        <v>353</v>
      </c>
      <c r="E2309" s="320"/>
      <c r="F2309" s="116" t="s">
        <v>6368</v>
      </c>
      <c r="G2309" s="117"/>
    </row>
    <row r="2310" spans="1:7">
      <c r="A2310" s="115" t="s">
        <v>6369</v>
      </c>
      <c r="B2310" s="317" t="s">
        <v>6370</v>
      </c>
      <c r="C2310" s="318"/>
      <c r="D2310" s="319" t="s">
        <v>353</v>
      </c>
      <c r="E2310" s="320"/>
      <c r="F2310" s="116" t="s">
        <v>6371</v>
      </c>
      <c r="G2310" s="117"/>
    </row>
    <row r="2311" spans="1:7">
      <c r="A2311" s="115" t="s">
        <v>6372</v>
      </c>
      <c r="B2311" s="317" t="s">
        <v>6373</v>
      </c>
      <c r="C2311" s="318"/>
      <c r="D2311" s="319" t="s">
        <v>353</v>
      </c>
      <c r="E2311" s="320"/>
      <c r="F2311" s="116" t="s">
        <v>6371</v>
      </c>
      <c r="G2311" s="117"/>
    </row>
    <row r="2312" spans="1:7">
      <c r="A2312" s="115" t="s">
        <v>6374</v>
      </c>
      <c r="B2312" s="324" t="s">
        <v>6375</v>
      </c>
      <c r="C2312" s="325"/>
      <c r="D2312" s="319" t="s">
        <v>353</v>
      </c>
      <c r="E2312" s="320"/>
      <c r="F2312" s="116" t="s">
        <v>6376</v>
      </c>
      <c r="G2312" s="117"/>
    </row>
    <row r="2313" spans="1:7">
      <c r="A2313" s="115" t="s">
        <v>6377</v>
      </c>
      <c r="B2313" s="317" t="s">
        <v>6378</v>
      </c>
      <c r="C2313" s="318"/>
      <c r="D2313" s="319" t="s">
        <v>353</v>
      </c>
      <c r="E2313" s="320"/>
      <c r="F2313" s="116" t="s">
        <v>6379</v>
      </c>
      <c r="G2313" s="117"/>
    </row>
    <row r="2314" spans="1:7">
      <c r="A2314" s="115" t="s">
        <v>6380</v>
      </c>
      <c r="B2314" s="317" t="s">
        <v>6381</v>
      </c>
      <c r="C2314" s="318"/>
      <c r="D2314" s="319" t="s">
        <v>353</v>
      </c>
      <c r="E2314" s="320"/>
      <c r="F2314" s="116" t="s">
        <v>6382</v>
      </c>
      <c r="G2314" s="117"/>
    </row>
    <row r="2315" spans="1:7">
      <c r="A2315" s="115" t="s">
        <v>6383</v>
      </c>
      <c r="B2315" s="317" t="s">
        <v>6384</v>
      </c>
      <c r="C2315" s="318"/>
      <c r="D2315" s="319" t="s">
        <v>353</v>
      </c>
      <c r="E2315" s="320"/>
      <c r="F2315" s="116" t="s">
        <v>6385</v>
      </c>
      <c r="G2315" s="117"/>
    </row>
    <row r="2316" spans="1:7">
      <c r="A2316" s="115" t="s">
        <v>6386</v>
      </c>
      <c r="B2316" s="317" t="s">
        <v>6387</v>
      </c>
      <c r="C2316" s="318"/>
      <c r="D2316" s="319" t="s">
        <v>353</v>
      </c>
      <c r="E2316" s="320"/>
      <c r="F2316" s="116" t="s">
        <v>6388</v>
      </c>
      <c r="G2316" s="117"/>
    </row>
    <row r="2317" spans="1:7">
      <c r="A2317" s="115" t="s">
        <v>6389</v>
      </c>
      <c r="B2317" s="317" t="s">
        <v>6390</v>
      </c>
      <c r="C2317" s="318"/>
      <c r="D2317" s="319" t="s">
        <v>353</v>
      </c>
      <c r="E2317" s="320"/>
      <c r="F2317" s="116" t="s">
        <v>6391</v>
      </c>
      <c r="G2317" s="117"/>
    </row>
    <row r="2318" spans="1:7">
      <c r="A2318" s="115" t="s">
        <v>6392</v>
      </c>
      <c r="B2318" s="317" t="s">
        <v>6393</v>
      </c>
      <c r="C2318" s="318"/>
      <c r="D2318" s="319" t="s">
        <v>353</v>
      </c>
      <c r="E2318" s="320"/>
      <c r="F2318" s="116" t="s">
        <v>6394</v>
      </c>
      <c r="G2318" s="117"/>
    </row>
    <row r="2319" spans="1:7">
      <c r="A2319" s="115" t="s">
        <v>6395</v>
      </c>
      <c r="B2319" s="317" t="s">
        <v>6396</v>
      </c>
      <c r="C2319" s="318"/>
      <c r="D2319" s="319" t="s">
        <v>353</v>
      </c>
      <c r="E2319" s="320"/>
      <c r="F2319" s="116" t="s">
        <v>6397</v>
      </c>
      <c r="G2319" s="117"/>
    </row>
    <row r="2320" spans="1:7">
      <c r="A2320" s="115" t="s">
        <v>6398</v>
      </c>
      <c r="B2320" s="317" t="s">
        <v>6399</v>
      </c>
      <c r="C2320" s="318"/>
      <c r="D2320" s="319" t="s">
        <v>353</v>
      </c>
      <c r="E2320" s="320"/>
      <c r="F2320" s="116" t="s">
        <v>6400</v>
      </c>
      <c r="G2320" s="117"/>
    </row>
    <row r="2321" spans="1:7">
      <c r="A2321" s="115" t="s">
        <v>6401</v>
      </c>
      <c r="B2321" s="317" t="s">
        <v>6402</v>
      </c>
      <c r="C2321" s="318"/>
      <c r="D2321" s="319" t="s">
        <v>353</v>
      </c>
      <c r="E2321" s="320"/>
      <c r="F2321" s="116" t="s">
        <v>6403</v>
      </c>
      <c r="G2321" s="117"/>
    </row>
    <row r="2322" spans="1:7">
      <c r="A2322" s="115" t="s">
        <v>6404</v>
      </c>
      <c r="B2322" s="317" t="s">
        <v>6405</v>
      </c>
      <c r="C2322" s="318"/>
      <c r="D2322" s="319" t="s">
        <v>353</v>
      </c>
      <c r="E2322" s="320"/>
      <c r="F2322" s="116" t="s">
        <v>6406</v>
      </c>
      <c r="G2322" s="117"/>
    </row>
    <row r="2323" spans="1:7">
      <c r="A2323" s="115" t="s">
        <v>6407</v>
      </c>
      <c r="B2323" s="317" t="s">
        <v>6408</v>
      </c>
      <c r="C2323" s="318"/>
      <c r="D2323" s="319" t="s">
        <v>412</v>
      </c>
      <c r="E2323" s="320"/>
      <c r="F2323" s="116" t="s">
        <v>413</v>
      </c>
      <c r="G2323" s="117"/>
    </row>
    <row r="2324" spans="1:7">
      <c r="A2324" s="115" t="s">
        <v>6409</v>
      </c>
      <c r="B2324" s="317" t="s">
        <v>6410</v>
      </c>
      <c r="C2324" s="318"/>
      <c r="D2324" s="319" t="s">
        <v>353</v>
      </c>
      <c r="E2324" s="320"/>
      <c r="F2324" s="116" t="s">
        <v>6411</v>
      </c>
      <c r="G2324" s="117"/>
    </row>
    <row r="2325" spans="1:7">
      <c r="A2325" s="115" t="s">
        <v>6412</v>
      </c>
      <c r="B2325" s="317" t="s">
        <v>6413</v>
      </c>
      <c r="C2325" s="318"/>
      <c r="D2325" s="319" t="s">
        <v>476</v>
      </c>
      <c r="E2325" s="320"/>
      <c r="F2325" s="116" t="s">
        <v>6414</v>
      </c>
      <c r="G2325" s="117"/>
    </row>
    <row r="2326" spans="1:7">
      <c r="A2326" s="115" t="s">
        <v>6415</v>
      </c>
      <c r="B2326" s="317" t="s">
        <v>6416</v>
      </c>
      <c r="C2326" s="318"/>
      <c r="D2326" s="319" t="s">
        <v>353</v>
      </c>
      <c r="E2326" s="320"/>
      <c r="F2326" s="116" t="s">
        <v>6417</v>
      </c>
      <c r="G2326" s="117"/>
    </row>
    <row r="2327" spans="1:7">
      <c r="A2327" s="115" t="s">
        <v>6418</v>
      </c>
      <c r="B2327" s="317" t="s">
        <v>6408</v>
      </c>
      <c r="C2327" s="318"/>
      <c r="D2327" s="319" t="s">
        <v>412</v>
      </c>
      <c r="E2327" s="320"/>
      <c r="F2327" s="116" t="s">
        <v>413</v>
      </c>
      <c r="G2327" s="117"/>
    </row>
    <row r="2328" spans="1:7">
      <c r="A2328" s="115" t="s">
        <v>6419</v>
      </c>
      <c r="B2328" s="317" t="s">
        <v>6420</v>
      </c>
      <c r="C2328" s="318"/>
      <c r="D2328" s="319" t="s">
        <v>476</v>
      </c>
      <c r="E2328" s="320"/>
      <c r="F2328" s="116" t="s">
        <v>6421</v>
      </c>
      <c r="G2328" s="117"/>
    </row>
    <row r="2329" spans="1:7">
      <c r="A2329" s="115" t="s">
        <v>6422</v>
      </c>
      <c r="B2329" s="317" t="s">
        <v>6423</v>
      </c>
      <c r="C2329" s="318"/>
      <c r="D2329" s="319" t="s">
        <v>476</v>
      </c>
      <c r="E2329" s="320"/>
      <c r="F2329" s="116" t="s">
        <v>6424</v>
      </c>
      <c r="G2329" s="117"/>
    </row>
    <row r="2330" spans="1:7">
      <c r="A2330" s="115" t="s">
        <v>6425</v>
      </c>
      <c r="B2330" s="317" t="s">
        <v>6426</v>
      </c>
      <c r="C2330" s="318"/>
      <c r="D2330" s="319" t="s">
        <v>476</v>
      </c>
      <c r="E2330" s="320"/>
      <c r="F2330" s="116" t="s">
        <v>6427</v>
      </c>
      <c r="G2330" s="117"/>
    </row>
    <row r="2331" spans="1:7">
      <c r="A2331" s="115" t="s">
        <v>6428</v>
      </c>
      <c r="B2331" s="317" t="s">
        <v>6429</v>
      </c>
      <c r="C2331" s="318"/>
      <c r="D2331" s="319" t="s">
        <v>476</v>
      </c>
      <c r="E2331" s="320"/>
      <c r="F2331" s="116" t="s">
        <v>6430</v>
      </c>
      <c r="G2331" s="117"/>
    </row>
    <row r="2332" spans="1:7">
      <c r="A2332" s="115" t="s">
        <v>6431</v>
      </c>
      <c r="B2332" s="317" t="s">
        <v>6432</v>
      </c>
      <c r="C2332" s="318"/>
      <c r="D2332" s="319" t="s">
        <v>476</v>
      </c>
      <c r="E2332" s="320"/>
      <c r="F2332" s="116" t="s">
        <v>6433</v>
      </c>
      <c r="G2332" s="117"/>
    </row>
    <row r="2333" spans="1:7">
      <c r="A2333" s="115" t="s">
        <v>6434</v>
      </c>
      <c r="B2333" s="317" t="s">
        <v>6435</v>
      </c>
      <c r="C2333" s="318"/>
      <c r="D2333" s="319" t="s">
        <v>476</v>
      </c>
      <c r="E2333" s="320"/>
      <c r="F2333" s="116" t="s">
        <v>6436</v>
      </c>
      <c r="G2333" s="117"/>
    </row>
    <row r="2334" spans="1:7">
      <c r="A2334" s="115" t="s">
        <v>6437</v>
      </c>
      <c r="B2334" s="317" t="s">
        <v>6438</v>
      </c>
      <c r="C2334" s="318"/>
      <c r="D2334" s="319" t="s">
        <v>412</v>
      </c>
      <c r="E2334" s="320"/>
      <c r="F2334" s="116" t="s">
        <v>413</v>
      </c>
      <c r="G2334" s="117"/>
    </row>
    <row r="2335" spans="1:7">
      <c r="A2335" s="115" t="s">
        <v>6439</v>
      </c>
      <c r="B2335" s="317" t="s">
        <v>6440</v>
      </c>
      <c r="C2335" s="318"/>
      <c r="D2335" s="319" t="s">
        <v>476</v>
      </c>
      <c r="E2335" s="320"/>
      <c r="F2335" s="116" t="s">
        <v>6441</v>
      </c>
      <c r="G2335" s="117"/>
    </row>
    <row r="2336" spans="1:7">
      <c r="A2336" s="115" t="s">
        <v>6442</v>
      </c>
      <c r="B2336" s="317" t="s">
        <v>6443</v>
      </c>
      <c r="C2336" s="318"/>
      <c r="D2336" s="319" t="s">
        <v>476</v>
      </c>
      <c r="E2336" s="320"/>
      <c r="F2336" s="116" t="s">
        <v>6444</v>
      </c>
      <c r="G2336" s="117"/>
    </row>
    <row r="2337" spans="1:7">
      <c r="A2337" s="115" t="s">
        <v>6445</v>
      </c>
      <c r="B2337" s="317" t="s">
        <v>6446</v>
      </c>
      <c r="C2337" s="318"/>
      <c r="D2337" s="319" t="s">
        <v>476</v>
      </c>
      <c r="E2337" s="320"/>
      <c r="F2337" s="116" t="s">
        <v>6447</v>
      </c>
      <c r="G2337" s="117"/>
    </row>
    <row r="2338" spans="1:7">
      <c r="A2338" s="115" t="s">
        <v>6448</v>
      </c>
      <c r="B2338" s="317" t="s">
        <v>6449</v>
      </c>
      <c r="C2338" s="318"/>
      <c r="D2338" s="319" t="s">
        <v>476</v>
      </c>
      <c r="E2338" s="320"/>
      <c r="F2338" s="116" t="s">
        <v>6450</v>
      </c>
      <c r="G2338" s="117"/>
    </row>
    <row r="2339" spans="1:7">
      <c r="A2339" s="321" t="s">
        <v>347</v>
      </c>
      <c r="B2339" s="321"/>
      <c r="C2339" s="321"/>
      <c r="D2339" s="321"/>
      <c r="E2339" s="321"/>
      <c r="F2339" s="321"/>
      <c r="G2339" s="321"/>
    </row>
    <row r="2340" spans="1:7">
      <c r="A2340" s="322" t="s">
        <v>348</v>
      </c>
      <c r="B2340" s="322"/>
      <c r="C2340" s="323" t="s">
        <v>349</v>
      </c>
      <c r="D2340" s="323"/>
      <c r="E2340" s="322" t="s">
        <v>350</v>
      </c>
      <c r="F2340" s="322"/>
      <c r="G2340" s="322"/>
    </row>
    <row r="2341" spans="1:7">
      <c r="A2341" s="115" t="s">
        <v>6451</v>
      </c>
      <c r="B2341" s="317" t="s">
        <v>6452</v>
      </c>
      <c r="C2341" s="318"/>
      <c r="D2341" s="319" t="s">
        <v>476</v>
      </c>
      <c r="E2341" s="320"/>
      <c r="F2341" s="116" t="s">
        <v>6453</v>
      </c>
      <c r="G2341" s="117"/>
    </row>
    <row r="2342" spans="1:7">
      <c r="A2342" s="115" t="s">
        <v>6454</v>
      </c>
      <c r="B2342" s="317" t="s">
        <v>6455</v>
      </c>
      <c r="C2342" s="318"/>
      <c r="D2342" s="319" t="s">
        <v>476</v>
      </c>
      <c r="E2342" s="320"/>
      <c r="F2342" s="116" t="s">
        <v>6456</v>
      </c>
      <c r="G2342" s="117"/>
    </row>
    <row r="2343" spans="1:7">
      <c r="A2343" s="115" t="s">
        <v>6457</v>
      </c>
      <c r="B2343" s="317" t="s">
        <v>6458</v>
      </c>
      <c r="C2343" s="318"/>
      <c r="D2343" s="319" t="s">
        <v>476</v>
      </c>
      <c r="E2343" s="320"/>
      <c r="F2343" s="116" t="s">
        <v>6459</v>
      </c>
      <c r="G2343" s="117"/>
    </row>
    <row r="2344" spans="1:7">
      <c r="A2344" s="115" t="s">
        <v>6460</v>
      </c>
      <c r="B2344" s="317" t="s">
        <v>6461</v>
      </c>
      <c r="C2344" s="318"/>
      <c r="D2344" s="319" t="s">
        <v>476</v>
      </c>
      <c r="E2344" s="320"/>
      <c r="F2344" s="116" t="s">
        <v>6462</v>
      </c>
      <c r="G2344" s="117"/>
    </row>
    <row r="2345" spans="1:7">
      <c r="A2345" s="115" t="s">
        <v>6463</v>
      </c>
      <c r="B2345" s="317" t="s">
        <v>6464</v>
      </c>
      <c r="C2345" s="318"/>
      <c r="D2345" s="319" t="s">
        <v>476</v>
      </c>
      <c r="E2345" s="320"/>
      <c r="F2345" s="116" t="s">
        <v>6465</v>
      </c>
      <c r="G2345" s="117"/>
    </row>
    <row r="2346" spans="1:7">
      <c r="A2346" s="115" t="s">
        <v>6466</v>
      </c>
      <c r="B2346" s="317" t="s">
        <v>6467</v>
      </c>
      <c r="C2346" s="318"/>
      <c r="D2346" s="319" t="s">
        <v>476</v>
      </c>
      <c r="E2346" s="320"/>
      <c r="F2346" s="116" t="s">
        <v>6468</v>
      </c>
      <c r="G2346" s="117"/>
    </row>
    <row r="2347" spans="1:7">
      <c r="A2347" s="115" t="s">
        <v>6469</v>
      </c>
      <c r="B2347" s="317" t="s">
        <v>6470</v>
      </c>
      <c r="C2347" s="318"/>
      <c r="D2347" s="319" t="s">
        <v>476</v>
      </c>
      <c r="E2347" s="320"/>
      <c r="F2347" s="116" t="s">
        <v>6471</v>
      </c>
      <c r="G2347" s="117"/>
    </row>
    <row r="2348" spans="1:7">
      <c r="A2348" s="115" t="s">
        <v>6472</v>
      </c>
      <c r="B2348" s="317" t="s">
        <v>6473</v>
      </c>
      <c r="C2348" s="318"/>
      <c r="D2348" s="319" t="s">
        <v>476</v>
      </c>
      <c r="E2348" s="320"/>
      <c r="F2348" s="116" t="s">
        <v>6474</v>
      </c>
      <c r="G2348" s="117"/>
    </row>
    <row r="2349" spans="1:7">
      <c r="A2349" s="115" t="s">
        <v>6475</v>
      </c>
      <c r="B2349" s="317" t="s">
        <v>6476</v>
      </c>
      <c r="C2349" s="318"/>
      <c r="D2349" s="319" t="s">
        <v>476</v>
      </c>
      <c r="E2349" s="320"/>
      <c r="F2349" s="116" t="s">
        <v>6477</v>
      </c>
      <c r="G2349" s="117"/>
    </row>
    <row r="2350" spans="1:7">
      <c r="A2350" s="115" t="s">
        <v>6478</v>
      </c>
      <c r="B2350" s="317" t="s">
        <v>6479</v>
      </c>
      <c r="C2350" s="318"/>
      <c r="D2350" s="319" t="s">
        <v>476</v>
      </c>
      <c r="E2350" s="320"/>
      <c r="F2350" s="116" t="s">
        <v>6480</v>
      </c>
      <c r="G2350" s="117"/>
    </row>
    <row r="2351" spans="1:7">
      <c r="A2351" s="115" t="s">
        <v>6481</v>
      </c>
      <c r="B2351" s="317" t="s">
        <v>6482</v>
      </c>
      <c r="C2351" s="318"/>
      <c r="D2351" s="319" t="s">
        <v>476</v>
      </c>
      <c r="E2351" s="320"/>
      <c r="F2351" s="116" t="s">
        <v>6483</v>
      </c>
      <c r="G2351" s="117"/>
    </row>
    <row r="2352" spans="1:7">
      <c r="A2352" s="115" t="s">
        <v>6484</v>
      </c>
      <c r="B2352" s="317" t="s">
        <v>6485</v>
      </c>
      <c r="C2352" s="318"/>
      <c r="D2352" s="319" t="s">
        <v>476</v>
      </c>
      <c r="E2352" s="320"/>
      <c r="F2352" s="116" t="s">
        <v>6486</v>
      </c>
      <c r="G2352" s="117"/>
    </row>
    <row r="2353" spans="1:7">
      <c r="A2353" s="115" t="s">
        <v>6487</v>
      </c>
      <c r="B2353" s="317" t="s">
        <v>6488</v>
      </c>
      <c r="C2353" s="318"/>
      <c r="D2353" s="319" t="s">
        <v>476</v>
      </c>
      <c r="E2353" s="320"/>
      <c r="F2353" s="116" t="s">
        <v>4052</v>
      </c>
      <c r="G2353" s="117"/>
    </row>
    <row r="2354" spans="1:7">
      <c r="A2354" s="115" t="s">
        <v>6489</v>
      </c>
      <c r="B2354" s="317" t="s">
        <v>6490</v>
      </c>
      <c r="C2354" s="318"/>
      <c r="D2354" s="319" t="s">
        <v>476</v>
      </c>
      <c r="E2354" s="320"/>
      <c r="F2354" s="116" t="s">
        <v>6491</v>
      </c>
      <c r="G2354" s="117"/>
    </row>
    <row r="2355" spans="1:7">
      <c r="A2355" s="115" t="s">
        <v>6492</v>
      </c>
      <c r="B2355" s="317" t="s">
        <v>6493</v>
      </c>
      <c r="C2355" s="318"/>
      <c r="D2355" s="319" t="s">
        <v>476</v>
      </c>
      <c r="E2355" s="320"/>
      <c r="F2355" s="116" t="s">
        <v>6494</v>
      </c>
      <c r="G2355" s="117"/>
    </row>
    <row r="2356" spans="1:7">
      <c r="A2356" s="115" t="s">
        <v>6495</v>
      </c>
      <c r="B2356" s="317" t="s">
        <v>6496</v>
      </c>
      <c r="C2356" s="318"/>
      <c r="D2356" s="319" t="s">
        <v>476</v>
      </c>
      <c r="E2356" s="320"/>
      <c r="F2356" s="116" t="s">
        <v>6497</v>
      </c>
      <c r="G2356" s="117"/>
    </row>
    <row r="2357" spans="1:7">
      <c r="A2357" s="115" t="s">
        <v>6498</v>
      </c>
      <c r="B2357" s="317" t="s">
        <v>6499</v>
      </c>
      <c r="C2357" s="318"/>
      <c r="D2357" s="319" t="s">
        <v>412</v>
      </c>
      <c r="E2357" s="320"/>
      <c r="F2357" s="116" t="s">
        <v>413</v>
      </c>
      <c r="G2357" s="117"/>
    </row>
    <row r="2358" spans="1:7">
      <c r="A2358" s="115" t="s">
        <v>6500</v>
      </c>
      <c r="B2358" s="324" t="s">
        <v>6501</v>
      </c>
      <c r="C2358" s="325"/>
      <c r="D2358" s="319" t="s">
        <v>476</v>
      </c>
      <c r="E2358" s="320"/>
      <c r="F2358" s="116" t="s">
        <v>4082</v>
      </c>
      <c r="G2358" s="117"/>
    </row>
    <row r="2359" spans="1:7">
      <c r="A2359" s="115" t="s">
        <v>6502</v>
      </c>
      <c r="B2359" s="317" t="s">
        <v>6503</v>
      </c>
      <c r="C2359" s="318"/>
      <c r="D2359" s="319" t="s">
        <v>476</v>
      </c>
      <c r="E2359" s="320"/>
      <c r="F2359" s="116" t="s">
        <v>6504</v>
      </c>
      <c r="G2359" s="117"/>
    </row>
    <row r="2360" spans="1:7">
      <c r="A2360" s="115" t="s">
        <v>6505</v>
      </c>
      <c r="B2360" s="317" t="s">
        <v>6506</v>
      </c>
      <c r="C2360" s="318"/>
      <c r="D2360" s="319" t="s">
        <v>476</v>
      </c>
      <c r="E2360" s="320"/>
      <c r="F2360" s="116" t="s">
        <v>6507</v>
      </c>
      <c r="G2360" s="117"/>
    </row>
    <row r="2361" spans="1:7">
      <c r="A2361" s="115" t="s">
        <v>6508</v>
      </c>
      <c r="B2361" s="317" t="s">
        <v>6509</v>
      </c>
      <c r="C2361" s="318"/>
      <c r="D2361" s="319" t="s">
        <v>476</v>
      </c>
      <c r="E2361" s="320"/>
      <c r="F2361" s="116" t="s">
        <v>6510</v>
      </c>
      <c r="G2361" s="117"/>
    </row>
    <row r="2362" spans="1:7">
      <c r="A2362" s="115" t="s">
        <v>6511</v>
      </c>
      <c r="B2362" s="317" t="s">
        <v>6512</v>
      </c>
      <c r="C2362" s="318"/>
      <c r="D2362" s="319" t="s">
        <v>476</v>
      </c>
      <c r="E2362" s="320"/>
      <c r="F2362" s="116" t="s">
        <v>6513</v>
      </c>
      <c r="G2362" s="117"/>
    </row>
    <row r="2363" spans="1:7">
      <c r="A2363" s="115" t="s">
        <v>6514</v>
      </c>
      <c r="B2363" s="317" t="s">
        <v>6515</v>
      </c>
      <c r="C2363" s="318"/>
      <c r="D2363" s="319" t="s">
        <v>476</v>
      </c>
      <c r="E2363" s="320"/>
      <c r="F2363" s="116" t="s">
        <v>6516</v>
      </c>
      <c r="G2363" s="117"/>
    </row>
    <row r="2364" spans="1:7">
      <c r="A2364" s="115" t="s">
        <v>6517</v>
      </c>
      <c r="B2364" s="317" t="s">
        <v>6518</v>
      </c>
      <c r="C2364" s="318"/>
      <c r="D2364" s="319" t="s">
        <v>476</v>
      </c>
      <c r="E2364" s="320"/>
      <c r="F2364" s="116" t="s">
        <v>6519</v>
      </c>
      <c r="G2364" s="117"/>
    </row>
    <row r="2365" spans="1:7">
      <c r="A2365" s="115" t="s">
        <v>6520</v>
      </c>
      <c r="B2365" s="317" t="s">
        <v>6521</v>
      </c>
      <c r="C2365" s="318"/>
      <c r="D2365" s="319" t="s">
        <v>476</v>
      </c>
      <c r="E2365" s="320"/>
      <c r="F2365" s="116" t="s">
        <v>6522</v>
      </c>
      <c r="G2365" s="117"/>
    </row>
    <row r="2366" spans="1:7">
      <c r="A2366" s="115" t="s">
        <v>6523</v>
      </c>
      <c r="B2366" s="317" t="s">
        <v>6524</v>
      </c>
      <c r="C2366" s="318"/>
      <c r="D2366" s="319" t="s">
        <v>476</v>
      </c>
      <c r="E2366" s="320"/>
      <c r="F2366" s="116" t="s">
        <v>6525</v>
      </c>
      <c r="G2366" s="117"/>
    </row>
    <row r="2367" spans="1:7">
      <c r="A2367" s="115" t="s">
        <v>6526</v>
      </c>
      <c r="B2367" s="317" t="s">
        <v>6527</v>
      </c>
      <c r="C2367" s="318"/>
      <c r="D2367" s="319" t="s">
        <v>476</v>
      </c>
      <c r="E2367" s="320"/>
      <c r="F2367" s="116" t="s">
        <v>6528</v>
      </c>
      <c r="G2367" s="117"/>
    </row>
    <row r="2368" spans="1:7">
      <c r="A2368" s="115" t="s">
        <v>6529</v>
      </c>
      <c r="B2368" s="317" t="s">
        <v>6530</v>
      </c>
      <c r="C2368" s="318"/>
      <c r="D2368" s="319" t="s">
        <v>476</v>
      </c>
      <c r="E2368" s="320"/>
      <c r="F2368" s="116" t="s">
        <v>6531</v>
      </c>
      <c r="G2368" s="117"/>
    </row>
    <row r="2369" spans="1:7">
      <c r="A2369" s="115" t="s">
        <v>6532</v>
      </c>
      <c r="B2369" s="317" t="s">
        <v>6533</v>
      </c>
      <c r="C2369" s="318"/>
      <c r="D2369" s="319" t="s">
        <v>476</v>
      </c>
      <c r="E2369" s="320"/>
      <c r="F2369" s="116" t="s">
        <v>6534</v>
      </c>
      <c r="G2369" s="117"/>
    </row>
    <row r="2370" spans="1:7">
      <c r="A2370" s="115" t="s">
        <v>6535</v>
      </c>
      <c r="B2370" s="317" t="s">
        <v>6536</v>
      </c>
      <c r="C2370" s="318"/>
      <c r="D2370" s="319" t="s">
        <v>412</v>
      </c>
      <c r="E2370" s="320"/>
      <c r="F2370" s="116" t="s">
        <v>413</v>
      </c>
      <c r="G2370" s="117"/>
    </row>
    <row r="2371" spans="1:7">
      <c r="A2371" s="115" t="s">
        <v>6537</v>
      </c>
      <c r="B2371" s="317" t="s">
        <v>6538</v>
      </c>
      <c r="C2371" s="318"/>
      <c r="D2371" s="319" t="s">
        <v>476</v>
      </c>
      <c r="E2371" s="320"/>
      <c r="F2371" s="116" t="s">
        <v>6539</v>
      </c>
      <c r="G2371" s="117"/>
    </row>
    <row r="2372" spans="1:7">
      <c r="A2372" s="115" t="s">
        <v>6540</v>
      </c>
      <c r="B2372" s="317" t="s">
        <v>6541</v>
      </c>
      <c r="C2372" s="318"/>
      <c r="D2372" s="319" t="s">
        <v>412</v>
      </c>
      <c r="E2372" s="320"/>
      <c r="F2372" s="116" t="s">
        <v>413</v>
      </c>
      <c r="G2372" s="117"/>
    </row>
    <row r="2373" spans="1:7">
      <c r="A2373" s="115" t="s">
        <v>6542</v>
      </c>
      <c r="B2373" s="317" t="s">
        <v>6543</v>
      </c>
      <c r="C2373" s="318"/>
      <c r="D2373" s="319" t="s">
        <v>416</v>
      </c>
      <c r="E2373" s="320"/>
      <c r="F2373" s="116" t="s">
        <v>801</v>
      </c>
      <c r="G2373" s="117"/>
    </row>
    <row r="2374" spans="1:7">
      <c r="A2374" s="115" t="s">
        <v>6544</v>
      </c>
      <c r="B2374" s="317" t="s">
        <v>6545</v>
      </c>
      <c r="C2374" s="318"/>
      <c r="D2374" s="319" t="s">
        <v>353</v>
      </c>
      <c r="E2374" s="320"/>
      <c r="F2374" s="116" t="s">
        <v>6546</v>
      </c>
      <c r="G2374" s="117"/>
    </row>
    <row r="2375" spans="1:7">
      <c r="A2375" s="115" t="s">
        <v>6547</v>
      </c>
      <c r="B2375" s="317" t="s">
        <v>6548</v>
      </c>
      <c r="C2375" s="318"/>
      <c r="D2375" s="319" t="s">
        <v>353</v>
      </c>
      <c r="E2375" s="320"/>
      <c r="F2375" s="116" t="s">
        <v>6549</v>
      </c>
      <c r="G2375" s="117"/>
    </row>
    <row r="2376" spans="1:7">
      <c r="A2376" s="115" t="s">
        <v>6550</v>
      </c>
      <c r="B2376" s="317" t="s">
        <v>6551</v>
      </c>
      <c r="C2376" s="318"/>
      <c r="D2376" s="319" t="s">
        <v>353</v>
      </c>
      <c r="E2376" s="320"/>
      <c r="F2376" s="116" t="s">
        <v>6552</v>
      </c>
      <c r="G2376" s="117"/>
    </row>
    <row r="2377" spans="1:7">
      <c r="A2377" s="115" t="s">
        <v>6553</v>
      </c>
      <c r="B2377" s="317" t="s">
        <v>6554</v>
      </c>
      <c r="C2377" s="318"/>
      <c r="D2377" s="319" t="s">
        <v>353</v>
      </c>
      <c r="E2377" s="320"/>
      <c r="F2377" s="116" t="s">
        <v>6555</v>
      </c>
      <c r="G2377" s="117"/>
    </row>
    <row r="2378" spans="1:7">
      <c r="A2378" s="115" t="s">
        <v>6556</v>
      </c>
      <c r="B2378" s="317" t="s">
        <v>6557</v>
      </c>
      <c r="C2378" s="318"/>
      <c r="D2378" s="319" t="s">
        <v>353</v>
      </c>
      <c r="E2378" s="320"/>
      <c r="F2378" s="116" t="s">
        <v>460</v>
      </c>
      <c r="G2378" s="117"/>
    </row>
    <row r="2379" spans="1:7">
      <c r="A2379" s="115" t="s">
        <v>6558</v>
      </c>
      <c r="B2379" s="317" t="s">
        <v>6559</v>
      </c>
      <c r="C2379" s="318"/>
      <c r="D2379" s="319" t="s">
        <v>353</v>
      </c>
      <c r="E2379" s="320"/>
      <c r="F2379" s="116" t="s">
        <v>2554</v>
      </c>
      <c r="G2379" s="117"/>
    </row>
    <row r="2380" spans="1:7">
      <c r="A2380" s="115" t="s">
        <v>6560</v>
      </c>
      <c r="B2380" s="317" t="s">
        <v>6561</v>
      </c>
      <c r="C2380" s="318"/>
      <c r="D2380" s="319" t="s">
        <v>476</v>
      </c>
      <c r="E2380" s="320"/>
      <c r="F2380" s="116" t="s">
        <v>6562</v>
      </c>
      <c r="G2380" s="117"/>
    </row>
    <row r="2381" spans="1:7">
      <c r="A2381" s="115" t="s">
        <v>6563</v>
      </c>
      <c r="B2381" s="317" t="s">
        <v>6564</v>
      </c>
      <c r="C2381" s="318"/>
      <c r="D2381" s="319" t="s">
        <v>476</v>
      </c>
      <c r="E2381" s="320"/>
      <c r="F2381" s="116" t="s">
        <v>3614</v>
      </c>
      <c r="G2381" s="117"/>
    </row>
    <row r="2382" spans="1:7">
      <c r="A2382" s="115" t="s">
        <v>6565</v>
      </c>
      <c r="B2382" s="317" t="s">
        <v>6566</v>
      </c>
      <c r="C2382" s="318"/>
      <c r="D2382" s="319" t="s">
        <v>476</v>
      </c>
      <c r="E2382" s="320"/>
      <c r="F2382" s="116" t="s">
        <v>6562</v>
      </c>
      <c r="G2382" s="117"/>
    </row>
    <row r="2383" spans="1:7">
      <c r="A2383" s="115" t="s">
        <v>6567</v>
      </c>
      <c r="B2383" s="317" t="s">
        <v>6568</v>
      </c>
      <c r="C2383" s="318"/>
      <c r="D2383" s="319" t="s">
        <v>476</v>
      </c>
      <c r="E2383" s="320"/>
      <c r="F2383" s="116" t="s">
        <v>6562</v>
      </c>
      <c r="G2383" s="117"/>
    </row>
    <row r="2384" spans="1:7">
      <c r="A2384" s="115" t="s">
        <v>6569</v>
      </c>
      <c r="B2384" s="317" t="s">
        <v>562</v>
      </c>
      <c r="C2384" s="318"/>
      <c r="D2384" s="319" t="s">
        <v>412</v>
      </c>
      <c r="E2384" s="320"/>
      <c r="F2384" s="116" t="s">
        <v>413</v>
      </c>
      <c r="G2384" s="117"/>
    </row>
    <row r="2385" spans="1:7">
      <c r="A2385" s="115" t="s">
        <v>6570</v>
      </c>
      <c r="B2385" s="317" t="s">
        <v>6571</v>
      </c>
      <c r="C2385" s="318"/>
      <c r="D2385" s="319" t="s">
        <v>353</v>
      </c>
      <c r="E2385" s="320"/>
      <c r="F2385" s="116" t="s">
        <v>2525</v>
      </c>
      <c r="G2385" s="117"/>
    </row>
    <row r="2386" spans="1:7">
      <c r="A2386" s="321" t="s">
        <v>347</v>
      </c>
      <c r="B2386" s="321"/>
      <c r="C2386" s="321"/>
      <c r="D2386" s="321"/>
      <c r="E2386" s="321"/>
      <c r="F2386" s="321"/>
      <c r="G2386" s="321"/>
    </row>
    <row r="2387" spans="1:7">
      <c r="A2387" s="322" t="s">
        <v>348</v>
      </c>
      <c r="B2387" s="322"/>
      <c r="C2387" s="323" t="s">
        <v>349</v>
      </c>
      <c r="D2387" s="323"/>
      <c r="E2387" s="322" t="s">
        <v>350</v>
      </c>
      <c r="F2387" s="322"/>
      <c r="G2387" s="322"/>
    </row>
    <row r="2388" spans="1:7">
      <c r="A2388" s="115" t="s">
        <v>6572</v>
      </c>
      <c r="B2388" s="317" t="s">
        <v>6573</v>
      </c>
      <c r="C2388" s="318"/>
      <c r="D2388" s="319" t="s">
        <v>353</v>
      </c>
      <c r="E2388" s="320"/>
      <c r="F2388" s="116" t="s">
        <v>6574</v>
      </c>
      <c r="G2388" s="117"/>
    </row>
    <row r="2389" spans="1:7">
      <c r="A2389" s="115" t="s">
        <v>6575</v>
      </c>
      <c r="B2389" s="317" t="s">
        <v>6576</v>
      </c>
      <c r="C2389" s="318"/>
      <c r="D2389" s="319" t="s">
        <v>353</v>
      </c>
      <c r="E2389" s="320"/>
      <c r="F2389" s="116" t="s">
        <v>1051</v>
      </c>
      <c r="G2389" s="117"/>
    </row>
    <row r="2390" spans="1:7">
      <c r="A2390" s="115" t="s">
        <v>6577</v>
      </c>
      <c r="B2390" s="317" t="s">
        <v>6578</v>
      </c>
      <c r="C2390" s="318"/>
      <c r="D2390" s="319" t="s">
        <v>353</v>
      </c>
      <c r="E2390" s="320"/>
      <c r="F2390" s="116" t="s">
        <v>2208</v>
      </c>
      <c r="G2390" s="117"/>
    </row>
    <row r="2391" spans="1:7">
      <c r="A2391" s="115" t="s">
        <v>6579</v>
      </c>
      <c r="B2391" s="317" t="s">
        <v>6580</v>
      </c>
      <c r="C2391" s="318"/>
      <c r="D2391" s="319" t="s">
        <v>353</v>
      </c>
      <c r="E2391" s="320"/>
      <c r="F2391" s="116" t="s">
        <v>2515</v>
      </c>
      <c r="G2391" s="117"/>
    </row>
    <row r="2392" spans="1:7">
      <c r="A2392" s="115" t="s">
        <v>6581</v>
      </c>
      <c r="B2392" s="317" t="s">
        <v>6582</v>
      </c>
      <c r="C2392" s="318"/>
      <c r="D2392" s="319" t="s">
        <v>353</v>
      </c>
      <c r="E2392" s="320"/>
      <c r="F2392" s="116" t="s">
        <v>2570</v>
      </c>
      <c r="G2392" s="117"/>
    </row>
    <row r="2393" spans="1:7">
      <c r="A2393" s="115" t="s">
        <v>6583</v>
      </c>
      <c r="B2393" s="317" t="s">
        <v>6584</v>
      </c>
      <c r="C2393" s="318"/>
      <c r="D2393" s="319" t="s">
        <v>353</v>
      </c>
      <c r="E2393" s="320"/>
      <c r="F2393" s="116" t="s">
        <v>5489</v>
      </c>
      <c r="G2393" s="117"/>
    </row>
    <row r="2394" spans="1:7">
      <c r="A2394" s="115" t="s">
        <v>6585</v>
      </c>
      <c r="B2394" s="317" t="s">
        <v>6586</v>
      </c>
      <c r="C2394" s="318"/>
      <c r="D2394" s="319" t="s">
        <v>353</v>
      </c>
      <c r="E2394" s="320"/>
      <c r="F2394" s="116" t="s">
        <v>5002</v>
      </c>
      <c r="G2394" s="117"/>
    </row>
    <row r="2395" spans="1:7">
      <c r="A2395" s="115" t="s">
        <v>6587</v>
      </c>
      <c r="B2395" s="317" t="s">
        <v>6588</v>
      </c>
      <c r="C2395" s="318"/>
      <c r="D2395" s="319" t="s">
        <v>476</v>
      </c>
      <c r="E2395" s="320"/>
      <c r="F2395" s="116" t="s">
        <v>4997</v>
      </c>
      <c r="G2395" s="117"/>
    </row>
    <row r="2396" spans="1:7">
      <c r="A2396" s="115" t="s">
        <v>6589</v>
      </c>
      <c r="B2396" s="317" t="s">
        <v>6590</v>
      </c>
      <c r="C2396" s="318"/>
      <c r="D2396" s="319" t="s">
        <v>476</v>
      </c>
      <c r="E2396" s="320"/>
      <c r="F2396" s="116" t="s">
        <v>6591</v>
      </c>
      <c r="G2396" s="117"/>
    </row>
    <row r="2397" spans="1:7">
      <c r="A2397" s="115" t="s">
        <v>6592</v>
      </c>
      <c r="B2397" s="317" t="s">
        <v>6593</v>
      </c>
      <c r="C2397" s="318"/>
      <c r="D2397" s="319" t="s">
        <v>476</v>
      </c>
      <c r="E2397" s="320"/>
      <c r="F2397" s="116" t="s">
        <v>354</v>
      </c>
      <c r="G2397" s="117"/>
    </row>
    <row r="2398" spans="1:7">
      <c r="A2398" s="115" t="s">
        <v>6594</v>
      </c>
      <c r="B2398" s="317" t="s">
        <v>6595</v>
      </c>
      <c r="C2398" s="318"/>
      <c r="D2398" s="319" t="s">
        <v>476</v>
      </c>
      <c r="E2398" s="320"/>
      <c r="F2398" s="116" t="s">
        <v>3614</v>
      </c>
      <c r="G2398" s="117"/>
    </row>
    <row r="2399" spans="1:7">
      <c r="A2399" s="115" t="s">
        <v>6596</v>
      </c>
      <c r="B2399" s="317" t="s">
        <v>6597</v>
      </c>
      <c r="C2399" s="318"/>
      <c r="D2399" s="319" t="s">
        <v>476</v>
      </c>
      <c r="E2399" s="320"/>
      <c r="F2399" s="116" t="s">
        <v>354</v>
      </c>
      <c r="G2399" s="117"/>
    </row>
    <row r="2400" spans="1:7">
      <c r="A2400" s="115" t="s">
        <v>6598</v>
      </c>
      <c r="B2400" s="317" t="s">
        <v>6599</v>
      </c>
      <c r="C2400" s="318"/>
      <c r="D2400" s="319" t="s">
        <v>476</v>
      </c>
      <c r="E2400" s="320"/>
      <c r="F2400" s="116" t="s">
        <v>354</v>
      </c>
      <c r="G2400" s="117"/>
    </row>
    <row r="2401" spans="1:7">
      <c r="A2401" s="115" t="s">
        <v>6600</v>
      </c>
      <c r="B2401" s="317" t="s">
        <v>6601</v>
      </c>
      <c r="C2401" s="318"/>
      <c r="D2401" s="319" t="s">
        <v>476</v>
      </c>
      <c r="E2401" s="320"/>
      <c r="F2401" s="116" t="s">
        <v>354</v>
      </c>
      <c r="G2401" s="117"/>
    </row>
    <row r="2402" spans="1:7">
      <c r="A2402" s="115" t="s">
        <v>6602</v>
      </c>
      <c r="B2402" s="317" t="s">
        <v>564</v>
      </c>
      <c r="C2402" s="318"/>
      <c r="D2402" s="319" t="s">
        <v>412</v>
      </c>
      <c r="E2402" s="320"/>
      <c r="F2402" s="116" t="s">
        <v>413</v>
      </c>
      <c r="G2402" s="117"/>
    </row>
    <row r="2403" spans="1:7">
      <c r="A2403" s="115" t="s">
        <v>6603</v>
      </c>
      <c r="B2403" s="317" t="s">
        <v>6604</v>
      </c>
      <c r="C2403" s="318"/>
      <c r="D2403" s="319" t="s">
        <v>353</v>
      </c>
      <c r="E2403" s="320"/>
      <c r="F2403" s="116" t="s">
        <v>6605</v>
      </c>
      <c r="G2403" s="117"/>
    </row>
    <row r="2404" spans="1:7">
      <c r="A2404" s="115" t="s">
        <v>6606</v>
      </c>
      <c r="B2404" s="317" t="s">
        <v>6607</v>
      </c>
      <c r="C2404" s="318"/>
      <c r="D2404" s="319" t="s">
        <v>353</v>
      </c>
      <c r="E2404" s="320"/>
      <c r="F2404" s="116" t="s">
        <v>6608</v>
      </c>
      <c r="G2404" s="117"/>
    </row>
    <row r="2405" spans="1:7">
      <c r="A2405" s="115" t="s">
        <v>6609</v>
      </c>
      <c r="B2405" s="317" t="s">
        <v>6610</v>
      </c>
      <c r="C2405" s="318"/>
      <c r="D2405" s="319" t="s">
        <v>353</v>
      </c>
      <c r="E2405" s="320"/>
      <c r="F2405" s="116" t="s">
        <v>5993</v>
      </c>
      <c r="G2405" s="117"/>
    </row>
    <row r="2406" spans="1:7">
      <c r="A2406" s="115" t="s">
        <v>6611</v>
      </c>
      <c r="B2406" s="317" t="s">
        <v>6612</v>
      </c>
      <c r="C2406" s="318"/>
      <c r="D2406" s="319" t="s">
        <v>476</v>
      </c>
      <c r="E2406" s="320"/>
      <c r="F2406" s="116" t="s">
        <v>6613</v>
      </c>
      <c r="G2406" s="117"/>
    </row>
    <row r="2407" spans="1:7">
      <c r="A2407" s="115" t="s">
        <v>6614</v>
      </c>
      <c r="B2407" s="317" t="s">
        <v>6615</v>
      </c>
      <c r="C2407" s="318"/>
      <c r="D2407" s="319" t="s">
        <v>412</v>
      </c>
      <c r="E2407" s="320"/>
      <c r="F2407" s="116" t="s">
        <v>413</v>
      </c>
      <c r="G2407" s="117"/>
    </row>
    <row r="2408" spans="1:7">
      <c r="A2408" s="115" t="s">
        <v>6616</v>
      </c>
      <c r="B2408" s="317" t="s">
        <v>6617</v>
      </c>
      <c r="C2408" s="318"/>
      <c r="D2408" s="319" t="s">
        <v>416</v>
      </c>
      <c r="E2408" s="320"/>
      <c r="F2408" s="116" t="s">
        <v>6618</v>
      </c>
      <c r="G2408" s="117"/>
    </row>
    <row r="2409" spans="1:7">
      <c r="A2409" s="115" t="s">
        <v>6619</v>
      </c>
      <c r="B2409" s="317" t="s">
        <v>6620</v>
      </c>
      <c r="C2409" s="318"/>
      <c r="D2409" s="319" t="s">
        <v>353</v>
      </c>
      <c r="E2409" s="320"/>
      <c r="F2409" s="116" t="s">
        <v>6621</v>
      </c>
      <c r="G2409" s="117"/>
    </row>
    <row r="2410" spans="1:7">
      <c r="A2410" s="115" t="s">
        <v>6622</v>
      </c>
      <c r="B2410" s="317" t="s">
        <v>6423</v>
      </c>
      <c r="C2410" s="318"/>
      <c r="D2410" s="319" t="s">
        <v>476</v>
      </c>
      <c r="E2410" s="320"/>
      <c r="F2410" s="116" t="s">
        <v>6424</v>
      </c>
      <c r="G2410" s="117"/>
    </row>
    <row r="2411" spans="1:7">
      <c r="A2411" s="115" t="s">
        <v>6623</v>
      </c>
      <c r="B2411" s="317" t="s">
        <v>6624</v>
      </c>
      <c r="C2411" s="318"/>
      <c r="D2411" s="319" t="s">
        <v>353</v>
      </c>
      <c r="E2411" s="320"/>
      <c r="F2411" s="116" t="s">
        <v>6625</v>
      </c>
      <c r="G2411" s="117"/>
    </row>
    <row r="2412" spans="1:7">
      <c r="A2412" s="115" t="s">
        <v>6626</v>
      </c>
      <c r="B2412" s="317" t="s">
        <v>6627</v>
      </c>
      <c r="C2412" s="318"/>
      <c r="D2412" s="319" t="s">
        <v>353</v>
      </c>
      <c r="E2412" s="320"/>
      <c r="F2412" s="116" t="s">
        <v>6628</v>
      </c>
      <c r="G2412" s="117"/>
    </row>
    <row r="2413" spans="1:7">
      <c r="A2413" s="115" t="s">
        <v>6629</v>
      </c>
      <c r="B2413" s="317" t="s">
        <v>6630</v>
      </c>
      <c r="C2413" s="318"/>
      <c r="D2413" s="319" t="s">
        <v>353</v>
      </c>
      <c r="E2413" s="320"/>
      <c r="F2413" s="116" t="s">
        <v>6631</v>
      </c>
      <c r="G2413" s="117"/>
    </row>
    <row r="2414" spans="1:7">
      <c r="A2414" s="115" t="s">
        <v>6632</v>
      </c>
      <c r="B2414" s="317" t="s">
        <v>6633</v>
      </c>
      <c r="C2414" s="318"/>
      <c r="D2414" s="319" t="s">
        <v>353</v>
      </c>
      <c r="E2414" s="320"/>
      <c r="F2414" s="116" t="s">
        <v>6634</v>
      </c>
      <c r="G2414" s="117"/>
    </row>
    <row r="2415" spans="1:7">
      <c r="A2415" s="115" t="s">
        <v>6635</v>
      </c>
      <c r="B2415" s="317" t="s">
        <v>6636</v>
      </c>
      <c r="C2415" s="318"/>
      <c r="D2415" s="319" t="s">
        <v>353</v>
      </c>
      <c r="E2415" s="320"/>
      <c r="F2415" s="116" t="s">
        <v>5764</v>
      </c>
      <c r="G2415" s="117"/>
    </row>
    <row r="2416" spans="1:7">
      <c r="A2416" s="115" t="s">
        <v>6637</v>
      </c>
      <c r="B2416" s="317" t="s">
        <v>6638</v>
      </c>
      <c r="C2416" s="318"/>
      <c r="D2416" s="319" t="s">
        <v>353</v>
      </c>
      <c r="E2416" s="320"/>
      <c r="F2416" s="116" t="s">
        <v>6639</v>
      </c>
      <c r="G2416" s="117"/>
    </row>
    <row r="2417" spans="1:7">
      <c r="A2417" s="115" t="s">
        <v>6640</v>
      </c>
      <c r="B2417" s="317" t="s">
        <v>6641</v>
      </c>
      <c r="C2417" s="318"/>
      <c r="D2417" s="319" t="s">
        <v>353</v>
      </c>
      <c r="E2417" s="320"/>
      <c r="F2417" s="116" t="s">
        <v>6642</v>
      </c>
      <c r="G2417" s="117"/>
    </row>
    <row r="2418" spans="1:7">
      <c r="A2418" s="115" t="s">
        <v>6643</v>
      </c>
      <c r="B2418" s="317" t="s">
        <v>6644</v>
      </c>
      <c r="C2418" s="318"/>
      <c r="D2418" s="319" t="s">
        <v>353</v>
      </c>
      <c r="E2418" s="320"/>
      <c r="F2418" s="116" t="s">
        <v>6645</v>
      </c>
      <c r="G2418" s="117"/>
    </row>
    <row r="2419" spans="1:7">
      <c r="A2419" s="115" t="s">
        <v>6646</v>
      </c>
      <c r="B2419" s="317" t="s">
        <v>6647</v>
      </c>
      <c r="C2419" s="318"/>
      <c r="D2419" s="319" t="s">
        <v>353</v>
      </c>
      <c r="E2419" s="320"/>
      <c r="F2419" s="116" t="s">
        <v>6648</v>
      </c>
      <c r="G2419" s="117"/>
    </row>
    <row r="2420" spans="1:7">
      <c r="A2420" s="115" t="s">
        <v>6649</v>
      </c>
      <c r="B2420" s="317" t="s">
        <v>6650</v>
      </c>
      <c r="C2420" s="318"/>
      <c r="D2420" s="319" t="s">
        <v>353</v>
      </c>
      <c r="E2420" s="320"/>
      <c r="F2420" s="116" t="s">
        <v>6651</v>
      </c>
      <c r="G2420" s="117"/>
    </row>
    <row r="2421" spans="1:7">
      <c r="A2421" s="115" t="s">
        <v>6652</v>
      </c>
      <c r="B2421" s="317" t="s">
        <v>6653</v>
      </c>
      <c r="C2421" s="318"/>
      <c r="D2421" s="319" t="s">
        <v>353</v>
      </c>
      <c r="E2421" s="320"/>
      <c r="F2421" s="116" t="s">
        <v>6654</v>
      </c>
      <c r="G2421" s="117"/>
    </row>
    <row r="2422" spans="1:7">
      <c r="A2422" s="115" t="s">
        <v>6655</v>
      </c>
      <c r="B2422" s="317" t="s">
        <v>6656</v>
      </c>
      <c r="C2422" s="318"/>
      <c r="D2422" s="319" t="s">
        <v>353</v>
      </c>
      <c r="E2422" s="320"/>
      <c r="F2422" s="116" t="s">
        <v>6657</v>
      </c>
      <c r="G2422" s="117"/>
    </row>
    <row r="2423" spans="1:7">
      <c r="A2423" s="115" t="s">
        <v>6658</v>
      </c>
      <c r="B2423" s="317" t="s">
        <v>6659</v>
      </c>
      <c r="C2423" s="318"/>
      <c r="D2423" s="319" t="s">
        <v>353</v>
      </c>
      <c r="E2423" s="320"/>
      <c r="F2423" s="116" t="s">
        <v>5993</v>
      </c>
      <c r="G2423" s="117"/>
    </row>
    <row r="2424" spans="1:7">
      <c r="A2424" s="115" t="s">
        <v>6660</v>
      </c>
      <c r="B2424" s="317" t="s">
        <v>6661</v>
      </c>
      <c r="C2424" s="318"/>
      <c r="D2424" s="319" t="s">
        <v>353</v>
      </c>
      <c r="E2424" s="320"/>
      <c r="F2424" s="116" t="s">
        <v>6662</v>
      </c>
      <c r="G2424" s="117"/>
    </row>
    <row r="2425" spans="1:7">
      <c r="A2425" s="115" t="s">
        <v>6663</v>
      </c>
      <c r="B2425" s="317" t="s">
        <v>6664</v>
      </c>
      <c r="C2425" s="318"/>
      <c r="D2425" s="319" t="s">
        <v>353</v>
      </c>
      <c r="E2425" s="320"/>
      <c r="F2425" s="116" t="s">
        <v>6665</v>
      </c>
      <c r="G2425" s="117"/>
    </row>
    <row r="2426" spans="1:7">
      <c r="A2426" s="115" t="s">
        <v>6666</v>
      </c>
      <c r="B2426" s="317" t="s">
        <v>6667</v>
      </c>
      <c r="C2426" s="318"/>
      <c r="D2426" s="319" t="s">
        <v>353</v>
      </c>
      <c r="E2426" s="320"/>
      <c r="F2426" s="116" t="s">
        <v>6668</v>
      </c>
      <c r="G2426" s="117"/>
    </row>
    <row r="2427" spans="1:7">
      <c r="A2427" s="115" t="s">
        <v>6669</v>
      </c>
      <c r="B2427" s="317" t="s">
        <v>6670</v>
      </c>
      <c r="C2427" s="318"/>
      <c r="D2427" s="319" t="s">
        <v>353</v>
      </c>
      <c r="E2427" s="320"/>
      <c r="F2427" s="116" t="s">
        <v>6671</v>
      </c>
      <c r="G2427" s="117"/>
    </row>
    <row r="2428" spans="1:7">
      <c r="A2428" s="115" t="s">
        <v>6672</v>
      </c>
      <c r="B2428" s="317" t="s">
        <v>6673</v>
      </c>
      <c r="C2428" s="318"/>
      <c r="D2428" s="319" t="s">
        <v>353</v>
      </c>
      <c r="E2428" s="320"/>
      <c r="F2428" s="116" t="s">
        <v>6674</v>
      </c>
      <c r="G2428" s="117"/>
    </row>
    <row r="2429" spans="1:7">
      <c r="A2429" s="115" t="s">
        <v>6675</v>
      </c>
      <c r="B2429" s="317" t="s">
        <v>6676</v>
      </c>
      <c r="C2429" s="318"/>
      <c r="D2429" s="319" t="s">
        <v>353</v>
      </c>
      <c r="E2429" s="320"/>
      <c r="F2429" s="116" t="s">
        <v>6277</v>
      </c>
      <c r="G2429" s="117"/>
    </row>
    <row r="2430" spans="1:7">
      <c r="A2430" s="115" t="s">
        <v>6677</v>
      </c>
      <c r="B2430" s="317" t="s">
        <v>6678</v>
      </c>
      <c r="C2430" s="318"/>
      <c r="D2430" s="319" t="s">
        <v>353</v>
      </c>
      <c r="E2430" s="320"/>
      <c r="F2430" s="116" t="s">
        <v>6679</v>
      </c>
      <c r="G2430" s="117"/>
    </row>
    <row r="2431" spans="1:7">
      <c r="A2431" s="115" t="s">
        <v>6680</v>
      </c>
      <c r="B2431" s="317" t="s">
        <v>6681</v>
      </c>
      <c r="C2431" s="318"/>
      <c r="D2431" s="319" t="s">
        <v>476</v>
      </c>
      <c r="E2431" s="320"/>
      <c r="F2431" s="116" t="s">
        <v>6682</v>
      </c>
      <c r="G2431" s="117"/>
    </row>
    <row r="2432" spans="1:7">
      <c r="A2432" s="115" t="s">
        <v>6683</v>
      </c>
      <c r="B2432" s="317" t="s">
        <v>6684</v>
      </c>
      <c r="C2432" s="318"/>
      <c r="D2432" s="319" t="s">
        <v>476</v>
      </c>
      <c r="E2432" s="320"/>
      <c r="F2432" s="116" t="s">
        <v>6685</v>
      </c>
      <c r="G2432" s="117"/>
    </row>
    <row r="2433" spans="1:7">
      <c r="A2433" s="115" t="s">
        <v>6686</v>
      </c>
      <c r="B2433" s="317" t="s">
        <v>6687</v>
      </c>
      <c r="C2433" s="318"/>
      <c r="D2433" s="319" t="s">
        <v>476</v>
      </c>
      <c r="E2433" s="320"/>
      <c r="F2433" s="116" t="s">
        <v>6688</v>
      </c>
      <c r="G2433" s="117"/>
    </row>
    <row r="2434" spans="1:7">
      <c r="A2434" s="115" t="s">
        <v>6689</v>
      </c>
      <c r="B2434" s="317" t="s">
        <v>6690</v>
      </c>
      <c r="C2434" s="318"/>
      <c r="D2434" s="319" t="s">
        <v>476</v>
      </c>
      <c r="E2434" s="320"/>
      <c r="F2434" s="116" t="s">
        <v>6691</v>
      </c>
      <c r="G2434" s="117"/>
    </row>
    <row r="2435" spans="1:7">
      <c r="A2435" s="115" t="s">
        <v>6692</v>
      </c>
      <c r="B2435" s="317" t="s">
        <v>6693</v>
      </c>
      <c r="C2435" s="318"/>
      <c r="D2435" s="319" t="s">
        <v>476</v>
      </c>
      <c r="E2435" s="320"/>
      <c r="F2435" s="116" t="s">
        <v>6694</v>
      </c>
      <c r="G2435" s="117"/>
    </row>
    <row r="2436" spans="1:7">
      <c r="A2436" s="115" t="s">
        <v>6695</v>
      </c>
      <c r="B2436" s="317" t="s">
        <v>6696</v>
      </c>
      <c r="C2436" s="318"/>
      <c r="D2436" s="319" t="s">
        <v>476</v>
      </c>
      <c r="E2436" s="320"/>
      <c r="F2436" s="116" t="s">
        <v>6697</v>
      </c>
      <c r="G2436" s="117"/>
    </row>
    <row r="2437" spans="1:7">
      <c r="A2437" s="115" t="s">
        <v>6698</v>
      </c>
      <c r="B2437" s="317" t="s">
        <v>6699</v>
      </c>
      <c r="C2437" s="318"/>
      <c r="D2437" s="319" t="s">
        <v>476</v>
      </c>
      <c r="E2437" s="320"/>
      <c r="F2437" s="116" t="s">
        <v>6700</v>
      </c>
      <c r="G2437" s="117"/>
    </row>
    <row r="2438" spans="1:7">
      <c r="A2438" s="115" t="s">
        <v>6701</v>
      </c>
      <c r="B2438" s="317" t="s">
        <v>6702</v>
      </c>
      <c r="C2438" s="318"/>
      <c r="D2438" s="319" t="s">
        <v>476</v>
      </c>
      <c r="E2438" s="320"/>
      <c r="F2438" s="116" t="s">
        <v>6703</v>
      </c>
      <c r="G2438" s="117"/>
    </row>
    <row r="2439" spans="1:7">
      <c r="A2439" s="321" t="s">
        <v>347</v>
      </c>
      <c r="B2439" s="321"/>
      <c r="C2439" s="321"/>
      <c r="D2439" s="321"/>
      <c r="E2439" s="321"/>
      <c r="F2439" s="321"/>
      <c r="G2439" s="321"/>
    </row>
    <row r="2440" spans="1:7">
      <c r="A2440" s="322" t="s">
        <v>348</v>
      </c>
      <c r="B2440" s="322"/>
      <c r="C2440" s="323" t="s">
        <v>349</v>
      </c>
      <c r="D2440" s="323"/>
      <c r="E2440" s="322" t="s">
        <v>350</v>
      </c>
      <c r="F2440" s="322"/>
      <c r="G2440" s="322"/>
    </row>
    <row r="2441" spans="1:7">
      <c r="A2441" s="115" t="s">
        <v>6704</v>
      </c>
      <c r="B2441" s="317" t="s">
        <v>6705</v>
      </c>
      <c r="C2441" s="318"/>
      <c r="D2441" s="319" t="s">
        <v>476</v>
      </c>
      <c r="E2441" s="320"/>
      <c r="F2441" s="116" t="s">
        <v>6706</v>
      </c>
      <c r="G2441" s="117"/>
    </row>
    <row r="2442" spans="1:7">
      <c r="A2442" s="115" t="s">
        <v>6707</v>
      </c>
      <c r="B2442" s="317" t="s">
        <v>6708</v>
      </c>
      <c r="C2442" s="318"/>
      <c r="D2442" s="319" t="s">
        <v>353</v>
      </c>
      <c r="E2442" s="320"/>
      <c r="F2442" s="116" t="s">
        <v>6709</v>
      </c>
      <c r="G2442" s="117"/>
    </row>
    <row r="2443" spans="1:7">
      <c r="A2443" s="115" t="s">
        <v>6710</v>
      </c>
      <c r="B2443" s="317" t="s">
        <v>6711</v>
      </c>
      <c r="C2443" s="318"/>
      <c r="D2443" s="319" t="s">
        <v>416</v>
      </c>
      <c r="E2443" s="320"/>
      <c r="F2443" s="116" t="s">
        <v>6712</v>
      </c>
      <c r="G2443" s="117"/>
    </row>
    <row r="2444" spans="1:7">
      <c r="A2444" s="115" t="s">
        <v>6713</v>
      </c>
      <c r="B2444" s="317" t="s">
        <v>6714</v>
      </c>
      <c r="C2444" s="318"/>
      <c r="D2444" s="319" t="s">
        <v>412</v>
      </c>
      <c r="E2444" s="320"/>
      <c r="F2444" s="116" t="s">
        <v>413</v>
      </c>
      <c r="G2444" s="117"/>
    </row>
    <row r="2445" spans="1:7">
      <c r="A2445" s="115" t="s">
        <v>6715</v>
      </c>
      <c r="B2445" s="317" t="s">
        <v>6716</v>
      </c>
      <c r="C2445" s="318"/>
      <c r="D2445" s="319" t="s">
        <v>353</v>
      </c>
      <c r="E2445" s="320"/>
      <c r="F2445" s="116" t="s">
        <v>6717</v>
      </c>
      <c r="G2445" s="117"/>
    </row>
    <row r="2446" spans="1:7">
      <c r="A2446" s="115" t="s">
        <v>6718</v>
      </c>
      <c r="B2446" s="317" t="s">
        <v>6719</v>
      </c>
      <c r="C2446" s="318"/>
      <c r="D2446" s="319" t="s">
        <v>353</v>
      </c>
      <c r="E2446" s="320"/>
      <c r="F2446" s="116" t="s">
        <v>4023</v>
      </c>
      <c r="G2446" s="117"/>
    </row>
    <row r="2447" spans="1:7">
      <c r="A2447" s="115" t="s">
        <v>6720</v>
      </c>
      <c r="B2447" s="317" t="s">
        <v>6721</v>
      </c>
      <c r="C2447" s="318"/>
      <c r="D2447" s="319" t="s">
        <v>353</v>
      </c>
      <c r="E2447" s="320"/>
      <c r="F2447" s="116" t="s">
        <v>6722</v>
      </c>
      <c r="G2447" s="117"/>
    </row>
    <row r="2448" spans="1:7">
      <c r="A2448" s="115" t="s">
        <v>6723</v>
      </c>
      <c r="B2448" s="317" t="s">
        <v>6724</v>
      </c>
      <c r="C2448" s="318"/>
      <c r="D2448" s="319" t="s">
        <v>353</v>
      </c>
      <c r="E2448" s="320"/>
      <c r="F2448" s="116" t="s">
        <v>6725</v>
      </c>
      <c r="G2448" s="117"/>
    </row>
    <row r="2449" spans="1:7">
      <c r="A2449" s="115" t="s">
        <v>6726</v>
      </c>
      <c r="B2449" s="317" t="s">
        <v>6727</v>
      </c>
      <c r="C2449" s="318"/>
      <c r="D2449" s="319" t="s">
        <v>353</v>
      </c>
      <c r="E2449" s="320"/>
      <c r="F2449" s="116" t="s">
        <v>6728</v>
      </c>
      <c r="G2449" s="117"/>
    </row>
    <row r="2450" spans="1:7">
      <c r="A2450" s="115" t="s">
        <v>6729</v>
      </c>
      <c r="B2450" s="317" t="s">
        <v>6730</v>
      </c>
      <c r="C2450" s="318"/>
      <c r="D2450" s="319" t="s">
        <v>353</v>
      </c>
      <c r="E2450" s="320"/>
      <c r="F2450" s="116" t="s">
        <v>6731</v>
      </c>
      <c r="G2450" s="117"/>
    </row>
    <row r="2451" spans="1:7">
      <c r="A2451" s="115" t="s">
        <v>6732</v>
      </c>
      <c r="B2451" s="317" t="s">
        <v>6733</v>
      </c>
      <c r="C2451" s="318"/>
      <c r="D2451" s="319" t="s">
        <v>353</v>
      </c>
      <c r="E2451" s="320"/>
      <c r="F2451" s="116" t="s">
        <v>6734</v>
      </c>
      <c r="G2451" s="117"/>
    </row>
    <row r="2452" spans="1:7">
      <c r="A2452" s="115" t="s">
        <v>6735</v>
      </c>
      <c r="B2452" s="317" t="s">
        <v>6736</v>
      </c>
      <c r="C2452" s="318"/>
      <c r="D2452" s="319" t="s">
        <v>353</v>
      </c>
      <c r="E2452" s="320"/>
      <c r="F2452" s="116" t="s">
        <v>6737</v>
      </c>
      <c r="G2452" s="117"/>
    </row>
    <row r="2453" spans="1:7">
      <c r="A2453" s="115" t="s">
        <v>6738</v>
      </c>
      <c r="B2453" s="317" t="s">
        <v>6739</v>
      </c>
      <c r="C2453" s="318"/>
      <c r="D2453" s="319" t="s">
        <v>353</v>
      </c>
      <c r="E2453" s="320"/>
      <c r="F2453" s="116" t="s">
        <v>6740</v>
      </c>
      <c r="G2453" s="117"/>
    </row>
    <row r="2454" spans="1:7">
      <c r="A2454" s="115" t="s">
        <v>6741</v>
      </c>
      <c r="B2454" s="317" t="s">
        <v>6742</v>
      </c>
      <c r="C2454" s="318"/>
      <c r="D2454" s="319" t="s">
        <v>353</v>
      </c>
      <c r="E2454" s="320"/>
      <c r="F2454" s="116" t="s">
        <v>6743</v>
      </c>
      <c r="G2454" s="117"/>
    </row>
    <row r="2455" spans="1:7">
      <c r="A2455" s="115" t="s">
        <v>6744</v>
      </c>
      <c r="B2455" s="317" t="s">
        <v>6745</v>
      </c>
      <c r="C2455" s="318"/>
      <c r="D2455" s="319" t="s">
        <v>412</v>
      </c>
      <c r="E2455" s="320"/>
      <c r="F2455" s="116" t="s">
        <v>413</v>
      </c>
      <c r="G2455" s="117"/>
    </row>
    <row r="2456" spans="1:7">
      <c r="A2456" s="115" t="s">
        <v>6746</v>
      </c>
      <c r="B2456" s="317" t="s">
        <v>6747</v>
      </c>
      <c r="C2456" s="318"/>
      <c r="D2456" s="319" t="s">
        <v>357</v>
      </c>
      <c r="E2456" s="320"/>
      <c r="F2456" s="116" t="s">
        <v>6748</v>
      </c>
      <c r="G2456" s="117"/>
    </row>
    <row r="2457" spans="1:7">
      <c r="A2457" s="115" t="s">
        <v>6749</v>
      </c>
      <c r="B2457" s="317" t="s">
        <v>6750</v>
      </c>
      <c r="C2457" s="318"/>
      <c r="D2457" s="319" t="s">
        <v>412</v>
      </c>
      <c r="E2457" s="320"/>
      <c r="F2457" s="116" t="s">
        <v>413</v>
      </c>
      <c r="G2457" s="117"/>
    </row>
    <row r="2458" spans="1:7">
      <c r="A2458" s="115" t="s">
        <v>6751</v>
      </c>
      <c r="B2458" s="317" t="s">
        <v>6752</v>
      </c>
      <c r="C2458" s="318"/>
      <c r="D2458" s="319" t="s">
        <v>353</v>
      </c>
      <c r="E2458" s="320"/>
      <c r="F2458" s="116" t="s">
        <v>1513</v>
      </c>
      <c r="G2458" s="117"/>
    </row>
    <row r="2459" spans="1:7">
      <c r="A2459" s="115" t="s">
        <v>6753</v>
      </c>
      <c r="B2459" s="317" t="s">
        <v>564</v>
      </c>
      <c r="C2459" s="318"/>
      <c r="D2459" s="319" t="s">
        <v>412</v>
      </c>
      <c r="E2459" s="320"/>
      <c r="F2459" s="116" t="s">
        <v>413</v>
      </c>
      <c r="G2459" s="117"/>
    </row>
    <row r="2460" spans="1:7">
      <c r="A2460" s="115" t="s">
        <v>6754</v>
      </c>
      <c r="B2460" s="317" t="s">
        <v>6755</v>
      </c>
      <c r="C2460" s="318"/>
      <c r="D2460" s="319" t="s">
        <v>353</v>
      </c>
      <c r="E2460" s="320"/>
      <c r="F2460" s="116" t="s">
        <v>6756</v>
      </c>
      <c r="G2460" s="117"/>
    </row>
    <row r="2461" spans="1:7">
      <c r="A2461" s="115" t="s">
        <v>6757</v>
      </c>
      <c r="B2461" s="317" t="s">
        <v>6758</v>
      </c>
      <c r="C2461" s="318"/>
      <c r="D2461" s="319" t="s">
        <v>412</v>
      </c>
      <c r="E2461" s="320"/>
      <c r="F2461" s="116" t="s">
        <v>413</v>
      </c>
      <c r="G2461" s="117"/>
    </row>
    <row r="2462" spans="1:7">
      <c r="A2462" s="115" t="s">
        <v>6759</v>
      </c>
      <c r="B2462" s="317" t="s">
        <v>6760</v>
      </c>
      <c r="C2462" s="318"/>
      <c r="D2462" s="319" t="s">
        <v>353</v>
      </c>
      <c r="E2462" s="320"/>
      <c r="F2462" s="116" t="s">
        <v>6761</v>
      </c>
      <c r="G2462" s="117"/>
    </row>
    <row r="2463" spans="1:7">
      <c r="A2463" s="115" t="s">
        <v>6762</v>
      </c>
      <c r="B2463" s="317" t="s">
        <v>6763</v>
      </c>
      <c r="C2463" s="318"/>
      <c r="D2463" s="319" t="s">
        <v>412</v>
      </c>
      <c r="E2463" s="320"/>
      <c r="F2463" s="116" t="s">
        <v>413</v>
      </c>
      <c r="G2463" s="117"/>
    </row>
    <row r="2464" spans="1:7">
      <c r="A2464" s="115" t="s">
        <v>6764</v>
      </c>
      <c r="B2464" s="317" t="s">
        <v>6765</v>
      </c>
      <c r="C2464" s="318"/>
      <c r="D2464" s="319" t="s">
        <v>353</v>
      </c>
      <c r="E2464" s="320"/>
      <c r="F2464" s="116" t="s">
        <v>1741</v>
      </c>
      <c r="G2464" s="117"/>
    </row>
    <row r="2465" spans="1:7">
      <c r="A2465" s="115" t="s">
        <v>6766</v>
      </c>
      <c r="B2465" s="317" t="s">
        <v>6767</v>
      </c>
      <c r="C2465" s="318"/>
      <c r="D2465" s="319" t="s">
        <v>353</v>
      </c>
      <c r="E2465" s="320"/>
      <c r="F2465" s="116" t="s">
        <v>6768</v>
      </c>
      <c r="G2465" s="117"/>
    </row>
    <row r="2466" spans="1:7">
      <c r="A2466" s="115" t="s">
        <v>6769</v>
      </c>
      <c r="B2466" s="317" t="s">
        <v>6770</v>
      </c>
      <c r="C2466" s="318"/>
      <c r="D2466" s="319" t="s">
        <v>353</v>
      </c>
      <c r="E2466" s="320"/>
      <c r="F2466" s="116" t="s">
        <v>6771</v>
      </c>
      <c r="G2466" s="117"/>
    </row>
    <row r="2467" spans="1:7">
      <c r="A2467" s="115" t="s">
        <v>6772</v>
      </c>
      <c r="B2467" s="317" t="s">
        <v>6773</v>
      </c>
      <c r="C2467" s="318"/>
      <c r="D2467" s="319" t="s">
        <v>353</v>
      </c>
      <c r="E2467" s="320"/>
      <c r="F2467" s="116" t="s">
        <v>6774</v>
      </c>
      <c r="G2467" s="117"/>
    </row>
    <row r="2468" spans="1:7">
      <c r="A2468" s="115" t="s">
        <v>6775</v>
      </c>
      <c r="B2468" s="317" t="s">
        <v>6776</v>
      </c>
      <c r="C2468" s="318"/>
      <c r="D2468" s="319" t="s">
        <v>353</v>
      </c>
      <c r="E2468" s="320"/>
      <c r="F2468" s="116" t="s">
        <v>6777</v>
      </c>
      <c r="G2468" s="117"/>
    </row>
    <row r="2469" spans="1:7">
      <c r="A2469" s="115" t="s">
        <v>6778</v>
      </c>
      <c r="B2469" s="317" t="s">
        <v>6779</v>
      </c>
      <c r="C2469" s="318"/>
      <c r="D2469" s="319" t="s">
        <v>353</v>
      </c>
      <c r="E2469" s="320"/>
      <c r="F2469" s="116" t="s">
        <v>5468</v>
      </c>
      <c r="G2469" s="117"/>
    </row>
    <row r="2470" spans="1:7">
      <c r="A2470" s="115" t="s">
        <v>6780</v>
      </c>
      <c r="B2470" s="317" t="s">
        <v>6781</v>
      </c>
      <c r="C2470" s="318"/>
      <c r="D2470" s="319" t="s">
        <v>353</v>
      </c>
      <c r="E2470" s="320"/>
      <c r="F2470" s="116" t="s">
        <v>6782</v>
      </c>
      <c r="G2470" s="117"/>
    </row>
    <row r="2471" spans="1:7">
      <c r="A2471" s="115" t="s">
        <v>6783</v>
      </c>
      <c r="B2471" s="317" t="s">
        <v>6784</v>
      </c>
      <c r="C2471" s="318"/>
      <c r="D2471" s="319" t="s">
        <v>353</v>
      </c>
      <c r="E2471" s="320"/>
      <c r="F2471" s="116" t="s">
        <v>2960</v>
      </c>
      <c r="G2471" s="117"/>
    </row>
    <row r="2472" spans="1:7">
      <c r="A2472" s="115" t="s">
        <v>6785</v>
      </c>
      <c r="B2472" s="324" t="s">
        <v>6786</v>
      </c>
      <c r="C2472" s="325"/>
      <c r="D2472" s="319" t="s">
        <v>353</v>
      </c>
      <c r="E2472" s="320"/>
      <c r="F2472" s="116" t="s">
        <v>6787</v>
      </c>
      <c r="G2472" s="117"/>
    </row>
    <row r="2473" spans="1:7">
      <c r="A2473" s="115" t="s">
        <v>6788</v>
      </c>
      <c r="B2473" s="317" t="s">
        <v>6789</v>
      </c>
      <c r="C2473" s="318"/>
      <c r="D2473" s="319" t="s">
        <v>353</v>
      </c>
      <c r="E2473" s="320"/>
      <c r="F2473" s="116" t="s">
        <v>6790</v>
      </c>
      <c r="G2473" s="117"/>
    </row>
    <row r="2474" spans="1:7">
      <c r="A2474" s="115" t="s">
        <v>6791</v>
      </c>
      <c r="B2474" s="317" t="s">
        <v>6792</v>
      </c>
      <c r="C2474" s="318"/>
      <c r="D2474" s="319" t="s">
        <v>353</v>
      </c>
      <c r="E2474" s="320"/>
      <c r="F2474" s="116" t="s">
        <v>6793</v>
      </c>
      <c r="G2474" s="117"/>
    </row>
    <row r="2475" spans="1:7">
      <c r="A2475" s="115" t="s">
        <v>6794</v>
      </c>
      <c r="B2475" s="317" t="s">
        <v>6795</v>
      </c>
      <c r="C2475" s="318"/>
      <c r="D2475" s="319" t="s">
        <v>602</v>
      </c>
      <c r="E2475" s="320"/>
      <c r="F2475" s="116" t="s">
        <v>6796</v>
      </c>
      <c r="G2475" s="117"/>
    </row>
    <row r="2476" spans="1:7">
      <c r="A2476" s="115" t="s">
        <v>6797</v>
      </c>
      <c r="B2476" s="317" t="s">
        <v>6798</v>
      </c>
      <c r="C2476" s="318"/>
      <c r="D2476" s="319" t="s">
        <v>353</v>
      </c>
      <c r="E2476" s="320"/>
      <c r="F2476" s="116" t="s">
        <v>6799</v>
      </c>
      <c r="G2476" s="117"/>
    </row>
    <row r="2477" spans="1:7">
      <c r="A2477" s="115" t="s">
        <v>6800</v>
      </c>
      <c r="B2477" s="317" t="s">
        <v>6801</v>
      </c>
      <c r="C2477" s="318"/>
      <c r="D2477" s="319" t="s">
        <v>353</v>
      </c>
      <c r="E2477" s="320"/>
      <c r="F2477" s="116" t="s">
        <v>6802</v>
      </c>
      <c r="G2477" s="117"/>
    </row>
    <row r="2478" spans="1:7">
      <c r="A2478" s="115" t="s">
        <v>6803</v>
      </c>
      <c r="B2478" s="317" t="s">
        <v>6804</v>
      </c>
      <c r="C2478" s="318"/>
      <c r="D2478" s="319" t="s">
        <v>412</v>
      </c>
      <c r="E2478" s="320"/>
      <c r="F2478" s="116" t="s">
        <v>413</v>
      </c>
      <c r="G2478" s="117"/>
    </row>
    <row r="2479" spans="1:7">
      <c r="A2479" s="115" t="s">
        <v>6805</v>
      </c>
      <c r="B2479" s="317" t="s">
        <v>6806</v>
      </c>
      <c r="C2479" s="318"/>
      <c r="D2479" s="319" t="s">
        <v>353</v>
      </c>
      <c r="E2479" s="320"/>
      <c r="F2479" s="116" t="s">
        <v>2595</v>
      </c>
      <c r="G2479" s="117"/>
    </row>
    <row r="2480" spans="1:7">
      <c r="A2480" s="115" t="s">
        <v>6807</v>
      </c>
      <c r="B2480" s="317" t="s">
        <v>6808</v>
      </c>
      <c r="C2480" s="318"/>
      <c r="D2480" s="319" t="s">
        <v>353</v>
      </c>
      <c r="E2480" s="320"/>
      <c r="F2480" s="116" t="s">
        <v>6809</v>
      </c>
      <c r="G2480" s="117"/>
    </row>
    <row r="2481" spans="1:7">
      <c r="A2481" s="115" t="s">
        <v>6810</v>
      </c>
      <c r="B2481" s="317" t="s">
        <v>6811</v>
      </c>
      <c r="C2481" s="318"/>
      <c r="D2481" s="319" t="s">
        <v>353</v>
      </c>
      <c r="E2481" s="320"/>
      <c r="F2481" s="116" t="s">
        <v>6812</v>
      </c>
      <c r="G2481" s="117"/>
    </row>
    <row r="2482" spans="1:7">
      <c r="A2482" s="115" t="s">
        <v>6813</v>
      </c>
      <c r="B2482" s="317" t="s">
        <v>6814</v>
      </c>
      <c r="C2482" s="318"/>
      <c r="D2482" s="319" t="s">
        <v>353</v>
      </c>
      <c r="E2482" s="320"/>
      <c r="F2482" s="116" t="s">
        <v>6809</v>
      </c>
      <c r="G2482" s="117"/>
    </row>
    <row r="2483" spans="1:7">
      <c r="A2483" s="115" t="s">
        <v>6815</v>
      </c>
      <c r="B2483" s="317" t="s">
        <v>6816</v>
      </c>
      <c r="C2483" s="318"/>
      <c r="D2483" s="319" t="s">
        <v>353</v>
      </c>
      <c r="E2483" s="320"/>
      <c r="F2483" s="116" t="s">
        <v>6817</v>
      </c>
      <c r="G2483" s="117"/>
    </row>
    <row r="2484" spans="1:7">
      <c r="A2484" s="115" t="s">
        <v>6818</v>
      </c>
      <c r="B2484" s="317" t="s">
        <v>6819</v>
      </c>
      <c r="C2484" s="318"/>
      <c r="D2484" s="319" t="s">
        <v>353</v>
      </c>
      <c r="E2484" s="320"/>
      <c r="F2484" s="116" t="s">
        <v>6820</v>
      </c>
      <c r="G2484" s="117"/>
    </row>
    <row r="2485" spans="1:7">
      <c r="A2485" s="321" t="s">
        <v>347</v>
      </c>
      <c r="B2485" s="321"/>
      <c r="C2485" s="321"/>
      <c r="D2485" s="321"/>
      <c r="E2485" s="321"/>
      <c r="F2485" s="321"/>
      <c r="G2485" s="321"/>
    </row>
    <row r="2486" spans="1:7">
      <c r="A2486" s="322" t="s">
        <v>348</v>
      </c>
      <c r="B2486" s="322"/>
      <c r="C2486" s="323" t="s">
        <v>349</v>
      </c>
      <c r="D2486" s="323"/>
      <c r="E2486" s="322" t="s">
        <v>350</v>
      </c>
      <c r="F2486" s="322"/>
      <c r="G2486" s="322"/>
    </row>
    <row r="2487" spans="1:7">
      <c r="A2487" s="115" t="s">
        <v>6821</v>
      </c>
      <c r="B2487" s="317" t="s">
        <v>6822</v>
      </c>
      <c r="C2487" s="318"/>
      <c r="D2487" s="319" t="s">
        <v>353</v>
      </c>
      <c r="E2487" s="320"/>
      <c r="F2487" s="116" t="s">
        <v>6823</v>
      </c>
      <c r="G2487" s="117"/>
    </row>
    <row r="2488" spans="1:7">
      <c r="A2488" s="115" t="s">
        <v>6824</v>
      </c>
      <c r="B2488" s="317" t="s">
        <v>6825</v>
      </c>
      <c r="C2488" s="318"/>
      <c r="D2488" s="319" t="s">
        <v>353</v>
      </c>
      <c r="E2488" s="320"/>
      <c r="F2488" s="116" t="s">
        <v>6826</v>
      </c>
      <c r="G2488" s="117"/>
    </row>
    <row r="2489" spans="1:7">
      <c r="A2489" s="115" t="s">
        <v>6827</v>
      </c>
      <c r="B2489" s="317" t="s">
        <v>6828</v>
      </c>
      <c r="C2489" s="318"/>
      <c r="D2489" s="319" t="s">
        <v>353</v>
      </c>
      <c r="E2489" s="320"/>
      <c r="F2489" s="116" t="s">
        <v>6829</v>
      </c>
      <c r="G2489" s="117"/>
    </row>
    <row r="2490" spans="1:7">
      <c r="A2490" s="115" t="s">
        <v>6830</v>
      </c>
      <c r="B2490" s="317" t="s">
        <v>6831</v>
      </c>
      <c r="C2490" s="318"/>
      <c r="D2490" s="319" t="s">
        <v>353</v>
      </c>
      <c r="E2490" s="320"/>
      <c r="F2490" s="116" t="s">
        <v>6832</v>
      </c>
      <c r="G2490" s="117"/>
    </row>
    <row r="2491" spans="1:7">
      <c r="A2491" s="115" t="s">
        <v>6833</v>
      </c>
      <c r="B2491" s="317" t="s">
        <v>6834</v>
      </c>
      <c r="C2491" s="318"/>
      <c r="D2491" s="319" t="s">
        <v>353</v>
      </c>
      <c r="E2491" s="320"/>
      <c r="F2491" s="116" t="s">
        <v>6835</v>
      </c>
      <c r="G2491" s="117"/>
    </row>
    <row r="2492" spans="1:7">
      <c r="A2492" s="115" t="s">
        <v>6836</v>
      </c>
      <c r="B2492" s="317" t="s">
        <v>6837</v>
      </c>
      <c r="C2492" s="318"/>
      <c r="D2492" s="319" t="s">
        <v>353</v>
      </c>
      <c r="E2492" s="320"/>
      <c r="F2492" s="116" t="s">
        <v>6838</v>
      </c>
      <c r="G2492" s="117"/>
    </row>
    <row r="2493" spans="1:7">
      <c r="A2493" s="115" t="s">
        <v>6839</v>
      </c>
      <c r="B2493" s="317" t="s">
        <v>6840</v>
      </c>
      <c r="C2493" s="318"/>
      <c r="D2493" s="319" t="s">
        <v>353</v>
      </c>
      <c r="E2493" s="320"/>
      <c r="F2493" s="116" t="s">
        <v>6841</v>
      </c>
      <c r="G2493" s="117"/>
    </row>
    <row r="2494" spans="1:7">
      <c r="A2494" s="115" t="s">
        <v>6842</v>
      </c>
      <c r="B2494" s="317" t="s">
        <v>6843</v>
      </c>
      <c r="C2494" s="318"/>
      <c r="D2494" s="319" t="s">
        <v>353</v>
      </c>
      <c r="E2494" s="320"/>
      <c r="F2494" s="116" t="s">
        <v>6844</v>
      </c>
      <c r="G2494" s="117"/>
    </row>
    <row r="2495" spans="1:7">
      <c r="A2495" s="115" t="s">
        <v>6845</v>
      </c>
      <c r="B2495" s="317" t="s">
        <v>6846</v>
      </c>
      <c r="C2495" s="318"/>
      <c r="D2495" s="319" t="s">
        <v>353</v>
      </c>
      <c r="E2495" s="320"/>
      <c r="F2495" s="116" t="s">
        <v>6847</v>
      </c>
      <c r="G2495" s="117"/>
    </row>
    <row r="2496" spans="1:7">
      <c r="A2496" s="115" t="s">
        <v>6848</v>
      </c>
      <c r="B2496" s="317" t="s">
        <v>6849</v>
      </c>
      <c r="C2496" s="318"/>
      <c r="D2496" s="319" t="s">
        <v>353</v>
      </c>
      <c r="E2496" s="320"/>
      <c r="F2496" s="116" t="s">
        <v>6850</v>
      </c>
      <c r="G2496" s="117"/>
    </row>
    <row r="2497" spans="1:7">
      <c r="A2497" s="115" t="s">
        <v>6851</v>
      </c>
      <c r="B2497" s="317" t="s">
        <v>6852</v>
      </c>
      <c r="C2497" s="318"/>
      <c r="D2497" s="319" t="s">
        <v>353</v>
      </c>
      <c r="E2497" s="320"/>
      <c r="F2497" s="116" t="s">
        <v>5917</v>
      </c>
      <c r="G2497" s="117"/>
    </row>
    <row r="2498" spans="1:7">
      <c r="A2498" s="115" t="s">
        <v>6853</v>
      </c>
      <c r="B2498" s="317" t="s">
        <v>6854</v>
      </c>
      <c r="C2498" s="318"/>
      <c r="D2498" s="319" t="s">
        <v>353</v>
      </c>
      <c r="E2498" s="320"/>
      <c r="F2498" s="116" t="s">
        <v>6855</v>
      </c>
      <c r="G2498" s="117"/>
    </row>
    <row r="2499" spans="1:7">
      <c r="A2499" s="115" t="s">
        <v>6856</v>
      </c>
      <c r="B2499" s="317" t="s">
        <v>6857</v>
      </c>
      <c r="C2499" s="318"/>
      <c r="D2499" s="319" t="s">
        <v>353</v>
      </c>
      <c r="E2499" s="320"/>
      <c r="F2499" s="116" t="s">
        <v>6858</v>
      </c>
      <c r="G2499" s="117"/>
    </row>
    <row r="2500" spans="1:7">
      <c r="A2500" s="115" t="s">
        <v>6859</v>
      </c>
      <c r="B2500" s="317" t="s">
        <v>6860</v>
      </c>
      <c r="C2500" s="318"/>
      <c r="D2500" s="319" t="s">
        <v>353</v>
      </c>
      <c r="E2500" s="320"/>
      <c r="F2500" s="116" t="s">
        <v>6861</v>
      </c>
      <c r="G2500" s="117"/>
    </row>
    <row r="2501" spans="1:7">
      <c r="A2501" s="115" t="s">
        <v>6862</v>
      </c>
      <c r="B2501" s="317" t="s">
        <v>6863</v>
      </c>
      <c r="C2501" s="318"/>
      <c r="D2501" s="319" t="s">
        <v>412</v>
      </c>
      <c r="E2501" s="320"/>
      <c r="F2501" s="116" t="s">
        <v>413</v>
      </c>
      <c r="G2501" s="117"/>
    </row>
    <row r="2502" spans="1:7">
      <c r="A2502" s="115" t="s">
        <v>6864</v>
      </c>
      <c r="B2502" s="317" t="s">
        <v>6865</v>
      </c>
      <c r="C2502" s="318"/>
      <c r="D2502" s="319" t="s">
        <v>353</v>
      </c>
      <c r="E2502" s="320"/>
      <c r="F2502" s="116" t="s">
        <v>6866</v>
      </c>
      <c r="G2502" s="117"/>
    </row>
    <row r="2503" spans="1:7">
      <c r="A2503" s="115" t="s">
        <v>6867</v>
      </c>
      <c r="B2503" s="317" t="s">
        <v>6868</v>
      </c>
      <c r="C2503" s="318"/>
      <c r="D2503" s="319" t="s">
        <v>353</v>
      </c>
      <c r="E2503" s="320"/>
      <c r="F2503" s="116" t="s">
        <v>6869</v>
      </c>
      <c r="G2503" s="117"/>
    </row>
    <row r="2504" spans="1:7">
      <c r="A2504" s="115" t="s">
        <v>6870</v>
      </c>
      <c r="B2504" s="317" t="s">
        <v>6871</v>
      </c>
      <c r="C2504" s="318"/>
      <c r="D2504" s="319" t="s">
        <v>353</v>
      </c>
      <c r="E2504" s="320"/>
      <c r="F2504" s="116" t="s">
        <v>6872</v>
      </c>
      <c r="G2504" s="117"/>
    </row>
    <row r="2505" spans="1:7">
      <c r="A2505" s="115" t="s">
        <v>6873</v>
      </c>
      <c r="B2505" s="317" t="s">
        <v>6874</v>
      </c>
      <c r="C2505" s="318"/>
      <c r="D2505" s="319" t="s">
        <v>353</v>
      </c>
      <c r="E2505" s="320"/>
      <c r="F2505" s="116" t="s">
        <v>6875</v>
      </c>
      <c r="G2505" s="117"/>
    </row>
    <row r="2506" spans="1:7">
      <c r="A2506" s="115" t="s">
        <v>6876</v>
      </c>
      <c r="B2506" s="317" t="s">
        <v>6877</v>
      </c>
      <c r="C2506" s="318"/>
      <c r="D2506" s="319" t="s">
        <v>353</v>
      </c>
      <c r="E2506" s="320"/>
      <c r="F2506" s="116" t="s">
        <v>6878</v>
      </c>
      <c r="G2506" s="117"/>
    </row>
    <row r="2507" spans="1:7">
      <c r="A2507" s="115" t="s">
        <v>6879</v>
      </c>
      <c r="B2507" s="317" t="s">
        <v>6880</v>
      </c>
      <c r="C2507" s="318"/>
      <c r="D2507" s="319" t="s">
        <v>353</v>
      </c>
      <c r="E2507" s="320"/>
      <c r="F2507" s="116" t="s">
        <v>6881</v>
      </c>
      <c r="G2507" s="117"/>
    </row>
    <row r="2508" spans="1:7">
      <c r="A2508" s="115" t="s">
        <v>6882</v>
      </c>
      <c r="B2508" s="317" t="s">
        <v>6883</v>
      </c>
      <c r="C2508" s="318"/>
      <c r="D2508" s="319" t="s">
        <v>353</v>
      </c>
      <c r="E2508" s="320"/>
      <c r="F2508" s="116" t="s">
        <v>6884</v>
      </c>
      <c r="G2508" s="117"/>
    </row>
    <row r="2509" spans="1:7">
      <c r="A2509" s="115" t="s">
        <v>6885</v>
      </c>
      <c r="B2509" s="317" t="s">
        <v>6886</v>
      </c>
      <c r="C2509" s="318"/>
      <c r="D2509" s="319" t="s">
        <v>353</v>
      </c>
      <c r="E2509" s="320"/>
      <c r="F2509" s="116" t="s">
        <v>6887</v>
      </c>
      <c r="G2509" s="117"/>
    </row>
    <row r="2510" spans="1:7">
      <c r="A2510" s="115" t="s">
        <v>6888</v>
      </c>
      <c r="B2510" s="317" t="s">
        <v>6889</v>
      </c>
      <c r="C2510" s="318"/>
      <c r="D2510" s="319" t="s">
        <v>353</v>
      </c>
      <c r="E2510" s="320"/>
      <c r="F2510" s="116" t="s">
        <v>5917</v>
      </c>
      <c r="G2510" s="117"/>
    </row>
    <row r="2511" spans="1:7">
      <c r="A2511" s="115" t="s">
        <v>6890</v>
      </c>
      <c r="B2511" s="317" t="s">
        <v>6891</v>
      </c>
      <c r="C2511" s="318"/>
      <c r="D2511" s="319" t="s">
        <v>353</v>
      </c>
      <c r="E2511" s="320"/>
      <c r="F2511" s="116" t="s">
        <v>6892</v>
      </c>
      <c r="G2511" s="117"/>
    </row>
    <row r="2512" spans="1:7">
      <c r="A2512" s="115" t="s">
        <v>6893</v>
      </c>
      <c r="B2512" s="317" t="s">
        <v>6894</v>
      </c>
      <c r="C2512" s="318"/>
      <c r="D2512" s="319" t="s">
        <v>353</v>
      </c>
      <c r="E2512" s="320"/>
      <c r="F2512" s="116" t="s">
        <v>6895</v>
      </c>
      <c r="G2512" s="117"/>
    </row>
    <row r="2513" spans="1:7">
      <c r="A2513" s="115" t="s">
        <v>6896</v>
      </c>
      <c r="B2513" s="317" t="s">
        <v>6897</v>
      </c>
      <c r="C2513" s="318"/>
      <c r="D2513" s="319" t="s">
        <v>353</v>
      </c>
      <c r="E2513" s="320"/>
      <c r="F2513" s="116" t="s">
        <v>6898</v>
      </c>
      <c r="G2513" s="117"/>
    </row>
    <row r="2514" spans="1:7">
      <c r="A2514" s="115" t="s">
        <v>6899</v>
      </c>
      <c r="B2514" s="317" t="s">
        <v>6900</v>
      </c>
      <c r="C2514" s="318"/>
      <c r="D2514" s="319" t="s">
        <v>353</v>
      </c>
      <c r="E2514" s="320"/>
      <c r="F2514" s="116" t="s">
        <v>6901</v>
      </c>
      <c r="G2514" s="117"/>
    </row>
    <row r="2515" spans="1:7">
      <c r="A2515" s="115" t="s">
        <v>6902</v>
      </c>
      <c r="B2515" s="317" t="s">
        <v>6903</v>
      </c>
      <c r="C2515" s="318"/>
      <c r="D2515" s="319" t="s">
        <v>353</v>
      </c>
      <c r="E2515" s="320"/>
      <c r="F2515" s="116" t="s">
        <v>6904</v>
      </c>
      <c r="G2515" s="117"/>
    </row>
    <row r="2516" spans="1:7">
      <c r="A2516" s="115" t="s">
        <v>6905</v>
      </c>
      <c r="B2516" s="317" t="s">
        <v>6906</v>
      </c>
      <c r="C2516" s="318"/>
      <c r="D2516" s="319" t="s">
        <v>353</v>
      </c>
      <c r="E2516" s="320"/>
      <c r="F2516" s="116" t="s">
        <v>6907</v>
      </c>
      <c r="G2516" s="117"/>
    </row>
    <row r="2517" spans="1:7">
      <c r="A2517" s="115" t="s">
        <v>6908</v>
      </c>
      <c r="B2517" s="317" t="s">
        <v>6909</v>
      </c>
      <c r="C2517" s="318"/>
      <c r="D2517" s="319" t="s">
        <v>353</v>
      </c>
      <c r="E2517" s="320"/>
      <c r="F2517" s="116" t="s">
        <v>6910</v>
      </c>
      <c r="G2517" s="117"/>
    </row>
    <row r="2518" spans="1:7">
      <c r="A2518" s="115" t="s">
        <v>6911</v>
      </c>
      <c r="B2518" s="317" t="s">
        <v>6912</v>
      </c>
      <c r="C2518" s="318"/>
      <c r="D2518" s="319" t="s">
        <v>353</v>
      </c>
      <c r="E2518" s="320"/>
      <c r="F2518" s="116" t="s">
        <v>6913</v>
      </c>
      <c r="G2518" s="117"/>
    </row>
    <row r="2519" spans="1:7">
      <c r="A2519" s="115" t="s">
        <v>6914</v>
      </c>
      <c r="B2519" s="317" t="s">
        <v>6915</v>
      </c>
      <c r="C2519" s="318"/>
      <c r="D2519" s="319" t="s">
        <v>602</v>
      </c>
      <c r="E2519" s="320"/>
      <c r="F2519" s="116" t="s">
        <v>6796</v>
      </c>
      <c r="G2519" s="117"/>
    </row>
    <row r="2520" spans="1:7">
      <c r="A2520" s="115" t="s">
        <v>6916</v>
      </c>
      <c r="B2520" s="317" t="s">
        <v>6917</v>
      </c>
      <c r="C2520" s="318"/>
      <c r="D2520" s="319" t="s">
        <v>353</v>
      </c>
      <c r="E2520" s="320"/>
      <c r="F2520" s="116" t="s">
        <v>6918</v>
      </c>
      <c r="G2520" s="117"/>
    </row>
    <row r="2521" spans="1:7">
      <c r="A2521" s="115" t="s">
        <v>6919</v>
      </c>
      <c r="B2521" s="317" t="s">
        <v>6920</v>
      </c>
      <c r="C2521" s="318"/>
      <c r="D2521" s="319" t="s">
        <v>353</v>
      </c>
      <c r="E2521" s="320"/>
      <c r="F2521" s="116" t="s">
        <v>6921</v>
      </c>
      <c r="G2521" s="117"/>
    </row>
    <row r="2522" spans="1:7">
      <c r="A2522" s="115" t="s">
        <v>6922</v>
      </c>
      <c r="B2522" s="317" t="s">
        <v>6923</v>
      </c>
      <c r="C2522" s="318"/>
      <c r="D2522" s="319" t="s">
        <v>476</v>
      </c>
      <c r="E2522" s="320"/>
      <c r="F2522" s="116" t="s">
        <v>6924</v>
      </c>
      <c r="G2522" s="117"/>
    </row>
    <row r="2523" spans="1:7">
      <c r="A2523" s="115" t="s">
        <v>6925</v>
      </c>
      <c r="B2523" s="317" t="s">
        <v>6926</v>
      </c>
      <c r="C2523" s="318"/>
      <c r="D2523" s="319" t="s">
        <v>476</v>
      </c>
      <c r="E2523" s="320"/>
      <c r="F2523" s="116" t="s">
        <v>6927</v>
      </c>
      <c r="G2523" s="117"/>
    </row>
    <row r="2524" spans="1:7">
      <c r="A2524" s="115" t="s">
        <v>6928</v>
      </c>
      <c r="B2524" s="317" t="s">
        <v>6929</v>
      </c>
      <c r="C2524" s="318"/>
      <c r="D2524" s="319" t="s">
        <v>476</v>
      </c>
      <c r="E2524" s="320"/>
      <c r="F2524" s="116" t="s">
        <v>6930</v>
      </c>
      <c r="G2524" s="117"/>
    </row>
    <row r="2525" spans="1:7">
      <c r="A2525" s="115" t="s">
        <v>6931</v>
      </c>
      <c r="B2525" s="317" t="s">
        <v>6932</v>
      </c>
      <c r="C2525" s="318"/>
      <c r="D2525" s="319" t="s">
        <v>476</v>
      </c>
      <c r="E2525" s="320"/>
      <c r="F2525" s="116" t="s">
        <v>6933</v>
      </c>
      <c r="G2525" s="117"/>
    </row>
    <row r="2526" spans="1:7">
      <c r="A2526" s="115" t="s">
        <v>6934</v>
      </c>
      <c r="B2526" s="317" t="s">
        <v>6935</v>
      </c>
      <c r="C2526" s="318"/>
      <c r="D2526" s="319" t="s">
        <v>476</v>
      </c>
      <c r="E2526" s="320"/>
      <c r="F2526" s="116" t="s">
        <v>6936</v>
      </c>
      <c r="G2526" s="117"/>
    </row>
    <row r="2527" spans="1:7">
      <c r="A2527" s="115" t="s">
        <v>6937</v>
      </c>
      <c r="B2527" s="317" t="s">
        <v>6938</v>
      </c>
      <c r="C2527" s="318"/>
      <c r="D2527" s="319" t="s">
        <v>476</v>
      </c>
      <c r="E2527" s="320"/>
      <c r="F2527" s="116" t="s">
        <v>6939</v>
      </c>
      <c r="G2527" s="117"/>
    </row>
    <row r="2528" spans="1:7">
      <c r="A2528" s="115" t="s">
        <v>6940</v>
      </c>
      <c r="B2528" s="317" t="s">
        <v>6941</v>
      </c>
      <c r="C2528" s="318"/>
      <c r="D2528" s="319" t="s">
        <v>476</v>
      </c>
      <c r="E2528" s="320"/>
      <c r="F2528" s="116" t="s">
        <v>6939</v>
      </c>
      <c r="G2528" s="117"/>
    </row>
    <row r="2529" spans="1:7">
      <c r="A2529" s="115" t="s">
        <v>6942</v>
      </c>
      <c r="B2529" s="317" t="s">
        <v>6943</v>
      </c>
      <c r="C2529" s="318"/>
      <c r="D2529" s="319" t="s">
        <v>476</v>
      </c>
      <c r="E2529" s="320"/>
      <c r="F2529" s="116" t="s">
        <v>6944</v>
      </c>
      <c r="G2529" s="117"/>
    </row>
    <row r="2530" spans="1:7">
      <c r="A2530" s="115" t="s">
        <v>6945</v>
      </c>
      <c r="B2530" s="317" t="s">
        <v>6946</v>
      </c>
      <c r="C2530" s="318"/>
      <c r="D2530" s="319" t="s">
        <v>476</v>
      </c>
      <c r="E2530" s="320"/>
      <c r="F2530" s="116" t="s">
        <v>6947</v>
      </c>
      <c r="G2530" s="117"/>
    </row>
    <row r="2531" spans="1:7">
      <c r="A2531" s="115" t="s">
        <v>6948</v>
      </c>
      <c r="B2531" s="317" t="s">
        <v>6949</v>
      </c>
      <c r="C2531" s="318"/>
      <c r="D2531" s="319" t="s">
        <v>476</v>
      </c>
      <c r="E2531" s="320"/>
      <c r="F2531" s="116" t="s">
        <v>5634</v>
      </c>
      <c r="G2531" s="117"/>
    </row>
    <row r="2532" spans="1:7">
      <c r="A2532" s="115" t="s">
        <v>6950</v>
      </c>
      <c r="B2532" s="317" t="s">
        <v>6951</v>
      </c>
      <c r="C2532" s="318"/>
      <c r="D2532" s="319" t="s">
        <v>476</v>
      </c>
      <c r="E2532" s="320"/>
      <c r="F2532" s="116" t="s">
        <v>6952</v>
      </c>
      <c r="G2532" s="117"/>
    </row>
    <row r="2533" spans="1:7">
      <c r="A2533" s="321" t="s">
        <v>347</v>
      </c>
      <c r="B2533" s="321"/>
      <c r="C2533" s="321"/>
      <c r="D2533" s="321"/>
      <c r="E2533" s="321"/>
      <c r="F2533" s="321"/>
      <c r="G2533" s="321"/>
    </row>
    <row r="2534" spans="1:7">
      <c r="A2534" s="322" t="s">
        <v>348</v>
      </c>
      <c r="B2534" s="322"/>
      <c r="C2534" s="323" t="s">
        <v>349</v>
      </c>
      <c r="D2534" s="323"/>
      <c r="E2534" s="322" t="s">
        <v>350</v>
      </c>
      <c r="F2534" s="322"/>
      <c r="G2534" s="322"/>
    </row>
    <row r="2535" spans="1:7">
      <c r="A2535" s="115" t="s">
        <v>6953</v>
      </c>
      <c r="B2535" s="317" t="s">
        <v>6954</v>
      </c>
      <c r="C2535" s="318"/>
      <c r="D2535" s="319" t="s">
        <v>476</v>
      </c>
      <c r="E2535" s="320"/>
      <c r="F2535" s="116" t="s">
        <v>6135</v>
      </c>
      <c r="G2535" s="117"/>
    </row>
    <row r="2536" spans="1:7">
      <c r="A2536" s="115" t="s">
        <v>6955</v>
      </c>
      <c r="B2536" s="317" t="s">
        <v>6956</v>
      </c>
      <c r="C2536" s="318"/>
      <c r="D2536" s="319" t="s">
        <v>476</v>
      </c>
      <c r="E2536" s="320"/>
      <c r="F2536" s="116" t="s">
        <v>6957</v>
      </c>
      <c r="G2536" s="117"/>
    </row>
    <row r="2537" spans="1:7">
      <c r="A2537" s="115" t="s">
        <v>6958</v>
      </c>
      <c r="B2537" s="317" t="s">
        <v>6959</v>
      </c>
      <c r="C2537" s="318"/>
      <c r="D2537" s="319" t="s">
        <v>476</v>
      </c>
      <c r="E2537" s="320"/>
      <c r="F2537" s="116" t="s">
        <v>6960</v>
      </c>
      <c r="G2537" s="117"/>
    </row>
    <row r="2538" spans="1:7">
      <c r="A2538" s="115" t="s">
        <v>6961</v>
      </c>
      <c r="B2538" s="317" t="s">
        <v>6962</v>
      </c>
      <c r="C2538" s="318"/>
      <c r="D2538" s="319" t="s">
        <v>476</v>
      </c>
      <c r="E2538" s="320"/>
      <c r="F2538" s="116" t="s">
        <v>6960</v>
      </c>
      <c r="G2538" s="117"/>
    </row>
    <row r="2539" spans="1:7">
      <c r="A2539" s="115" t="s">
        <v>6963</v>
      </c>
      <c r="B2539" s="317" t="s">
        <v>6964</v>
      </c>
      <c r="C2539" s="318"/>
      <c r="D2539" s="319" t="s">
        <v>476</v>
      </c>
      <c r="E2539" s="320"/>
      <c r="F2539" s="116" t="s">
        <v>6965</v>
      </c>
      <c r="G2539" s="117"/>
    </row>
    <row r="2540" spans="1:7">
      <c r="A2540" s="115" t="s">
        <v>6966</v>
      </c>
      <c r="B2540" s="317" t="s">
        <v>6967</v>
      </c>
      <c r="C2540" s="318"/>
      <c r="D2540" s="319" t="s">
        <v>476</v>
      </c>
      <c r="E2540" s="320"/>
      <c r="F2540" s="116" t="s">
        <v>6968</v>
      </c>
      <c r="G2540" s="117"/>
    </row>
    <row r="2541" spans="1:7">
      <c r="A2541" s="115" t="s">
        <v>6969</v>
      </c>
      <c r="B2541" s="317" t="s">
        <v>6970</v>
      </c>
      <c r="C2541" s="318"/>
      <c r="D2541" s="319" t="s">
        <v>476</v>
      </c>
      <c r="E2541" s="320"/>
      <c r="F2541" s="116" t="s">
        <v>6971</v>
      </c>
      <c r="G2541" s="117"/>
    </row>
    <row r="2542" spans="1:7">
      <c r="A2542" s="115" t="s">
        <v>6972</v>
      </c>
      <c r="B2542" s="317" t="s">
        <v>6973</v>
      </c>
      <c r="C2542" s="318"/>
      <c r="D2542" s="319" t="s">
        <v>476</v>
      </c>
      <c r="E2542" s="320"/>
      <c r="F2542" s="116" t="s">
        <v>6974</v>
      </c>
      <c r="G2542" s="117"/>
    </row>
    <row r="2543" spans="1:7">
      <c r="A2543" s="115" t="s">
        <v>6975</v>
      </c>
      <c r="B2543" s="317" t="s">
        <v>6976</v>
      </c>
      <c r="C2543" s="318"/>
      <c r="D2543" s="319" t="s">
        <v>476</v>
      </c>
      <c r="E2543" s="320"/>
      <c r="F2543" s="116" t="s">
        <v>6977</v>
      </c>
      <c r="G2543" s="117"/>
    </row>
    <row r="2544" spans="1:7">
      <c r="A2544" s="115" t="s">
        <v>6978</v>
      </c>
      <c r="B2544" s="317" t="s">
        <v>6979</v>
      </c>
      <c r="C2544" s="318"/>
      <c r="D2544" s="319" t="s">
        <v>476</v>
      </c>
      <c r="E2544" s="320"/>
      <c r="F2544" s="116" t="s">
        <v>6980</v>
      </c>
      <c r="G2544" s="117"/>
    </row>
    <row r="2545" spans="1:7">
      <c r="A2545" s="115" t="s">
        <v>6981</v>
      </c>
      <c r="B2545" s="317" t="s">
        <v>6982</v>
      </c>
      <c r="C2545" s="318"/>
      <c r="D2545" s="319" t="s">
        <v>476</v>
      </c>
      <c r="E2545" s="320"/>
      <c r="F2545" s="116" t="s">
        <v>6971</v>
      </c>
      <c r="G2545" s="117"/>
    </row>
    <row r="2546" spans="1:7">
      <c r="A2546" s="115" t="s">
        <v>6983</v>
      </c>
      <c r="B2546" s="317" t="s">
        <v>6984</v>
      </c>
      <c r="C2546" s="318"/>
      <c r="D2546" s="319" t="s">
        <v>412</v>
      </c>
      <c r="E2546" s="320"/>
      <c r="F2546" s="116" t="s">
        <v>413</v>
      </c>
      <c r="G2546" s="117"/>
    </row>
    <row r="2547" spans="1:7">
      <c r="A2547" s="115" t="s">
        <v>6985</v>
      </c>
      <c r="B2547" s="317" t="s">
        <v>6986</v>
      </c>
      <c r="C2547" s="318"/>
      <c r="D2547" s="319" t="s">
        <v>353</v>
      </c>
      <c r="E2547" s="320"/>
      <c r="F2547" s="116" t="s">
        <v>6987</v>
      </c>
      <c r="G2547" s="117"/>
    </row>
    <row r="2548" spans="1:7">
      <c r="A2548" s="115" t="s">
        <v>6988</v>
      </c>
      <c r="B2548" s="317" t="s">
        <v>6989</v>
      </c>
      <c r="C2548" s="318"/>
      <c r="D2548" s="319" t="s">
        <v>353</v>
      </c>
      <c r="E2548" s="320"/>
      <c r="F2548" s="116" t="s">
        <v>6990</v>
      </c>
      <c r="G2548" s="117"/>
    </row>
    <row r="2549" spans="1:7">
      <c r="A2549" s="115" t="s">
        <v>6991</v>
      </c>
      <c r="B2549" s="317" t="s">
        <v>6831</v>
      </c>
      <c r="C2549" s="318"/>
      <c r="D2549" s="319" t="s">
        <v>353</v>
      </c>
      <c r="E2549" s="320"/>
      <c r="F2549" s="116" t="s">
        <v>6992</v>
      </c>
      <c r="G2549" s="117"/>
    </row>
    <row r="2550" spans="1:7">
      <c r="A2550" s="115" t="s">
        <v>6993</v>
      </c>
      <c r="B2550" s="317" t="s">
        <v>6994</v>
      </c>
      <c r="C2550" s="318"/>
      <c r="D2550" s="319" t="s">
        <v>353</v>
      </c>
      <c r="E2550" s="320"/>
      <c r="F2550" s="116" t="s">
        <v>6829</v>
      </c>
      <c r="G2550" s="117"/>
    </row>
    <row r="2551" spans="1:7">
      <c r="A2551" s="115" t="s">
        <v>6995</v>
      </c>
      <c r="B2551" s="317" t="s">
        <v>6996</v>
      </c>
      <c r="C2551" s="318"/>
      <c r="D2551" s="319" t="s">
        <v>353</v>
      </c>
      <c r="E2551" s="320"/>
      <c r="F2551" s="116" t="s">
        <v>6990</v>
      </c>
      <c r="G2551" s="117"/>
    </row>
    <row r="2552" spans="1:7">
      <c r="A2552" s="115" t="s">
        <v>6997</v>
      </c>
      <c r="B2552" s="317" t="s">
        <v>6998</v>
      </c>
      <c r="C2552" s="318"/>
      <c r="D2552" s="319" t="s">
        <v>353</v>
      </c>
      <c r="E2552" s="320"/>
      <c r="F2552" s="116" t="s">
        <v>6999</v>
      </c>
      <c r="G2552" s="117"/>
    </row>
    <row r="2553" spans="1:7">
      <c r="A2553" s="115" t="s">
        <v>7000</v>
      </c>
      <c r="B2553" s="317" t="s">
        <v>7001</v>
      </c>
      <c r="C2553" s="318"/>
      <c r="D2553" s="319" t="s">
        <v>353</v>
      </c>
      <c r="E2553" s="320"/>
      <c r="F2553" s="116" t="s">
        <v>7002</v>
      </c>
      <c r="G2553" s="117"/>
    </row>
    <row r="2554" spans="1:7">
      <c r="A2554" s="115" t="s">
        <v>7003</v>
      </c>
      <c r="B2554" s="317" t="s">
        <v>7004</v>
      </c>
      <c r="C2554" s="318"/>
      <c r="D2554" s="319" t="s">
        <v>353</v>
      </c>
      <c r="E2554" s="320"/>
      <c r="F2554" s="116" t="s">
        <v>7005</v>
      </c>
      <c r="G2554" s="117"/>
    </row>
    <row r="2555" spans="1:7">
      <c r="A2555" s="115" t="s">
        <v>7006</v>
      </c>
      <c r="B2555" s="317" t="s">
        <v>7007</v>
      </c>
      <c r="C2555" s="318"/>
      <c r="D2555" s="319" t="s">
        <v>353</v>
      </c>
      <c r="E2555" s="320"/>
      <c r="F2555" s="116" t="s">
        <v>7008</v>
      </c>
      <c r="G2555" s="117"/>
    </row>
    <row r="2556" spans="1:7">
      <c r="A2556" s="115" t="s">
        <v>7009</v>
      </c>
      <c r="B2556" s="317" t="s">
        <v>7010</v>
      </c>
      <c r="C2556" s="318"/>
      <c r="D2556" s="319" t="s">
        <v>353</v>
      </c>
      <c r="E2556" s="320"/>
      <c r="F2556" s="116" t="s">
        <v>7011</v>
      </c>
      <c r="G2556" s="117"/>
    </row>
    <row r="2557" spans="1:7">
      <c r="A2557" s="115" t="s">
        <v>7012</v>
      </c>
      <c r="B2557" s="317" t="s">
        <v>7013</v>
      </c>
      <c r="C2557" s="318"/>
      <c r="D2557" s="319" t="s">
        <v>353</v>
      </c>
      <c r="E2557" s="320"/>
      <c r="F2557" s="116" t="s">
        <v>6790</v>
      </c>
      <c r="G2557" s="117"/>
    </row>
    <row r="2558" spans="1:7">
      <c r="A2558" s="115" t="s">
        <v>7014</v>
      </c>
      <c r="B2558" s="317" t="s">
        <v>7015</v>
      </c>
      <c r="C2558" s="318"/>
      <c r="D2558" s="319" t="s">
        <v>353</v>
      </c>
      <c r="E2558" s="320"/>
      <c r="F2558" s="116" t="s">
        <v>7016</v>
      </c>
      <c r="G2558" s="117"/>
    </row>
    <row r="2559" spans="1:7">
      <c r="A2559" s="115" t="s">
        <v>7017</v>
      </c>
      <c r="B2559" s="317" t="s">
        <v>7018</v>
      </c>
      <c r="C2559" s="318"/>
      <c r="D2559" s="319" t="s">
        <v>353</v>
      </c>
      <c r="E2559" s="320"/>
      <c r="F2559" s="116" t="s">
        <v>7019</v>
      </c>
      <c r="G2559" s="117"/>
    </row>
    <row r="2560" spans="1:7">
      <c r="A2560" s="115" t="s">
        <v>7020</v>
      </c>
      <c r="B2560" s="317" t="s">
        <v>6837</v>
      </c>
      <c r="C2560" s="318"/>
      <c r="D2560" s="319" t="s">
        <v>353</v>
      </c>
      <c r="E2560" s="320"/>
      <c r="F2560" s="116" t="s">
        <v>6838</v>
      </c>
      <c r="G2560" s="117"/>
    </row>
    <row r="2561" spans="1:7">
      <c r="A2561" s="115" t="s">
        <v>7021</v>
      </c>
      <c r="B2561" s="317" t="s">
        <v>6840</v>
      </c>
      <c r="C2561" s="318"/>
      <c r="D2561" s="319" t="s">
        <v>353</v>
      </c>
      <c r="E2561" s="320"/>
      <c r="F2561" s="116" t="s">
        <v>6841</v>
      </c>
      <c r="G2561" s="117"/>
    </row>
    <row r="2562" spans="1:7">
      <c r="A2562" s="115" t="s">
        <v>7022</v>
      </c>
      <c r="B2562" s="317" t="s">
        <v>7023</v>
      </c>
      <c r="C2562" s="318"/>
      <c r="D2562" s="319" t="s">
        <v>353</v>
      </c>
      <c r="E2562" s="320"/>
      <c r="F2562" s="116" t="s">
        <v>6777</v>
      </c>
      <c r="G2562" s="117"/>
    </row>
    <row r="2563" spans="1:7">
      <c r="A2563" s="115" t="s">
        <v>7024</v>
      </c>
      <c r="B2563" s="317" t="s">
        <v>7025</v>
      </c>
      <c r="C2563" s="318"/>
      <c r="D2563" s="319" t="s">
        <v>1576</v>
      </c>
      <c r="E2563" s="320"/>
      <c r="F2563" s="116" t="s">
        <v>7026</v>
      </c>
      <c r="G2563" s="117"/>
    </row>
    <row r="2564" spans="1:7">
      <c r="A2564" s="115" t="s">
        <v>7027</v>
      </c>
      <c r="B2564" s="317" t="s">
        <v>7028</v>
      </c>
      <c r="C2564" s="318"/>
      <c r="D2564" s="319" t="s">
        <v>357</v>
      </c>
      <c r="E2564" s="320"/>
      <c r="F2564" s="116" t="s">
        <v>7029</v>
      </c>
      <c r="G2564" s="117"/>
    </row>
    <row r="2565" spans="1:7">
      <c r="A2565" s="115" t="s">
        <v>7030</v>
      </c>
      <c r="B2565" s="317" t="s">
        <v>7031</v>
      </c>
      <c r="C2565" s="318"/>
      <c r="D2565" s="319" t="s">
        <v>476</v>
      </c>
      <c r="E2565" s="320"/>
      <c r="F2565" s="116" t="s">
        <v>7032</v>
      </c>
      <c r="G2565" s="117"/>
    </row>
    <row r="2566" spans="1:7">
      <c r="A2566" s="115" t="s">
        <v>7033</v>
      </c>
      <c r="B2566" s="317" t="s">
        <v>6860</v>
      </c>
      <c r="C2566" s="318"/>
      <c r="D2566" s="319" t="s">
        <v>353</v>
      </c>
      <c r="E2566" s="320"/>
      <c r="F2566" s="116" t="s">
        <v>6861</v>
      </c>
      <c r="G2566" s="117"/>
    </row>
    <row r="2567" spans="1:7">
      <c r="A2567" s="115" t="s">
        <v>7034</v>
      </c>
      <c r="B2567" s="317" t="s">
        <v>7035</v>
      </c>
      <c r="C2567" s="318"/>
      <c r="D2567" s="319" t="s">
        <v>412</v>
      </c>
      <c r="E2567" s="320"/>
      <c r="F2567" s="116" t="s">
        <v>413</v>
      </c>
      <c r="G2567" s="117"/>
    </row>
    <row r="2568" spans="1:7">
      <c r="A2568" s="115" t="s">
        <v>7036</v>
      </c>
      <c r="B2568" s="317" t="s">
        <v>7037</v>
      </c>
      <c r="C2568" s="318"/>
      <c r="D2568" s="319" t="s">
        <v>353</v>
      </c>
      <c r="E2568" s="320"/>
      <c r="F2568" s="116" t="s">
        <v>4951</v>
      </c>
      <c r="G2568" s="117"/>
    </row>
    <row r="2569" spans="1:7">
      <c r="A2569" s="115" t="s">
        <v>7038</v>
      </c>
      <c r="B2569" s="317" t="s">
        <v>7039</v>
      </c>
      <c r="C2569" s="318"/>
      <c r="D2569" s="319" t="s">
        <v>353</v>
      </c>
      <c r="E2569" s="320"/>
      <c r="F2569" s="116" t="s">
        <v>7040</v>
      </c>
      <c r="G2569" s="117"/>
    </row>
    <row r="2570" spans="1:7">
      <c r="A2570" s="115" t="s">
        <v>7041</v>
      </c>
      <c r="B2570" s="317" t="s">
        <v>7042</v>
      </c>
      <c r="C2570" s="318"/>
      <c r="D2570" s="319" t="s">
        <v>353</v>
      </c>
      <c r="E2570" s="320"/>
      <c r="F2570" s="116" t="s">
        <v>5993</v>
      </c>
      <c r="G2570" s="117"/>
    </row>
    <row r="2571" spans="1:7">
      <c r="A2571" s="115" t="s">
        <v>7043</v>
      </c>
      <c r="B2571" s="317" t="s">
        <v>7044</v>
      </c>
      <c r="C2571" s="318"/>
      <c r="D2571" s="319" t="s">
        <v>353</v>
      </c>
      <c r="E2571" s="320"/>
      <c r="F2571" s="116" t="s">
        <v>7045</v>
      </c>
      <c r="G2571" s="117"/>
    </row>
    <row r="2572" spans="1:7">
      <c r="A2572" s="115" t="s">
        <v>7046</v>
      </c>
      <c r="B2572" s="317" t="s">
        <v>7047</v>
      </c>
      <c r="C2572" s="318"/>
      <c r="D2572" s="319" t="s">
        <v>476</v>
      </c>
      <c r="E2572" s="320"/>
      <c r="F2572" s="116" t="s">
        <v>7048</v>
      </c>
      <c r="G2572" s="117"/>
    </row>
    <row r="2573" spans="1:7">
      <c r="A2573" s="115" t="s">
        <v>7049</v>
      </c>
      <c r="B2573" s="317" t="s">
        <v>7050</v>
      </c>
      <c r="C2573" s="318"/>
      <c r="D2573" s="319" t="s">
        <v>353</v>
      </c>
      <c r="E2573" s="320"/>
      <c r="F2573" s="116" t="s">
        <v>7051</v>
      </c>
      <c r="G2573" s="117"/>
    </row>
    <row r="2574" spans="1:7">
      <c r="A2574" s="115" t="s">
        <v>7052</v>
      </c>
      <c r="B2574" s="317" t="s">
        <v>7053</v>
      </c>
      <c r="C2574" s="318"/>
      <c r="D2574" s="319" t="s">
        <v>353</v>
      </c>
      <c r="E2574" s="320"/>
      <c r="F2574" s="116" t="s">
        <v>7051</v>
      </c>
      <c r="G2574" s="117"/>
    </row>
    <row r="2575" spans="1:7">
      <c r="A2575" s="115" t="s">
        <v>7054</v>
      </c>
      <c r="B2575" s="317" t="s">
        <v>7055</v>
      </c>
      <c r="C2575" s="318"/>
      <c r="D2575" s="319" t="s">
        <v>353</v>
      </c>
      <c r="E2575" s="320"/>
      <c r="F2575" s="116" t="s">
        <v>7051</v>
      </c>
      <c r="G2575" s="117"/>
    </row>
    <row r="2576" spans="1:7">
      <c r="A2576" s="115" t="s">
        <v>7056</v>
      </c>
      <c r="B2576" s="317" t="s">
        <v>7057</v>
      </c>
      <c r="C2576" s="318"/>
      <c r="D2576" s="319" t="s">
        <v>476</v>
      </c>
      <c r="E2576" s="320"/>
      <c r="F2576" s="116" t="s">
        <v>7058</v>
      </c>
      <c r="G2576" s="117"/>
    </row>
    <row r="2577" spans="1:7">
      <c r="A2577" s="115" t="s">
        <v>7059</v>
      </c>
      <c r="B2577" s="317" t="s">
        <v>7060</v>
      </c>
      <c r="C2577" s="318"/>
      <c r="D2577" s="319" t="s">
        <v>353</v>
      </c>
      <c r="E2577" s="320"/>
      <c r="F2577" s="116" t="s">
        <v>6990</v>
      </c>
      <c r="G2577" s="117"/>
    </row>
    <row r="2578" spans="1:7">
      <c r="A2578" s="321" t="s">
        <v>347</v>
      </c>
      <c r="B2578" s="321"/>
      <c r="C2578" s="321"/>
      <c r="D2578" s="321"/>
      <c r="E2578" s="321"/>
      <c r="F2578" s="321"/>
      <c r="G2578" s="321"/>
    </row>
    <row r="2579" spans="1:7">
      <c r="A2579" s="322" t="s">
        <v>348</v>
      </c>
      <c r="B2579" s="322"/>
      <c r="C2579" s="323" t="s">
        <v>349</v>
      </c>
      <c r="D2579" s="323"/>
      <c r="E2579" s="322" t="s">
        <v>350</v>
      </c>
      <c r="F2579" s="322"/>
      <c r="G2579" s="322"/>
    </row>
    <row r="2580" spans="1:7">
      <c r="A2580" s="115" t="s">
        <v>7061</v>
      </c>
      <c r="B2580" s="317" t="s">
        <v>7062</v>
      </c>
      <c r="C2580" s="318"/>
      <c r="D2580" s="319" t="s">
        <v>412</v>
      </c>
      <c r="E2580" s="320"/>
      <c r="F2580" s="116" t="s">
        <v>413</v>
      </c>
      <c r="G2580" s="117"/>
    </row>
    <row r="2581" spans="1:7">
      <c r="A2581" s="115" t="s">
        <v>7063</v>
      </c>
      <c r="B2581" s="317" t="s">
        <v>7064</v>
      </c>
      <c r="C2581" s="318"/>
      <c r="D2581" s="319" t="s">
        <v>353</v>
      </c>
      <c r="E2581" s="320"/>
      <c r="F2581" s="116" t="s">
        <v>7065</v>
      </c>
      <c r="G2581" s="117"/>
    </row>
    <row r="2582" spans="1:7">
      <c r="A2582" s="115" t="s">
        <v>7066</v>
      </c>
      <c r="B2582" s="317" t="s">
        <v>7067</v>
      </c>
      <c r="C2582" s="318"/>
      <c r="D2582" s="319" t="s">
        <v>353</v>
      </c>
      <c r="E2582" s="320"/>
      <c r="F2582" s="116" t="s">
        <v>7068</v>
      </c>
      <c r="G2582" s="117"/>
    </row>
    <row r="2583" spans="1:7">
      <c r="A2583" s="115" t="s">
        <v>7069</v>
      </c>
      <c r="B2583" s="317" t="s">
        <v>7070</v>
      </c>
      <c r="C2583" s="318"/>
      <c r="D2583" s="319" t="s">
        <v>353</v>
      </c>
      <c r="E2583" s="320"/>
      <c r="F2583" s="116" t="s">
        <v>7071</v>
      </c>
      <c r="G2583" s="117"/>
    </row>
    <row r="2584" spans="1:7">
      <c r="A2584" s="115" t="s">
        <v>7072</v>
      </c>
      <c r="B2584" s="317" t="s">
        <v>7073</v>
      </c>
      <c r="C2584" s="318"/>
      <c r="D2584" s="319" t="s">
        <v>353</v>
      </c>
      <c r="E2584" s="320"/>
      <c r="F2584" s="116" t="s">
        <v>1741</v>
      </c>
      <c r="G2584" s="117"/>
    </row>
    <row r="2585" spans="1:7">
      <c r="A2585" s="115" t="s">
        <v>7074</v>
      </c>
      <c r="B2585" s="317" t="s">
        <v>7075</v>
      </c>
      <c r="C2585" s="318"/>
      <c r="D2585" s="319" t="s">
        <v>353</v>
      </c>
      <c r="E2585" s="320"/>
      <c r="F2585" s="116" t="s">
        <v>7076</v>
      </c>
      <c r="G2585" s="117"/>
    </row>
    <row r="2586" spans="1:7">
      <c r="A2586" s="115" t="s">
        <v>7077</v>
      </c>
      <c r="B2586" s="317" t="s">
        <v>7078</v>
      </c>
      <c r="C2586" s="318"/>
      <c r="D2586" s="319" t="s">
        <v>476</v>
      </c>
      <c r="E2586" s="320"/>
      <c r="F2586" s="116" t="s">
        <v>7079</v>
      </c>
      <c r="G2586" s="117"/>
    </row>
    <row r="2587" spans="1:7">
      <c r="A2587" s="115" t="s">
        <v>7080</v>
      </c>
      <c r="B2587" s="317" t="s">
        <v>7081</v>
      </c>
      <c r="C2587" s="318"/>
      <c r="D2587" s="319" t="s">
        <v>353</v>
      </c>
      <c r="E2587" s="320"/>
      <c r="F2587" s="116" t="s">
        <v>7082</v>
      </c>
      <c r="G2587" s="117"/>
    </row>
    <row r="2588" spans="1:7">
      <c r="A2588" s="115" t="s">
        <v>7083</v>
      </c>
      <c r="B2588" s="317" t="s">
        <v>7084</v>
      </c>
      <c r="C2588" s="318"/>
      <c r="D2588" s="319" t="s">
        <v>353</v>
      </c>
      <c r="E2588" s="320"/>
      <c r="F2588" s="116" t="s">
        <v>7085</v>
      </c>
      <c r="G2588" s="117"/>
    </row>
    <row r="2589" spans="1:7">
      <c r="A2589" s="115" t="s">
        <v>7086</v>
      </c>
      <c r="B2589" s="317" t="s">
        <v>7087</v>
      </c>
      <c r="C2589" s="318"/>
      <c r="D2589" s="319" t="s">
        <v>353</v>
      </c>
      <c r="E2589" s="320"/>
      <c r="F2589" s="116" t="s">
        <v>7088</v>
      </c>
      <c r="G2589" s="117"/>
    </row>
    <row r="2590" spans="1:7">
      <c r="A2590" s="115" t="s">
        <v>7089</v>
      </c>
      <c r="B2590" s="317" t="s">
        <v>7090</v>
      </c>
      <c r="C2590" s="318"/>
      <c r="D2590" s="319" t="s">
        <v>353</v>
      </c>
      <c r="E2590" s="320"/>
      <c r="F2590" s="116" t="s">
        <v>7091</v>
      </c>
      <c r="G2590" s="117"/>
    </row>
    <row r="2591" spans="1:7">
      <c r="A2591" s="115" t="s">
        <v>7092</v>
      </c>
      <c r="B2591" s="317" t="s">
        <v>7093</v>
      </c>
      <c r="C2591" s="318"/>
      <c r="D2591" s="319" t="s">
        <v>353</v>
      </c>
      <c r="E2591" s="320"/>
      <c r="F2591" s="116" t="s">
        <v>7094</v>
      </c>
      <c r="G2591" s="117"/>
    </row>
    <row r="2592" spans="1:7">
      <c r="A2592" s="115" t="s">
        <v>7095</v>
      </c>
      <c r="B2592" s="317" t="s">
        <v>7096</v>
      </c>
      <c r="C2592" s="318"/>
      <c r="D2592" s="319" t="s">
        <v>476</v>
      </c>
      <c r="E2592" s="320"/>
      <c r="F2592" s="116" t="s">
        <v>7097</v>
      </c>
      <c r="G2592" s="117"/>
    </row>
    <row r="2593" spans="1:7">
      <c r="A2593" s="115" t="s">
        <v>7098</v>
      </c>
      <c r="B2593" s="317" t="s">
        <v>7099</v>
      </c>
      <c r="C2593" s="318"/>
      <c r="D2593" s="319" t="s">
        <v>353</v>
      </c>
      <c r="E2593" s="320"/>
      <c r="F2593" s="116" t="s">
        <v>1604</v>
      </c>
      <c r="G2593" s="117"/>
    </row>
    <row r="2594" spans="1:7">
      <c r="A2594" s="115" t="s">
        <v>7100</v>
      </c>
      <c r="B2594" s="317" t="s">
        <v>7101</v>
      </c>
      <c r="C2594" s="318"/>
      <c r="D2594" s="319" t="s">
        <v>357</v>
      </c>
      <c r="E2594" s="320"/>
      <c r="F2594" s="116" t="s">
        <v>7102</v>
      </c>
      <c r="G2594" s="117"/>
    </row>
    <row r="2595" spans="1:7">
      <c r="A2595" s="115" t="s">
        <v>7103</v>
      </c>
      <c r="B2595" s="317" t="s">
        <v>7031</v>
      </c>
      <c r="C2595" s="318"/>
      <c r="D2595" s="319" t="s">
        <v>476</v>
      </c>
      <c r="E2595" s="320"/>
      <c r="F2595" s="116" t="s">
        <v>7104</v>
      </c>
      <c r="G2595" s="117"/>
    </row>
    <row r="2596" spans="1:7">
      <c r="A2596" s="115" t="s">
        <v>7105</v>
      </c>
      <c r="B2596" s="317" t="s">
        <v>7106</v>
      </c>
      <c r="C2596" s="318"/>
      <c r="D2596" s="319" t="s">
        <v>353</v>
      </c>
      <c r="E2596" s="320"/>
      <c r="F2596" s="116" t="s">
        <v>7107</v>
      </c>
      <c r="G2596" s="117"/>
    </row>
    <row r="2597" spans="1:7">
      <c r="A2597" s="115" t="s">
        <v>7108</v>
      </c>
      <c r="B2597" s="317" t="s">
        <v>7109</v>
      </c>
      <c r="C2597" s="318"/>
      <c r="D2597" s="319" t="s">
        <v>353</v>
      </c>
      <c r="E2597" s="320"/>
      <c r="F2597" s="116" t="s">
        <v>7110</v>
      </c>
      <c r="G2597" s="117"/>
    </row>
    <row r="2598" spans="1:7">
      <c r="A2598" s="115" t="s">
        <v>7111</v>
      </c>
      <c r="B2598" s="324" t="s">
        <v>7112</v>
      </c>
      <c r="C2598" s="325"/>
      <c r="D2598" s="319" t="s">
        <v>353</v>
      </c>
      <c r="E2598" s="320"/>
      <c r="F2598" s="116" t="s">
        <v>7113</v>
      </c>
      <c r="G2598" s="117"/>
    </row>
    <row r="2599" spans="1:7">
      <c r="A2599" s="115" t="s">
        <v>7114</v>
      </c>
      <c r="B2599" s="317" t="s">
        <v>7115</v>
      </c>
      <c r="C2599" s="318"/>
      <c r="D2599" s="319" t="s">
        <v>353</v>
      </c>
      <c r="E2599" s="320"/>
      <c r="F2599" s="116" t="s">
        <v>7116</v>
      </c>
      <c r="G2599" s="117"/>
    </row>
    <row r="2600" spans="1:7">
      <c r="A2600" s="115" t="s">
        <v>7117</v>
      </c>
      <c r="B2600" s="317" t="s">
        <v>7118</v>
      </c>
      <c r="C2600" s="318"/>
      <c r="D2600" s="319" t="s">
        <v>353</v>
      </c>
      <c r="E2600" s="320"/>
      <c r="F2600" s="116" t="s">
        <v>7119</v>
      </c>
      <c r="G2600" s="117"/>
    </row>
    <row r="2601" spans="1:7">
      <c r="A2601" s="115" t="s">
        <v>7120</v>
      </c>
      <c r="B2601" s="317" t="s">
        <v>7121</v>
      </c>
      <c r="C2601" s="318"/>
      <c r="D2601" s="319" t="s">
        <v>353</v>
      </c>
      <c r="E2601" s="320"/>
      <c r="F2601" s="116" t="s">
        <v>7122</v>
      </c>
      <c r="G2601" s="117"/>
    </row>
    <row r="2602" spans="1:7">
      <c r="A2602" s="115" t="s">
        <v>7123</v>
      </c>
      <c r="B2602" s="317" t="s">
        <v>7124</v>
      </c>
      <c r="C2602" s="318"/>
      <c r="D2602" s="319" t="s">
        <v>353</v>
      </c>
      <c r="E2602" s="320"/>
      <c r="F2602" s="116" t="s">
        <v>7125</v>
      </c>
      <c r="G2602" s="117"/>
    </row>
    <row r="2603" spans="1:7">
      <c r="A2603" s="115" t="s">
        <v>7126</v>
      </c>
      <c r="B2603" s="317" t="s">
        <v>7127</v>
      </c>
      <c r="C2603" s="318"/>
      <c r="D2603" s="319" t="s">
        <v>353</v>
      </c>
      <c r="E2603" s="320"/>
      <c r="F2603" s="116" t="s">
        <v>7128</v>
      </c>
      <c r="G2603" s="117"/>
    </row>
    <row r="2604" spans="1:7">
      <c r="A2604" s="115" t="s">
        <v>7129</v>
      </c>
      <c r="B2604" s="317" t="s">
        <v>7130</v>
      </c>
      <c r="C2604" s="318"/>
      <c r="D2604" s="319" t="s">
        <v>353</v>
      </c>
      <c r="E2604" s="320"/>
      <c r="F2604" s="116" t="s">
        <v>7131</v>
      </c>
      <c r="G2604" s="117"/>
    </row>
    <row r="2605" spans="1:7">
      <c r="A2605" s="115" t="s">
        <v>7132</v>
      </c>
      <c r="B2605" s="317" t="s">
        <v>7133</v>
      </c>
      <c r="C2605" s="318"/>
      <c r="D2605" s="319" t="s">
        <v>353</v>
      </c>
      <c r="E2605" s="320"/>
      <c r="F2605" s="116" t="s">
        <v>7134</v>
      </c>
      <c r="G2605" s="117"/>
    </row>
    <row r="2606" spans="1:7">
      <c r="A2606" s="115" t="s">
        <v>7135</v>
      </c>
      <c r="B2606" s="317" t="s">
        <v>7136</v>
      </c>
      <c r="C2606" s="318"/>
      <c r="D2606" s="319" t="s">
        <v>353</v>
      </c>
      <c r="E2606" s="320"/>
      <c r="F2606" s="116" t="s">
        <v>7137</v>
      </c>
      <c r="G2606" s="117"/>
    </row>
    <row r="2607" spans="1:7">
      <c r="A2607" s="115" t="s">
        <v>7138</v>
      </c>
      <c r="B2607" s="317" t="s">
        <v>7139</v>
      </c>
      <c r="C2607" s="318"/>
      <c r="D2607" s="319" t="s">
        <v>353</v>
      </c>
      <c r="E2607" s="320"/>
      <c r="F2607" s="116" t="s">
        <v>7140</v>
      </c>
      <c r="G2607" s="117"/>
    </row>
    <row r="2608" spans="1:7">
      <c r="A2608" s="115" t="s">
        <v>7141</v>
      </c>
      <c r="B2608" s="317" t="s">
        <v>7142</v>
      </c>
      <c r="C2608" s="318"/>
      <c r="D2608" s="319" t="s">
        <v>353</v>
      </c>
      <c r="E2608" s="320"/>
      <c r="F2608" s="116" t="s">
        <v>7143</v>
      </c>
      <c r="G2608" s="117"/>
    </row>
    <row r="2609" spans="1:7">
      <c r="A2609" s="115" t="s">
        <v>7144</v>
      </c>
      <c r="B2609" s="317" t="s">
        <v>7145</v>
      </c>
      <c r="C2609" s="318"/>
      <c r="D2609" s="319" t="s">
        <v>353</v>
      </c>
      <c r="E2609" s="320"/>
      <c r="F2609" s="116" t="s">
        <v>7146</v>
      </c>
      <c r="G2609" s="117"/>
    </row>
    <row r="2610" spans="1:7">
      <c r="A2610" s="115" t="s">
        <v>7147</v>
      </c>
      <c r="B2610" s="317" t="s">
        <v>7148</v>
      </c>
      <c r="C2610" s="318"/>
      <c r="D2610" s="319" t="s">
        <v>353</v>
      </c>
      <c r="E2610" s="320"/>
      <c r="F2610" s="116" t="s">
        <v>7149</v>
      </c>
      <c r="G2610" s="117"/>
    </row>
    <row r="2611" spans="1:7">
      <c r="A2611" s="115" t="s">
        <v>7150</v>
      </c>
      <c r="B2611" s="317" t="s">
        <v>7151</v>
      </c>
      <c r="C2611" s="318"/>
      <c r="D2611" s="319" t="s">
        <v>353</v>
      </c>
      <c r="E2611" s="320"/>
      <c r="F2611" s="116" t="s">
        <v>7152</v>
      </c>
      <c r="G2611" s="117"/>
    </row>
    <row r="2612" spans="1:7">
      <c r="A2612" s="115" t="s">
        <v>7153</v>
      </c>
      <c r="B2612" s="317" t="s">
        <v>7154</v>
      </c>
      <c r="C2612" s="318"/>
      <c r="D2612" s="319" t="s">
        <v>602</v>
      </c>
      <c r="E2612" s="320"/>
      <c r="F2612" s="116" t="s">
        <v>6796</v>
      </c>
      <c r="G2612" s="117"/>
    </row>
    <row r="2613" spans="1:7">
      <c r="A2613" s="115" t="s">
        <v>7155</v>
      </c>
      <c r="B2613" s="317" t="s">
        <v>7156</v>
      </c>
      <c r="C2613" s="318"/>
      <c r="D2613" s="319" t="s">
        <v>412</v>
      </c>
      <c r="E2613" s="320"/>
      <c r="F2613" s="116" t="s">
        <v>413</v>
      </c>
      <c r="G2613" s="117"/>
    </row>
    <row r="2614" spans="1:7">
      <c r="A2614" s="115" t="s">
        <v>7157</v>
      </c>
      <c r="B2614" s="317" t="s">
        <v>7158</v>
      </c>
      <c r="C2614" s="318"/>
      <c r="D2614" s="319" t="s">
        <v>476</v>
      </c>
      <c r="E2614" s="320"/>
      <c r="F2614" s="116" t="s">
        <v>7159</v>
      </c>
      <c r="G2614" s="117"/>
    </row>
    <row r="2615" spans="1:7">
      <c r="A2615" s="115" t="s">
        <v>7160</v>
      </c>
      <c r="B2615" s="317" t="s">
        <v>7161</v>
      </c>
      <c r="C2615" s="318"/>
      <c r="D2615" s="319" t="s">
        <v>476</v>
      </c>
      <c r="E2615" s="320"/>
      <c r="F2615" s="116" t="s">
        <v>7162</v>
      </c>
      <c r="G2615" s="117"/>
    </row>
    <row r="2616" spans="1:7">
      <c r="A2616" s="115" t="s">
        <v>7163</v>
      </c>
      <c r="B2616" s="317" t="s">
        <v>7164</v>
      </c>
      <c r="C2616" s="318"/>
      <c r="D2616" s="319" t="s">
        <v>476</v>
      </c>
      <c r="E2616" s="320"/>
      <c r="F2616" s="116" t="s">
        <v>7165</v>
      </c>
      <c r="G2616" s="117"/>
    </row>
    <row r="2617" spans="1:7">
      <c r="A2617" s="115" t="s">
        <v>7166</v>
      </c>
      <c r="B2617" s="317" t="s">
        <v>7167</v>
      </c>
      <c r="C2617" s="318"/>
      <c r="D2617" s="319" t="s">
        <v>476</v>
      </c>
      <c r="E2617" s="320"/>
      <c r="F2617" s="116" t="s">
        <v>7168</v>
      </c>
      <c r="G2617" s="117"/>
    </row>
    <row r="2618" spans="1:7">
      <c r="A2618" s="115" t="s">
        <v>7169</v>
      </c>
      <c r="B2618" s="317" t="s">
        <v>7170</v>
      </c>
      <c r="C2618" s="318"/>
      <c r="D2618" s="319" t="s">
        <v>476</v>
      </c>
      <c r="E2618" s="320"/>
      <c r="F2618" s="116" t="s">
        <v>7171</v>
      </c>
      <c r="G2618" s="117"/>
    </row>
    <row r="2619" spans="1:7">
      <c r="A2619" s="115" t="s">
        <v>7172</v>
      </c>
      <c r="B2619" s="317" t="s">
        <v>7173</v>
      </c>
      <c r="C2619" s="318"/>
      <c r="D2619" s="319" t="s">
        <v>476</v>
      </c>
      <c r="E2619" s="320"/>
      <c r="F2619" s="116" t="s">
        <v>7174</v>
      </c>
      <c r="G2619" s="117"/>
    </row>
    <row r="2620" spans="1:7">
      <c r="A2620" s="115" t="s">
        <v>7175</v>
      </c>
      <c r="B2620" s="317" t="s">
        <v>7176</v>
      </c>
      <c r="C2620" s="318"/>
      <c r="D2620" s="319" t="s">
        <v>476</v>
      </c>
      <c r="E2620" s="320"/>
      <c r="F2620" s="116" t="s">
        <v>7177</v>
      </c>
      <c r="G2620" s="117">
        <f>F2620/(1+0.195)</f>
        <v>549.56485355648533</v>
      </c>
    </row>
    <row r="2621" spans="1:7">
      <c r="A2621" s="115" t="s">
        <v>7178</v>
      </c>
      <c r="B2621" s="317" t="s">
        <v>7179</v>
      </c>
      <c r="C2621" s="318"/>
      <c r="D2621" s="319" t="s">
        <v>476</v>
      </c>
      <c r="E2621" s="320"/>
      <c r="F2621" s="116" t="s">
        <v>7180</v>
      </c>
      <c r="G2621" s="117"/>
    </row>
    <row r="2622" spans="1:7">
      <c r="A2622" s="115" t="s">
        <v>7181</v>
      </c>
      <c r="B2622" s="317" t="s">
        <v>7182</v>
      </c>
      <c r="C2622" s="318"/>
      <c r="D2622" s="319" t="s">
        <v>476</v>
      </c>
      <c r="E2622" s="320"/>
      <c r="F2622" s="116" t="s">
        <v>7183</v>
      </c>
      <c r="G2622" s="117">
        <f>F2622/(1+0.195)</f>
        <v>696.39330543933056</v>
      </c>
    </row>
    <row r="2623" spans="1:7">
      <c r="A2623" s="115" t="s">
        <v>7184</v>
      </c>
      <c r="B2623" s="317" t="s">
        <v>7185</v>
      </c>
      <c r="C2623" s="318"/>
      <c r="D2623" s="319" t="s">
        <v>476</v>
      </c>
      <c r="E2623" s="320"/>
      <c r="F2623" s="116" t="s">
        <v>7186</v>
      </c>
      <c r="G2623" s="117"/>
    </row>
    <row r="2624" spans="1:7">
      <c r="A2624" s="321" t="s">
        <v>347</v>
      </c>
      <c r="B2624" s="321"/>
      <c r="C2624" s="321"/>
      <c r="D2624" s="321"/>
      <c r="E2624" s="321"/>
      <c r="F2624" s="321"/>
      <c r="G2624" s="321"/>
    </row>
    <row r="2625" spans="1:7">
      <c r="A2625" s="322" t="s">
        <v>348</v>
      </c>
      <c r="B2625" s="322"/>
      <c r="C2625" s="323" t="s">
        <v>349</v>
      </c>
      <c r="D2625" s="323"/>
      <c r="E2625" s="322" t="s">
        <v>350</v>
      </c>
      <c r="F2625" s="322"/>
      <c r="G2625" s="322"/>
    </row>
    <row r="2626" spans="1:7">
      <c r="A2626" s="115" t="s">
        <v>7187</v>
      </c>
      <c r="B2626" s="317" t="s">
        <v>7188</v>
      </c>
      <c r="C2626" s="318"/>
      <c r="D2626" s="319" t="s">
        <v>476</v>
      </c>
      <c r="E2626" s="320"/>
      <c r="F2626" s="116" t="s">
        <v>7189</v>
      </c>
      <c r="G2626" s="117"/>
    </row>
    <row r="2627" spans="1:7">
      <c r="A2627" s="115" t="s">
        <v>7190</v>
      </c>
      <c r="B2627" s="317" t="s">
        <v>7191</v>
      </c>
      <c r="C2627" s="318"/>
      <c r="D2627" s="319" t="s">
        <v>476</v>
      </c>
      <c r="E2627" s="320"/>
      <c r="F2627" s="116" t="s">
        <v>7192</v>
      </c>
      <c r="G2627" s="117"/>
    </row>
    <row r="2628" spans="1:7">
      <c r="A2628" s="115" t="s">
        <v>7193</v>
      </c>
      <c r="B2628" s="317" t="s">
        <v>7194</v>
      </c>
      <c r="C2628" s="318"/>
      <c r="D2628" s="319" t="s">
        <v>476</v>
      </c>
      <c r="E2628" s="320"/>
      <c r="F2628" s="116" t="s">
        <v>7195</v>
      </c>
      <c r="G2628" s="117"/>
    </row>
    <row r="2629" spans="1:7">
      <c r="A2629" s="115" t="s">
        <v>7196</v>
      </c>
      <c r="B2629" s="317" t="s">
        <v>7197</v>
      </c>
      <c r="C2629" s="318"/>
      <c r="D2629" s="319" t="s">
        <v>476</v>
      </c>
      <c r="E2629" s="320"/>
      <c r="F2629" s="116" t="s">
        <v>7198</v>
      </c>
      <c r="G2629" s="117"/>
    </row>
    <row r="2630" spans="1:7">
      <c r="A2630" s="115" t="s">
        <v>7199</v>
      </c>
      <c r="B2630" s="317" t="s">
        <v>7200</v>
      </c>
      <c r="C2630" s="318"/>
      <c r="D2630" s="319" t="s">
        <v>476</v>
      </c>
      <c r="E2630" s="320"/>
      <c r="F2630" s="116" t="s">
        <v>7201</v>
      </c>
      <c r="G2630" s="117"/>
    </row>
    <row r="2631" spans="1:7">
      <c r="A2631" s="115" t="s">
        <v>7202</v>
      </c>
      <c r="B2631" s="317" t="s">
        <v>7203</v>
      </c>
      <c r="C2631" s="318"/>
      <c r="D2631" s="319" t="s">
        <v>476</v>
      </c>
      <c r="E2631" s="320"/>
      <c r="F2631" s="116" t="s">
        <v>7204</v>
      </c>
      <c r="G2631" s="117"/>
    </row>
    <row r="2632" spans="1:7">
      <c r="A2632" s="115" t="s">
        <v>7205</v>
      </c>
      <c r="B2632" s="317" t="s">
        <v>7206</v>
      </c>
      <c r="C2632" s="318"/>
      <c r="D2632" s="319" t="s">
        <v>476</v>
      </c>
      <c r="E2632" s="320"/>
      <c r="F2632" s="116" t="s">
        <v>7207</v>
      </c>
      <c r="G2632" s="117"/>
    </row>
    <row r="2633" spans="1:7">
      <c r="A2633" s="115" t="s">
        <v>7208</v>
      </c>
      <c r="B2633" s="317" t="s">
        <v>1959</v>
      </c>
      <c r="C2633" s="318"/>
      <c r="D2633" s="319" t="s">
        <v>353</v>
      </c>
      <c r="E2633" s="320"/>
      <c r="F2633" s="116" t="s">
        <v>7209</v>
      </c>
      <c r="G2633" s="117"/>
    </row>
    <row r="2634" spans="1:7">
      <c r="A2634" s="115" t="s">
        <v>7210</v>
      </c>
      <c r="B2634" s="317" t="s">
        <v>7211</v>
      </c>
      <c r="C2634" s="318"/>
      <c r="D2634" s="319" t="s">
        <v>353</v>
      </c>
      <c r="E2634" s="320"/>
      <c r="F2634" s="116" t="s">
        <v>7212</v>
      </c>
      <c r="G2634" s="117"/>
    </row>
    <row r="2635" spans="1:7">
      <c r="A2635" s="115" t="s">
        <v>7213</v>
      </c>
      <c r="B2635" s="317" t="s">
        <v>7214</v>
      </c>
      <c r="C2635" s="318"/>
      <c r="D2635" s="319" t="s">
        <v>353</v>
      </c>
      <c r="E2635" s="320"/>
      <c r="F2635" s="116" t="s">
        <v>7215</v>
      </c>
      <c r="G2635" s="117"/>
    </row>
    <row r="2636" spans="1:7">
      <c r="A2636" s="115" t="s">
        <v>7216</v>
      </c>
      <c r="B2636" s="317" t="s">
        <v>7217</v>
      </c>
      <c r="C2636" s="318"/>
      <c r="D2636" s="319" t="s">
        <v>476</v>
      </c>
      <c r="E2636" s="320"/>
      <c r="F2636" s="116" t="s">
        <v>7218</v>
      </c>
      <c r="G2636" s="117"/>
    </row>
    <row r="2637" spans="1:7">
      <c r="A2637" s="115" t="s">
        <v>7219</v>
      </c>
      <c r="B2637" s="317" t="s">
        <v>7220</v>
      </c>
      <c r="C2637" s="318"/>
      <c r="D2637" s="319" t="s">
        <v>476</v>
      </c>
      <c r="E2637" s="320"/>
      <c r="F2637" s="116" t="s">
        <v>7221</v>
      </c>
      <c r="G2637" s="117"/>
    </row>
    <row r="2638" spans="1:7">
      <c r="A2638" s="115" t="s">
        <v>7222</v>
      </c>
      <c r="B2638" s="317" t="s">
        <v>7223</v>
      </c>
      <c r="C2638" s="318"/>
      <c r="D2638" s="319" t="s">
        <v>476</v>
      </c>
      <c r="E2638" s="320"/>
      <c r="F2638" s="116" t="s">
        <v>7224</v>
      </c>
      <c r="G2638" s="117"/>
    </row>
    <row r="2639" spans="1:7">
      <c r="A2639" s="115" t="s">
        <v>7225</v>
      </c>
      <c r="B2639" s="317" t="s">
        <v>7226</v>
      </c>
      <c r="C2639" s="318"/>
      <c r="D2639" s="319" t="s">
        <v>476</v>
      </c>
      <c r="E2639" s="320"/>
      <c r="F2639" s="116" t="s">
        <v>7227</v>
      </c>
      <c r="G2639" s="117"/>
    </row>
    <row r="2640" spans="1:7">
      <c r="A2640" s="115" t="s">
        <v>7228</v>
      </c>
      <c r="B2640" s="317" t="s">
        <v>7229</v>
      </c>
      <c r="C2640" s="318"/>
      <c r="D2640" s="319" t="s">
        <v>353</v>
      </c>
      <c r="E2640" s="320"/>
      <c r="F2640" s="116" t="s">
        <v>7230</v>
      </c>
      <c r="G2640" s="117"/>
    </row>
    <row r="2641" spans="1:7">
      <c r="A2641" s="115" t="s">
        <v>7231</v>
      </c>
      <c r="B2641" s="317" t="s">
        <v>7232</v>
      </c>
      <c r="C2641" s="318"/>
      <c r="D2641" s="319" t="s">
        <v>476</v>
      </c>
      <c r="E2641" s="320"/>
      <c r="F2641" s="116" t="s">
        <v>7233</v>
      </c>
      <c r="G2641" s="117"/>
    </row>
    <row r="2642" spans="1:7">
      <c r="A2642" s="115" t="s">
        <v>7234</v>
      </c>
      <c r="B2642" s="317" t="s">
        <v>7235</v>
      </c>
      <c r="C2642" s="318"/>
      <c r="D2642" s="319" t="s">
        <v>476</v>
      </c>
      <c r="E2642" s="320"/>
      <c r="F2642" s="116" t="s">
        <v>1123</v>
      </c>
      <c r="G2642" s="117"/>
    </row>
    <row r="2643" spans="1:7">
      <c r="A2643" s="115" t="s">
        <v>7236</v>
      </c>
      <c r="B2643" s="324" t="s">
        <v>7237</v>
      </c>
      <c r="C2643" s="325"/>
      <c r="D2643" s="319" t="s">
        <v>476</v>
      </c>
      <c r="E2643" s="320"/>
      <c r="F2643" s="116" t="s">
        <v>7238</v>
      </c>
      <c r="G2643" s="117"/>
    </row>
    <row r="2644" spans="1:7">
      <c r="A2644" s="115" t="s">
        <v>7239</v>
      </c>
      <c r="B2644" s="324" t="s">
        <v>7240</v>
      </c>
      <c r="C2644" s="325"/>
      <c r="D2644" s="319" t="s">
        <v>476</v>
      </c>
      <c r="E2644" s="320"/>
      <c r="F2644" s="116" t="s">
        <v>7241</v>
      </c>
      <c r="G2644" s="117"/>
    </row>
    <row r="2645" spans="1:7">
      <c r="A2645" s="115" t="s">
        <v>7242</v>
      </c>
      <c r="B2645" s="317" t="s">
        <v>7243</v>
      </c>
      <c r="C2645" s="318"/>
      <c r="D2645" s="319" t="s">
        <v>357</v>
      </c>
      <c r="E2645" s="320"/>
      <c r="F2645" s="116" t="s">
        <v>7244</v>
      </c>
      <c r="G2645" s="117"/>
    </row>
    <row r="2646" spans="1:7">
      <c r="A2646" s="115" t="s">
        <v>7245</v>
      </c>
      <c r="B2646" s="317" t="s">
        <v>7246</v>
      </c>
      <c r="C2646" s="318"/>
      <c r="D2646" s="319" t="s">
        <v>357</v>
      </c>
      <c r="E2646" s="320"/>
      <c r="F2646" s="116" t="s">
        <v>7247</v>
      </c>
      <c r="G2646" s="117"/>
    </row>
    <row r="2647" spans="1:7">
      <c r="A2647" s="115" t="s">
        <v>7248</v>
      </c>
      <c r="B2647" s="317" t="s">
        <v>7249</v>
      </c>
      <c r="C2647" s="318"/>
      <c r="D2647" s="319" t="s">
        <v>357</v>
      </c>
      <c r="E2647" s="320"/>
      <c r="F2647" s="116" t="s">
        <v>7250</v>
      </c>
      <c r="G2647" s="117"/>
    </row>
    <row r="2648" spans="1:7">
      <c r="A2648" s="115" t="s">
        <v>7251</v>
      </c>
      <c r="B2648" s="317" t="s">
        <v>7252</v>
      </c>
      <c r="C2648" s="318"/>
      <c r="D2648" s="319" t="s">
        <v>357</v>
      </c>
      <c r="E2648" s="320"/>
      <c r="F2648" s="116" t="s">
        <v>7253</v>
      </c>
      <c r="G2648" s="117"/>
    </row>
    <row r="2649" spans="1:7">
      <c r="A2649" s="115" t="s">
        <v>7254</v>
      </c>
      <c r="B2649" s="317" t="s">
        <v>7255</v>
      </c>
      <c r="C2649" s="318"/>
      <c r="D2649" s="319" t="s">
        <v>357</v>
      </c>
      <c r="E2649" s="320"/>
      <c r="F2649" s="116" t="s">
        <v>7256</v>
      </c>
      <c r="G2649" s="117"/>
    </row>
    <row r="2650" spans="1:7">
      <c r="A2650" s="115" t="s">
        <v>7257</v>
      </c>
      <c r="B2650" s="317" t="s">
        <v>7258</v>
      </c>
      <c r="C2650" s="318"/>
      <c r="D2650" s="319" t="s">
        <v>357</v>
      </c>
      <c r="E2650" s="320"/>
      <c r="F2650" s="116" t="s">
        <v>7259</v>
      </c>
      <c r="G2650" s="117"/>
    </row>
    <row r="2651" spans="1:7">
      <c r="A2651" s="115" t="s">
        <v>7260</v>
      </c>
      <c r="B2651" s="317" t="s">
        <v>7261</v>
      </c>
      <c r="C2651" s="318"/>
      <c r="D2651" s="319" t="s">
        <v>353</v>
      </c>
      <c r="E2651" s="320"/>
      <c r="F2651" s="116" t="s">
        <v>7262</v>
      </c>
      <c r="G2651" s="117"/>
    </row>
    <row r="2652" spans="1:7">
      <c r="A2652" s="115" t="s">
        <v>7263</v>
      </c>
      <c r="B2652" s="317" t="s">
        <v>7264</v>
      </c>
      <c r="C2652" s="318"/>
      <c r="D2652" s="319" t="s">
        <v>353</v>
      </c>
      <c r="E2652" s="320"/>
      <c r="F2652" s="116" t="s">
        <v>7265</v>
      </c>
      <c r="G2652" s="117"/>
    </row>
    <row r="2653" spans="1:7">
      <c r="A2653" s="115" t="s">
        <v>7266</v>
      </c>
      <c r="B2653" s="317" t="s">
        <v>7267</v>
      </c>
      <c r="C2653" s="318"/>
      <c r="D2653" s="319" t="s">
        <v>353</v>
      </c>
      <c r="E2653" s="320"/>
      <c r="F2653" s="116" t="s">
        <v>7268</v>
      </c>
      <c r="G2653" s="117"/>
    </row>
    <row r="2654" spans="1:7">
      <c r="A2654" s="115" t="s">
        <v>7269</v>
      </c>
      <c r="B2654" s="317" t="s">
        <v>7270</v>
      </c>
      <c r="C2654" s="318"/>
      <c r="D2654" s="319" t="s">
        <v>357</v>
      </c>
      <c r="E2654" s="320"/>
      <c r="F2654" s="116" t="s">
        <v>7271</v>
      </c>
      <c r="G2654" s="117"/>
    </row>
    <row r="2655" spans="1:7">
      <c r="A2655" s="115" t="s">
        <v>7272</v>
      </c>
      <c r="B2655" s="317" t="s">
        <v>7273</v>
      </c>
      <c r="C2655" s="318"/>
      <c r="D2655" s="319" t="s">
        <v>357</v>
      </c>
      <c r="E2655" s="320"/>
      <c r="F2655" s="116" t="s">
        <v>7274</v>
      </c>
      <c r="G2655" s="117"/>
    </row>
    <row r="2656" spans="1:7">
      <c r="A2656" s="115" t="s">
        <v>7275</v>
      </c>
      <c r="B2656" s="317" t="s">
        <v>7276</v>
      </c>
      <c r="C2656" s="318"/>
      <c r="D2656" s="319" t="s">
        <v>357</v>
      </c>
      <c r="E2656" s="320"/>
      <c r="F2656" s="116" t="s">
        <v>7277</v>
      </c>
      <c r="G2656" s="117"/>
    </row>
    <row r="2657" spans="1:7">
      <c r="A2657" s="115" t="s">
        <v>7278</v>
      </c>
      <c r="B2657" s="317" t="s">
        <v>7279</v>
      </c>
      <c r="C2657" s="318"/>
      <c r="D2657" s="319" t="s">
        <v>357</v>
      </c>
      <c r="E2657" s="320"/>
      <c r="F2657" s="116" t="s">
        <v>7280</v>
      </c>
      <c r="G2657" s="117"/>
    </row>
    <row r="2658" spans="1:7">
      <c r="A2658" s="115" t="s">
        <v>7281</v>
      </c>
      <c r="B2658" s="317" t="s">
        <v>7282</v>
      </c>
      <c r="C2658" s="318"/>
      <c r="D2658" s="319" t="s">
        <v>412</v>
      </c>
      <c r="E2658" s="320"/>
      <c r="F2658" s="116" t="s">
        <v>413</v>
      </c>
      <c r="G2658" s="117"/>
    </row>
    <row r="2659" spans="1:7">
      <c r="A2659" s="115" t="s">
        <v>7283</v>
      </c>
      <c r="B2659" s="317" t="s">
        <v>7284</v>
      </c>
      <c r="C2659" s="318"/>
      <c r="D2659" s="319" t="s">
        <v>353</v>
      </c>
      <c r="E2659" s="320"/>
      <c r="F2659" s="116" t="s">
        <v>7285</v>
      </c>
      <c r="G2659" s="117"/>
    </row>
    <row r="2660" spans="1:7">
      <c r="A2660" s="115" t="s">
        <v>7286</v>
      </c>
      <c r="B2660" s="317" t="s">
        <v>6279</v>
      </c>
      <c r="C2660" s="318"/>
      <c r="D2660" s="319" t="s">
        <v>353</v>
      </c>
      <c r="E2660" s="320"/>
      <c r="F2660" s="116" t="s">
        <v>6280</v>
      </c>
      <c r="G2660" s="117"/>
    </row>
    <row r="2661" spans="1:7">
      <c r="A2661" s="115" t="s">
        <v>7287</v>
      </c>
      <c r="B2661" s="317" t="s">
        <v>7288</v>
      </c>
      <c r="C2661" s="318"/>
      <c r="D2661" s="319" t="s">
        <v>353</v>
      </c>
      <c r="E2661" s="320"/>
      <c r="F2661" s="116" t="s">
        <v>7289</v>
      </c>
      <c r="G2661" s="117"/>
    </row>
    <row r="2662" spans="1:7">
      <c r="A2662" s="115" t="s">
        <v>7290</v>
      </c>
      <c r="B2662" s="317" t="s">
        <v>7291</v>
      </c>
      <c r="C2662" s="318"/>
      <c r="D2662" s="319" t="s">
        <v>353</v>
      </c>
      <c r="E2662" s="320"/>
      <c r="F2662" s="116" t="s">
        <v>7292</v>
      </c>
      <c r="G2662" s="117"/>
    </row>
    <row r="2663" spans="1:7">
      <c r="A2663" s="115" t="s">
        <v>7293</v>
      </c>
      <c r="B2663" s="317" t="s">
        <v>7294</v>
      </c>
      <c r="C2663" s="318"/>
      <c r="D2663" s="319" t="s">
        <v>353</v>
      </c>
      <c r="E2663" s="320"/>
      <c r="F2663" s="116" t="s">
        <v>7295</v>
      </c>
      <c r="G2663" s="117"/>
    </row>
    <row r="2664" spans="1:7">
      <c r="A2664" s="115" t="s">
        <v>7296</v>
      </c>
      <c r="B2664" s="317" t="s">
        <v>7297</v>
      </c>
      <c r="C2664" s="318"/>
      <c r="D2664" s="319" t="s">
        <v>353</v>
      </c>
      <c r="E2664" s="320"/>
      <c r="F2664" s="116" t="s">
        <v>7298</v>
      </c>
      <c r="G2664" s="117"/>
    </row>
    <row r="2665" spans="1:7">
      <c r="A2665" s="115" t="s">
        <v>7299</v>
      </c>
      <c r="B2665" s="317" t="s">
        <v>6314</v>
      </c>
      <c r="C2665" s="318"/>
      <c r="D2665" s="319" t="s">
        <v>353</v>
      </c>
      <c r="E2665" s="320"/>
      <c r="F2665" s="116" t="s">
        <v>6315</v>
      </c>
      <c r="G2665" s="117"/>
    </row>
    <row r="2666" spans="1:7">
      <c r="A2666" s="115" t="s">
        <v>7300</v>
      </c>
      <c r="B2666" s="317" t="s">
        <v>7301</v>
      </c>
      <c r="C2666" s="318"/>
      <c r="D2666" s="319" t="s">
        <v>353</v>
      </c>
      <c r="E2666" s="320"/>
      <c r="F2666" s="116" t="s">
        <v>6315</v>
      </c>
      <c r="G2666" s="117"/>
    </row>
    <row r="2667" spans="1:7">
      <c r="A2667" s="115" t="s">
        <v>7302</v>
      </c>
      <c r="B2667" s="317" t="s">
        <v>7303</v>
      </c>
      <c r="C2667" s="318"/>
      <c r="D2667" s="319" t="s">
        <v>353</v>
      </c>
      <c r="E2667" s="320"/>
      <c r="F2667" s="116" t="s">
        <v>7304</v>
      </c>
      <c r="G2667" s="117"/>
    </row>
    <row r="2668" spans="1:7">
      <c r="A2668" s="115" t="s">
        <v>7305</v>
      </c>
      <c r="B2668" s="324" t="s">
        <v>7306</v>
      </c>
      <c r="C2668" s="325"/>
      <c r="D2668" s="319" t="s">
        <v>353</v>
      </c>
      <c r="E2668" s="320"/>
      <c r="F2668" s="116" t="s">
        <v>7307</v>
      </c>
      <c r="G2668" s="117"/>
    </row>
    <row r="2669" spans="1:7">
      <c r="A2669" s="115" t="s">
        <v>7308</v>
      </c>
      <c r="B2669" s="317" t="s">
        <v>7309</v>
      </c>
      <c r="C2669" s="318"/>
      <c r="D2669" s="319" t="s">
        <v>476</v>
      </c>
      <c r="E2669" s="320"/>
      <c r="F2669" s="116" t="s">
        <v>7310</v>
      </c>
      <c r="G2669" s="117"/>
    </row>
    <row r="2670" spans="1:7">
      <c r="A2670" s="115" t="s">
        <v>7311</v>
      </c>
      <c r="B2670" s="317" t="s">
        <v>7312</v>
      </c>
      <c r="C2670" s="318"/>
      <c r="D2670" s="319" t="s">
        <v>476</v>
      </c>
      <c r="E2670" s="320"/>
      <c r="F2670" s="116" t="s">
        <v>7313</v>
      </c>
      <c r="G2670" s="117"/>
    </row>
    <row r="2671" spans="1:7">
      <c r="A2671" s="115" t="s">
        <v>7314</v>
      </c>
      <c r="B2671" s="317" t="s">
        <v>7315</v>
      </c>
      <c r="C2671" s="318"/>
      <c r="D2671" s="319" t="s">
        <v>476</v>
      </c>
      <c r="E2671" s="320"/>
      <c r="F2671" s="116" t="s">
        <v>7316</v>
      </c>
      <c r="G2671" s="117"/>
    </row>
    <row r="2672" spans="1:7">
      <c r="A2672" s="115" t="s">
        <v>7317</v>
      </c>
      <c r="B2672" s="317" t="s">
        <v>7318</v>
      </c>
      <c r="C2672" s="318"/>
      <c r="D2672" s="319" t="s">
        <v>476</v>
      </c>
      <c r="E2672" s="320"/>
      <c r="F2672" s="116" t="s">
        <v>7319</v>
      </c>
      <c r="G2672" s="117"/>
    </row>
    <row r="2673" spans="1:7">
      <c r="A2673" s="321" t="s">
        <v>347</v>
      </c>
      <c r="B2673" s="321"/>
      <c r="C2673" s="321"/>
      <c r="D2673" s="321"/>
      <c r="E2673" s="321"/>
      <c r="F2673" s="321"/>
      <c r="G2673" s="321"/>
    </row>
    <row r="2674" spans="1:7">
      <c r="A2674" s="322" t="s">
        <v>348</v>
      </c>
      <c r="B2674" s="322"/>
      <c r="C2674" s="323" t="s">
        <v>349</v>
      </c>
      <c r="D2674" s="323"/>
      <c r="E2674" s="322" t="s">
        <v>350</v>
      </c>
      <c r="F2674" s="322"/>
      <c r="G2674" s="322"/>
    </row>
    <row r="2675" spans="1:7">
      <c r="A2675" s="115" t="s">
        <v>7320</v>
      </c>
      <c r="B2675" s="317" t="s">
        <v>7321</v>
      </c>
      <c r="C2675" s="318"/>
      <c r="D2675" s="319" t="s">
        <v>476</v>
      </c>
      <c r="E2675" s="320"/>
      <c r="F2675" s="116" t="s">
        <v>7322</v>
      </c>
      <c r="G2675" s="117"/>
    </row>
    <row r="2676" spans="1:7">
      <c r="A2676" s="115" t="s">
        <v>7323</v>
      </c>
      <c r="B2676" s="317" t="s">
        <v>7324</v>
      </c>
      <c r="C2676" s="318"/>
      <c r="D2676" s="319" t="s">
        <v>476</v>
      </c>
      <c r="E2676" s="320"/>
      <c r="F2676" s="116" t="s">
        <v>7325</v>
      </c>
      <c r="G2676" s="117"/>
    </row>
    <row r="2677" spans="1:7">
      <c r="A2677" s="115" t="s">
        <v>7326</v>
      </c>
      <c r="B2677" s="317" t="s">
        <v>7327</v>
      </c>
      <c r="C2677" s="318"/>
      <c r="D2677" s="319" t="s">
        <v>353</v>
      </c>
      <c r="E2677" s="320"/>
      <c r="F2677" s="116" t="s">
        <v>7328</v>
      </c>
      <c r="G2677" s="117"/>
    </row>
    <row r="2678" spans="1:7">
      <c r="A2678" s="115" t="s">
        <v>7329</v>
      </c>
      <c r="B2678" s="317" t="s">
        <v>7330</v>
      </c>
      <c r="C2678" s="318"/>
      <c r="D2678" s="319" t="s">
        <v>353</v>
      </c>
      <c r="E2678" s="320"/>
      <c r="F2678" s="116" t="s">
        <v>7331</v>
      </c>
      <c r="G2678" s="117"/>
    </row>
    <row r="2679" spans="1:7">
      <c r="A2679" s="115" t="s">
        <v>7332</v>
      </c>
      <c r="B2679" s="317" t="s">
        <v>7333</v>
      </c>
      <c r="C2679" s="318"/>
      <c r="D2679" s="319" t="s">
        <v>353</v>
      </c>
      <c r="E2679" s="320"/>
      <c r="F2679" s="116" t="s">
        <v>7334</v>
      </c>
      <c r="G2679" s="117"/>
    </row>
    <row r="2680" spans="1:7">
      <c r="A2680" s="115" t="s">
        <v>7335</v>
      </c>
      <c r="B2680" s="317" t="s">
        <v>7336</v>
      </c>
      <c r="C2680" s="318"/>
      <c r="D2680" s="319" t="s">
        <v>353</v>
      </c>
      <c r="E2680" s="320"/>
      <c r="F2680" s="116" t="s">
        <v>7337</v>
      </c>
      <c r="G2680" s="117"/>
    </row>
    <row r="2681" spans="1:7">
      <c r="A2681" s="115" t="s">
        <v>7338</v>
      </c>
      <c r="B2681" s="317" t="s">
        <v>7339</v>
      </c>
      <c r="C2681" s="318"/>
      <c r="D2681" s="319" t="s">
        <v>353</v>
      </c>
      <c r="E2681" s="320"/>
      <c r="F2681" s="116" t="s">
        <v>7340</v>
      </c>
      <c r="G2681" s="117"/>
    </row>
    <row r="2682" spans="1:7">
      <c r="A2682" s="115" t="s">
        <v>7341</v>
      </c>
      <c r="B2682" s="317" t="s">
        <v>7342</v>
      </c>
      <c r="C2682" s="318"/>
      <c r="D2682" s="319" t="s">
        <v>353</v>
      </c>
      <c r="E2682" s="320"/>
      <c r="F2682" s="116" t="s">
        <v>7343</v>
      </c>
      <c r="G2682" s="117"/>
    </row>
    <row r="2683" spans="1:7">
      <c r="A2683" s="115" t="s">
        <v>7344</v>
      </c>
      <c r="B2683" s="317" t="s">
        <v>7345</v>
      </c>
      <c r="C2683" s="318"/>
      <c r="D2683" s="319" t="s">
        <v>353</v>
      </c>
      <c r="E2683" s="320"/>
      <c r="F2683" s="116" t="s">
        <v>6303</v>
      </c>
      <c r="G2683" s="117"/>
    </row>
    <row r="2684" spans="1:7">
      <c r="A2684" s="115" t="s">
        <v>7346</v>
      </c>
      <c r="B2684" s="317" t="s">
        <v>6305</v>
      </c>
      <c r="C2684" s="318"/>
      <c r="D2684" s="319" t="s">
        <v>353</v>
      </c>
      <c r="E2684" s="320"/>
      <c r="F2684" s="116" t="s">
        <v>6306</v>
      </c>
      <c r="G2684" s="117"/>
    </row>
    <row r="2685" spans="1:7">
      <c r="A2685" s="115" t="s">
        <v>7347</v>
      </c>
      <c r="B2685" s="317" t="s">
        <v>6308</v>
      </c>
      <c r="C2685" s="318"/>
      <c r="D2685" s="319" t="s">
        <v>353</v>
      </c>
      <c r="E2685" s="320"/>
      <c r="F2685" s="116" t="s">
        <v>6309</v>
      </c>
      <c r="G2685" s="117"/>
    </row>
    <row r="2686" spans="1:7">
      <c r="A2686" s="115" t="s">
        <v>7348</v>
      </c>
      <c r="B2686" s="317" t="s">
        <v>7349</v>
      </c>
      <c r="C2686" s="318"/>
      <c r="D2686" s="319" t="s">
        <v>353</v>
      </c>
      <c r="E2686" s="320"/>
      <c r="F2686" s="116" t="s">
        <v>7350</v>
      </c>
      <c r="G2686" s="117"/>
    </row>
    <row r="2687" spans="1:7">
      <c r="A2687" s="115" t="s">
        <v>7351</v>
      </c>
      <c r="B2687" s="317" t="s">
        <v>6276</v>
      </c>
      <c r="C2687" s="318"/>
      <c r="D2687" s="319" t="s">
        <v>353</v>
      </c>
      <c r="E2687" s="320"/>
      <c r="F2687" s="116" t="s">
        <v>6277</v>
      </c>
      <c r="G2687" s="117"/>
    </row>
    <row r="2688" spans="1:7">
      <c r="A2688" s="115" t="s">
        <v>7352</v>
      </c>
      <c r="B2688" s="317" t="s">
        <v>7353</v>
      </c>
      <c r="C2688" s="318"/>
      <c r="D2688" s="319" t="s">
        <v>353</v>
      </c>
      <c r="E2688" s="320"/>
      <c r="F2688" s="116" t="s">
        <v>7354</v>
      </c>
      <c r="G2688" s="117"/>
    </row>
    <row r="2689" spans="1:7">
      <c r="A2689" s="115" t="s">
        <v>7355</v>
      </c>
      <c r="B2689" s="317" t="s">
        <v>741</v>
      </c>
      <c r="C2689" s="318"/>
      <c r="D2689" s="319" t="s">
        <v>602</v>
      </c>
      <c r="E2689" s="320"/>
      <c r="F2689" s="116" t="s">
        <v>742</v>
      </c>
      <c r="G2689" s="117"/>
    </row>
    <row r="2690" spans="1:7">
      <c r="A2690" s="115" t="s">
        <v>7356</v>
      </c>
      <c r="B2690" s="317" t="s">
        <v>7357</v>
      </c>
      <c r="C2690" s="318"/>
      <c r="D2690" s="319" t="s">
        <v>476</v>
      </c>
      <c r="E2690" s="320"/>
      <c r="F2690" s="116" t="s">
        <v>7358</v>
      </c>
      <c r="G2690" s="117"/>
    </row>
    <row r="2691" spans="1:7">
      <c r="A2691" s="115" t="s">
        <v>7359</v>
      </c>
      <c r="B2691" s="317" t="s">
        <v>7025</v>
      </c>
      <c r="C2691" s="318"/>
      <c r="D2691" s="319" t="s">
        <v>1576</v>
      </c>
      <c r="E2691" s="320"/>
      <c r="F2691" s="116" t="s">
        <v>603</v>
      </c>
      <c r="G2691" s="117"/>
    </row>
    <row r="2692" spans="1:7">
      <c r="A2692" s="115" t="s">
        <v>7360</v>
      </c>
      <c r="B2692" s="317" t="s">
        <v>7361</v>
      </c>
      <c r="C2692" s="318"/>
      <c r="D2692" s="319" t="s">
        <v>353</v>
      </c>
      <c r="E2692" s="320"/>
      <c r="F2692" s="116" t="s">
        <v>471</v>
      </c>
      <c r="G2692" s="117"/>
    </row>
    <row r="2693" spans="1:7">
      <c r="A2693" s="115" t="s">
        <v>7362</v>
      </c>
      <c r="B2693" s="317" t="s">
        <v>467</v>
      </c>
      <c r="C2693" s="318"/>
      <c r="D2693" s="319" t="s">
        <v>353</v>
      </c>
      <c r="E2693" s="320"/>
      <c r="F2693" s="116" t="s">
        <v>468</v>
      </c>
      <c r="G2693" s="117"/>
    </row>
    <row r="2694" spans="1:7">
      <c r="A2694" s="115" t="s">
        <v>7363</v>
      </c>
      <c r="B2694" s="317" t="s">
        <v>6416</v>
      </c>
      <c r="C2694" s="318"/>
      <c r="D2694" s="319" t="s">
        <v>353</v>
      </c>
      <c r="E2694" s="320"/>
      <c r="F2694" s="116" t="s">
        <v>7364</v>
      </c>
      <c r="G2694" s="117"/>
    </row>
    <row r="2695" spans="1:7">
      <c r="A2695" s="115" t="s">
        <v>7365</v>
      </c>
      <c r="B2695" s="317" t="s">
        <v>7366</v>
      </c>
      <c r="C2695" s="318"/>
      <c r="D2695" s="319" t="s">
        <v>353</v>
      </c>
      <c r="E2695" s="320"/>
      <c r="F2695" s="116" t="s">
        <v>6274</v>
      </c>
      <c r="G2695" s="117"/>
    </row>
    <row r="2696" spans="1:7">
      <c r="A2696" s="115" t="s">
        <v>7367</v>
      </c>
      <c r="B2696" s="317" t="s">
        <v>7368</v>
      </c>
      <c r="C2696" s="318"/>
      <c r="D2696" s="319" t="s">
        <v>353</v>
      </c>
      <c r="E2696" s="320"/>
      <c r="F2696" s="116" t="s">
        <v>6271</v>
      </c>
      <c r="G2696" s="117"/>
    </row>
    <row r="2697" spans="1:7">
      <c r="A2697" s="115" t="s">
        <v>7369</v>
      </c>
      <c r="B2697" s="317" t="s">
        <v>7370</v>
      </c>
      <c r="C2697" s="318"/>
      <c r="D2697" s="319" t="s">
        <v>412</v>
      </c>
      <c r="E2697" s="320"/>
      <c r="F2697" s="116" t="s">
        <v>413</v>
      </c>
      <c r="G2697" s="117"/>
    </row>
    <row r="2698" spans="1:7">
      <c r="A2698" s="115" t="s">
        <v>7371</v>
      </c>
      <c r="B2698" s="317" t="s">
        <v>7372</v>
      </c>
      <c r="C2698" s="318"/>
      <c r="D2698" s="319" t="s">
        <v>353</v>
      </c>
      <c r="E2698" s="320"/>
      <c r="F2698" s="116" t="s">
        <v>7373</v>
      </c>
      <c r="G2698" s="117"/>
    </row>
    <row r="2699" spans="1:7">
      <c r="A2699" s="115" t="s">
        <v>7374</v>
      </c>
      <c r="B2699" s="317" t="s">
        <v>7375</v>
      </c>
      <c r="C2699" s="318"/>
      <c r="D2699" s="319" t="s">
        <v>353</v>
      </c>
      <c r="E2699" s="320"/>
      <c r="F2699" s="116" t="s">
        <v>7376</v>
      </c>
      <c r="G2699" s="117"/>
    </row>
    <row r="2700" spans="1:7">
      <c r="A2700" s="115" t="s">
        <v>7377</v>
      </c>
      <c r="B2700" s="317" t="s">
        <v>7378</v>
      </c>
      <c r="C2700" s="318"/>
      <c r="D2700" s="319" t="s">
        <v>353</v>
      </c>
      <c r="E2700" s="320"/>
      <c r="F2700" s="116" t="s">
        <v>7379</v>
      </c>
      <c r="G2700" s="117"/>
    </row>
    <row r="2701" spans="1:7">
      <c r="A2701" s="115" t="s">
        <v>7380</v>
      </c>
      <c r="B2701" s="317" t="s">
        <v>7381</v>
      </c>
      <c r="C2701" s="318"/>
      <c r="D2701" s="319" t="s">
        <v>353</v>
      </c>
      <c r="E2701" s="320"/>
      <c r="F2701" s="116" t="s">
        <v>7382</v>
      </c>
      <c r="G2701" s="117"/>
    </row>
    <row r="2702" spans="1:7">
      <c r="A2702" s="115" t="s">
        <v>7383</v>
      </c>
      <c r="B2702" s="317" t="s">
        <v>7384</v>
      </c>
      <c r="C2702" s="318"/>
      <c r="D2702" s="319" t="s">
        <v>353</v>
      </c>
      <c r="E2702" s="320"/>
      <c r="F2702" s="116" t="s">
        <v>7385</v>
      </c>
      <c r="G2702" s="117"/>
    </row>
    <row r="2703" spans="1:7">
      <c r="A2703" s="115" t="s">
        <v>7386</v>
      </c>
      <c r="B2703" s="317" t="s">
        <v>7387</v>
      </c>
      <c r="C2703" s="318"/>
      <c r="D2703" s="319" t="s">
        <v>353</v>
      </c>
      <c r="E2703" s="320"/>
      <c r="F2703" s="116" t="s">
        <v>7388</v>
      </c>
      <c r="G2703" s="117"/>
    </row>
    <row r="2704" spans="1:7">
      <c r="A2704" s="115" t="s">
        <v>7389</v>
      </c>
      <c r="B2704" s="317" t="s">
        <v>7390</v>
      </c>
      <c r="C2704" s="318"/>
      <c r="D2704" s="319" t="s">
        <v>353</v>
      </c>
      <c r="E2704" s="320"/>
      <c r="F2704" s="116" t="s">
        <v>7391</v>
      </c>
      <c r="G2704" s="117"/>
    </row>
    <row r="2705" spans="1:7">
      <c r="A2705" s="115" t="s">
        <v>7392</v>
      </c>
      <c r="B2705" s="317" t="s">
        <v>7393</v>
      </c>
      <c r="C2705" s="318"/>
      <c r="D2705" s="319" t="s">
        <v>353</v>
      </c>
      <c r="E2705" s="320"/>
      <c r="F2705" s="116" t="s">
        <v>7394</v>
      </c>
      <c r="G2705" s="117"/>
    </row>
    <row r="2706" spans="1:7">
      <c r="A2706" s="115" t="s">
        <v>7395</v>
      </c>
      <c r="B2706" s="317" t="s">
        <v>7396</v>
      </c>
      <c r="C2706" s="318"/>
      <c r="D2706" s="319" t="s">
        <v>353</v>
      </c>
      <c r="E2706" s="320"/>
      <c r="F2706" s="116" t="s">
        <v>7397</v>
      </c>
      <c r="G2706" s="117"/>
    </row>
    <row r="2707" spans="1:7">
      <c r="A2707" s="115" t="s">
        <v>7398</v>
      </c>
      <c r="B2707" s="317" t="s">
        <v>7399</v>
      </c>
      <c r="C2707" s="318"/>
      <c r="D2707" s="319" t="s">
        <v>357</v>
      </c>
      <c r="E2707" s="320"/>
      <c r="F2707" s="116" t="s">
        <v>7400</v>
      </c>
      <c r="G2707" s="117"/>
    </row>
    <row r="2708" spans="1:7">
      <c r="A2708" s="115" t="s">
        <v>7401</v>
      </c>
      <c r="B2708" s="317" t="s">
        <v>7402</v>
      </c>
      <c r="C2708" s="318"/>
      <c r="D2708" s="319" t="s">
        <v>357</v>
      </c>
      <c r="E2708" s="320"/>
      <c r="F2708" s="116" t="s">
        <v>7403</v>
      </c>
      <c r="G2708" s="117"/>
    </row>
    <row r="2709" spans="1:7">
      <c r="A2709" s="115" t="s">
        <v>7404</v>
      </c>
      <c r="B2709" s="317" t="s">
        <v>7405</v>
      </c>
      <c r="C2709" s="318"/>
      <c r="D2709" s="319" t="s">
        <v>357</v>
      </c>
      <c r="E2709" s="320"/>
      <c r="F2709" s="116" t="s">
        <v>7406</v>
      </c>
      <c r="G2709" s="117"/>
    </row>
    <row r="2710" spans="1:7">
      <c r="A2710" s="115" t="s">
        <v>7407</v>
      </c>
      <c r="B2710" s="317" t="s">
        <v>7408</v>
      </c>
      <c r="C2710" s="318"/>
      <c r="D2710" s="319" t="s">
        <v>357</v>
      </c>
      <c r="E2710" s="320"/>
      <c r="F2710" s="116" t="s">
        <v>7409</v>
      </c>
      <c r="G2710" s="117"/>
    </row>
    <row r="2711" spans="1:7">
      <c r="A2711" s="115" t="s">
        <v>7410</v>
      </c>
      <c r="B2711" s="317" t="s">
        <v>7411</v>
      </c>
      <c r="C2711" s="318"/>
      <c r="D2711" s="319" t="s">
        <v>357</v>
      </c>
      <c r="E2711" s="320"/>
      <c r="F2711" s="116" t="s">
        <v>7412</v>
      </c>
      <c r="G2711" s="117"/>
    </row>
    <row r="2712" spans="1:7">
      <c r="A2712" s="115" t="s">
        <v>7413</v>
      </c>
      <c r="B2712" s="317" t="s">
        <v>7414</v>
      </c>
      <c r="C2712" s="318"/>
      <c r="D2712" s="319" t="s">
        <v>357</v>
      </c>
      <c r="E2712" s="320"/>
      <c r="F2712" s="116" t="s">
        <v>7415</v>
      </c>
      <c r="G2712" s="117"/>
    </row>
    <row r="2713" spans="1:7">
      <c r="A2713" s="115" t="s">
        <v>7416</v>
      </c>
      <c r="B2713" s="317" t="s">
        <v>7417</v>
      </c>
      <c r="C2713" s="318"/>
      <c r="D2713" s="319" t="s">
        <v>357</v>
      </c>
      <c r="E2713" s="320"/>
      <c r="F2713" s="116" t="s">
        <v>7418</v>
      </c>
      <c r="G2713" s="117"/>
    </row>
    <row r="2714" spans="1:7">
      <c r="A2714" s="115" t="s">
        <v>7419</v>
      </c>
      <c r="B2714" s="317" t="s">
        <v>7420</v>
      </c>
      <c r="C2714" s="318"/>
      <c r="D2714" s="319" t="s">
        <v>357</v>
      </c>
      <c r="E2714" s="320"/>
      <c r="F2714" s="116" t="s">
        <v>7421</v>
      </c>
      <c r="G2714" s="117"/>
    </row>
    <row r="2715" spans="1:7">
      <c r="A2715" s="321" t="s">
        <v>347</v>
      </c>
      <c r="B2715" s="321"/>
      <c r="C2715" s="321"/>
      <c r="D2715" s="321"/>
      <c r="E2715" s="321"/>
      <c r="F2715" s="321"/>
      <c r="G2715" s="321"/>
    </row>
    <row r="2716" spans="1:7">
      <c r="A2716" s="322" t="s">
        <v>348</v>
      </c>
      <c r="B2716" s="322"/>
      <c r="C2716" s="323" t="s">
        <v>349</v>
      </c>
      <c r="D2716" s="323"/>
      <c r="E2716" s="322" t="s">
        <v>350</v>
      </c>
      <c r="F2716" s="322"/>
      <c r="G2716" s="322"/>
    </row>
    <row r="2717" spans="1:7">
      <c r="A2717" s="115" t="s">
        <v>7422</v>
      </c>
      <c r="B2717" s="317" t="s">
        <v>7423</v>
      </c>
      <c r="C2717" s="318"/>
      <c r="D2717" s="319" t="s">
        <v>357</v>
      </c>
      <c r="E2717" s="320"/>
      <c r="F2717" s="116" t="s">
        <v>7424</v>
      </c>
      <c r="G2717" s="117"/>
    </row>
    <row r="2718" spans="1:7">
      <c r="A2718" s="115" t="s">
        <v>7425</v>
      </c>
      <c r="B2718" s="317" t="s">
        <v>7426</v>
      </c>
      <c r="C2718" s="318"/>
      <c r="D2718" s="319" t="s">
        <v>357</v>
      </c>
      <c r="E2718" s="320"/>
      <c r="F2718" s="116" t="s">
        <v>7427</v>
      </c>
      <c r="G2718" s="117"/>
    </row>
    <row r="2719" spans="1:7">
      <c r="A2719" s="115" t="s">
        <v>7428</v>
      </c>
      <c r="B2719" s="317" t="s">
        <v>7429</v>
      </c>
      <c r="C2719" s="318"/>
      <c r="D2719" s="319" t="s">
        <v>353</v>
      </c>
      <c r="E2719" s="320"/>
      <c r="F2719" s="116" t="s">
        <v>7430</v>
      </c>
      <c r="G2719" s="117"/>
    </row>
    <row r="2720" spans="1:7">
      <c r="A2720" s="115" t="s">
        <v>7431</v>
      </c>
      <c r="B2720" s="317" t="s">
        <v>7432</v>
      </c>
      <c r="C2720" s="318"/>
      <c r="D2720" s="319" t="s">
        <v>353</v>
      </c>
      <c r="E2720" s="320"/>
      <c r="F2720" s="116" t="s">
        <v>7433</v>
      </c>
      <c r="G2720" s="117"/>
    </row>
    <row r="2721" spans="1:7">
      <c r="A2721" s="115" t="s">
        <v>7434</v>
      </c>
      <c r="B2721" s="317" t="s">
        <v>7435</v>
      </c>
      <c r="C2721" s="318"/>
      <c r="D2721" s="319" t="s">
        <v>353</v>
      </c>
      <c r="E2721" s="320"/>
      <c r="F2721" s="116" t="s">
        <v>7436</v>
      </c>
      <c r="G2721" s="117"/>
    </row>
    <row r="2722" spans="1:7">
      <c r="A2722" s="115" t="s">
        <v>7437</v>
      </c>
      <c r="B2722" s="317" t="s">
        <v>7438</v>
      </c>
      <c r="C2722" s="318"/>
      <c r="D2722" s="319" t="s">
        <v>353</v>
      </c>
      <c r="E2722" s="320"/>
      <c r="F2722" s="116" t="s">
        <v>7439</v>
      </c>
      <c r="G2722" s="117"/>
    </row>
    <row r="2723" spans="1:7">
      <c r="A2723" s="115" t="s">
        <v>7440</v>
      </c>
      <c r="B2723" s="317" t="s">
        <v>7441</v>
      </c>
      <c r="C2723" s="318"/>
      <c r="D2723" s="319" t="s">
        <v>353</v>
      </c>
      <c r="E2723" s="320"/>
      <c r="F2723" s="116" t="s">
        <v>7442</v>
      </c>
      <c r="G2723" s="117"/>
    </row>
    <row r="2724" spans="1:7">
      <c r="A2724" s="115" t="s">
        <v>7443</v>
      </c>
      <c r="B2724" s="317" t="s">
        <v>7444</v>
      </c>
      <c r="C2724" s="318"/>
      <c r="D2724" s="319" t="s">
        <v>353</v>
      </c>
      <c r="E2724" s="320"/>
      <c r="F2724" s="116" t="s">
        <v>7445</v>
      </c>
      <c r="G2724" s="117"/>
    </row>
    <row r="2725" spans="1:7">
      <c r="A2725" s="115" t="s">
        <v>7446</v>
      </c>
      <c r="B2725" s="317" t="s">
        <v>7447</v>
      </c>
      <c r="C2725" s="318"/>
      <c r="D2725" s="319" t="s">
        <v>353</v>
      </c>
      <c r="E2725" s="320"/>
      <c r="F2725" s="116" t="s">
        <v>7448</v>
      </c>
      <c r="G2725" s="117"/>
    </row>
    <row r="2726" spans="1:7">
      <c r="A2726" s="115" t="s">
        <v>7449</v>
      </c>
      <c r="B2726" s="317" t="s">
        <v>7450</v>
      </c>
      <c r="C2726" s="318"/>
      <c r="D2726" s="319" t="s">
        <v>353</v>
      </c>
      <c r="E2726" s="320"/>
      <c r="F2726" s="116" t="s">
        <v>7451</v>
      </c>
      <c r="G2726" s="117"/>
    </row>
    <row r="2727" spans="1:7">
      <c r="A2727" s="115" t="s">
        <v>7452</v>
      </c>
      <c r="B2727" s="317" t="s">
        <v>7453</v>
      </c>
      <c r="C2727" s="318"/>
      <c r="D2727" s="319" t="s">
        <v>412</v>
      </c>
      <c r="E2727" s="320"/>
      <c r="F2727" s="116" t="s">
        <v>413</v>
      </c>
      <c r="G2727" s="117"/>
    </row>
    <row r="2728" spans="1:7">
      <c r="A2728" s="115" t="s">
        <v>7454</v>
      </c>
      <c r="B2728" s="317" t="s">
        <v>7455</v>
      </c>
      <c r="C2728" s="318"/>
      <c r="D2728" s="319" t="s">
        <v>357</v>
      </c>
      <c r="E2728" s="320"/>
      <c r="F2728" s="116" t="s">
        <v>7456</v>
      </c>
      <c r="G2728" s="117"/>
    </row>
    <row r="2729" spans="1:7">
      <c r="A2729" s="115" t="s">
        <v>7457</v>
      </c>
      <c r="B2729" s="317" t="s">
        <v>7458</v>
      </c>
      <c r="C2729" s="318"/>
      <c r="D2729" s="319" t="s">
        <v>353</v>
      </c>
      <c r="E2729" s="320"/>
      <c r="F2729" s="116" t="s">
        <v>7459</v>
      </c>
      <c r="G2729" s="117"/>
    </row>
    <row r="2730" spans="1:7">
      <c r="A2730" s="115" t="s">
        <v>7460</v>
      </c>
      <c r="B2730" s="317" t="s">
        <v>7461</v>
      </c>
      <c r="C2730" s="318"/>
      <c r="D2730" s="319" t="s">
        <v>353</v>
      </c>
      <c r="E2730" s="320"/>
      <c r="F2730" s="116" t="s">
        <v>7462</v>
      </c>
      <c r="G2730" s="117"/>
    </row>
    <row r="2731" spans="1:7">
      <c r="A2731" s="115" t="s">
        <v>7463</v>
      </c>
      <c r="B2731" s="317" t="s">
        <v>7464</v>
      </c>
      <c r="C2731" s="318"/>
      <c r="D2731" s="319" t="s">
        <v>353</v>
      </c>
      <c r="E2731" s="320"/>
      <c r="F2731" s="116" t="s">
        <v>7465</v>
      </c>
      <c r="G2731" s="117"/>
    </row>
    <row r="2732" spans="1:7">
      <c r="A2732" s="115" t="s">
        <v>7466</v>
      </c>
      <c r="B2732" s="317" t="s">
        <v>7467</v>
      </c>
      <c r="C2732" s="318"/>
      <c r="D2732" s="319" t="s">
        <v>353</v>
      </c>
      <c r="E2732" s="320"/>
      <c r="F2732" s="116" t="s">
        <v>7468</v>
      </c>
      <c r="G2732" s="117"/>
    </row>
    <row r="2733" spans="1:7">
      <c r="A2733" s="115" t="s">
        <v>7469</v>
      </c>
      <c r="B2733" s="317" t="s">
        <v>7470</v>
      </c>
      <c r="C2733" s="318"/>
      <c r="D2733" s="319" t="s">
        <v>353</v>
      </c>
      <c r="E2733" s="320"/>
      <c r="F2733" s="116" t="s">
        <v>7471</v>
      </c>
      <c r="G2733" s="117"/>
    </row>
    <row r="2734" spans="1:7">
      <c r="A2734" s="115" t="s">
        <v>7472</v>
      </c>
      <c r="B2734" s="317" t="s">
        <v>7473</v>
      </c>
      <c r="C2734" s="318"/>
      <c r="D2734" s="319" t="s">
        <v>353</v>
      </c>
      <c r="E2734" s="320"/>
      <c r="F2734" s="116" t="s">
        <v>7474</v>
      </c>
      <c r="G2734" s="117"/>
    </row>
    <row r="2735" spans="1:7">
      <c r="A2735" s="115" t="s">
        <v>7475</v>
      </c>
      <c r="B2735" s="317" t="s">
        <v>7476</v>
      </c>
      <c r="C2735" s="318"/>
      <c r="D2735" s="319" t="s">
        <v>353</v>
      </c>
      <c r="E2735" s="320"/>
      <c r="F2735" s="116" t="s">
        <v>7477</v>
      </c>
      <c r="G2735" s="117"/>
    </row>
    <row r="2736" spans="1:7">
      <c r="A2736" s="115" t="s">
        <v>7478</v>
      </c>
      <c r="B2736" s="317" t="s">
        <v>7479</v>
      </c>
      <c r="C2736" s="318"/>
      <c r="D2736" s="319" t="s">
        <v>353</v>
      </c>
      <c r="E2736" s="320"/>
      <c r="F2736" s="116" t="s">
        <v>7480</v>
      </c>
      <c r="G2736" s="117"/>
    </row>
    <row r="2737" spans="1:7">
      <c r="A2737" s="115" t="s">
        <v>7481</v>
      </c>
      <c r="B2737" s="317" t="s">
        <v>7482</v>
      </c>
      <c r="C2737" s="318"/>
      <c r="D2737" s="319" t="s">
        <v>353</v>
      </c>
      <c r="E2737" s="320"/>
      <c r="F2737" s="116" t="s">
        <v>7483</v>
      </c>
      <c r="G2737" s="117"/>
    </row>
    <row r="2738" spans="1:7">
      <c r="A2738" s="115" t="s">
        <v>7484</v>
      </c>
      <c r="B2738" s="317" t="s">
        <v>7485</v>
      </c>
      <c r="C2738" s="318"/>
      <c r="D2738" s="319" t="s">
        <v>357</v>
      </c>
      <c r="E2738" s="320"/>
      <c r="F2738" s="116" t="s">
        <v>7486</v>
      </c>
      <c r="G2738" s="117"/>
    </row>
    <row r="2739" spans="1:7">
      <c r="A2739" s="115" t="s">
        <v>7487</v>
      </c>
      <c r="B2739" s="317" t="s">
        <v>7488</v>
      </c>
      <c r="C2739" s="318"/>
      <c r="D2739" s="319" t="s">
        <v>353</v>
      </c>
      <c r="E2739" s="320"/>
      <c r="F2739" s="116" t="s">
        <v>7489</v>
      </c>
      <c r="G2739" s="117"/>
    </row>
    <row r="2740" spans="1:7">
      <c r="A2740" s="115" t="s">
        <v>7490</v>
      </c>
      <c r="B2740" s="317" t="s">
        <v>7491</v>
      </c>
      <c r="C2740" s="318"/>
      <c r="D2740" s="319" t="s">
        <v>353</v>
      </c>
      <c r="E2740" s="320"/>
      <c r="F2740" s="116" t="s">
        <v>7492</v>
      </c>
      <c r="G2740" s="117"/>
    </row>
    <row r="2741" spans="1:7">
      <c r="A2741" s="115" t="s">
        <v>7493</v>
      </c>
      <c r="B2741" s="317" t="s">
        <v>7494</v>
      </c>
      <c r="C2741" s="318"/>
      <c r="D2741" s="319" t="s">
        <v>353</v>
      </c>
      <c r="E2741" s="320"/>
      <c r="F2741" s="116" t="s">
        <v>7495</v>
      </c>
      <c r="G2741" s="117"/>
    </row>
    <row r="2742" spans="1:7">
      <c r="A2742" s="115" t="s">
        <v>7496</v>
      </c>
      <c r="B2742" s="317" t="s">
        <v>7497</v>
      </c>
      <c r="C2742" s="318"/>
      <c r="D2742" s="319" t="s">
        <v>353</v>
      </c>
      <c r="E2742" s="320"/>
      <c r="F2742" s="116" t="s">
        <v>7498</v>
      </c>
      <c r="G2742" s="117"/>
    </row>
    <row r="2743" spans="1:7">
      <c r="A2743" s="115" t="s">
        <v>7499</v>
      </c>
      <c r="B2743" s="317" t="s">
        <v>7500</v>
      </c>
      <c r="C2743" s="318"/>
      <c r="D2743" s="319" t="s">
        <v>357</v>
      </c>
      <c r="E2743" s="320"/>
      <c r="F2743" s="116" t="s">
        <v>7501</v>
      </c>
      <c r="G2743" s="117"/>
    </row>
    <row r="2744" spans="1:7">
      <c r="A2744" s="115" t="s">
        <v>7502</v>
      </c>
      <c r="B2744" s="317" t="s">
        <v>7503</v>
      </c>
      <c r="C2744" s="318"/>
      <c r="D2744" s="319" t="s">
        <v>357</v>
      </c>
      <c r="E2744" s="320"/>
      <c r="F2744" s="116" t="s">
        <v>7504</v>
      </c>
      <c r="G2744" s="117"/>
    </row>
    <row r="2745" spans="1:7">
      <c r="A2745" s="115" t="s">
        <v>7505</v>
      </c>
      <c r="B2745" s="317" t="s">
        <v>7506</v>
      </c>
      <c r="C2745" s="318"/>
      <c r="D2745" s="319" t="s">
        <v>357</v>
      </c>
      <c r="E2745" s="320"/>
      <c r="F2745" s="116" t="s">
        <v>7507</v>
      </c>
      <c r="G2745" s="117"/>
    </row>
    <row r="2746" spans="1:7">
      <c r="A2746" s="115" t="s">
        <v>7508</v>
      </c>
      <c r="B2746" s="317" t="s">
        <v>7509</v>
      </c>
      <c r="C2746" s="318"/>
      <c r="D2746" s="319" t="s">
        <v>357</v>
      </c>
      <c r="E2746" s="320"/>
      <c r="F2746" s="116" t="s">
        <v>7510</v>
      </c>
      <c r="G2746" s="117"/>
    </row>
    <row r="2747" spans="1:7">
      <c r="A2747" s="115" t="s">
        <v>7511</v>
      </c>
      <c r="B2747" s="317" t="s">
        <v>7512</v>
      </c>
      <c r="C2747" s="318"/>
      <c r="D2747" s="319" t="s">
        <v>357</v>
      </c>
      <c r="E2747" s="320"/>
      <c r="F2747" s="116" t="s">
        <v>7513</v>
      </c>
      <c r="G2747" s="117"/>
    </row>
    <row r="2748" spans="1:7">
      <c r="A2748" s="115" t="s">
        <v>7514</v>
      </c>
      <c r="B2748" s="317" t="s">
        <v>7515</v>
      </c>
      <c r="C2748" s="318"/>
      <c r="D2748" s="319" t="s">
        <v>357</v>
      </c>
      <c r="E2748" s="320"/>
      <c r="F2748" s="116" t="s">
        <v>7516</v>
      </c>
      <c r="G2748" s="117"/>
    </row>
    <row r="2749" spans="1:7">
      <c r="A2749" s="115" t="s">
        <v>7517</v>
      </c>
      <c r="B2749" s="317" t="s">
        <v>7518</v>
      </c>
      <c r="C2749" s="318"/>
      <c r="D2749" s="319" t="s">
        <v>357</v>
      </c>
      <c r="E2749" s="320"/>
      <c r="F2749" s="116" t="s">
        <v>7519</v>
      </c>
      <c r="G2749" s="117"/>
    </row>
    <row r="2750" spans="1:7">
      <c r="A2750" s="115" t="s">
        <v>7520</v>
      </c>
      <c r="B2750" s="317" t="s">
        <v>7521</v>
      </c>
      <c r="C2750" s="318"/>
      <c r="D2750" s="319" t="s">
        <v>357</v>
      </c>
      <c r="E2750" s="320"/>
      <c r="F2750" s="116" t="s">
        <v>7522</v>
      </c>
      <c r="G2750" s="117"/>
    </row>
    <row r="2751" spans="1:7">
      <c r="A2751" s="115" t="s">
        <v>7523</v>
      </c>
      <c r="B2751" s="317" t="s">
        <v>7524</v>
      </c>
      <c r="C2751" s="318"/>
      <c r="D2751" s="319" t="s">
        <v>357</v>
      </c>
      <c r="E2751" s="320"/>
      <c r="F2751" s="116" t="s">
        <v>7525</v>
      </c>
      <c r="G2751" s="117"/>
    </row>
    <row r="2752" spans="1:7">
      <c r="A2752" s="115" t="s">
        <v>7526</v>
      </c>
      <c r="B2752" s="317" t="s">
        <v>7527</v>
      </c>
      <c r="C2752" s="318"/>
      <c r="D2752" s="319" t="s">
        <v>357</v>
      </c>
      <c r="E2752" s="320"/>
      <c r="F2752" s="116" t="s">
        <v>7528</v>
      </c>
      <c r="G2752" s="117"/>
    </row>
    <row r="2753" spans="1:7">
      <c r="A2753" s="115" t="s">
        <v>7529</v>
      </c>
      <c r="B2753" s="317" t="s">
        <v>7530</v>
      </c>
      <c r="C2753" s="318"/>
      <c r="D2753" s="319" t="s">
        <v>357</v>
      </c>
      <c r="E2753" s="320"/>
      <c r="F2753" s="116" t="s">
        <v>7525</v>
      </c>
      <c r="G2753" s="117"/>
    </row>
    <row r="2754" spans="1:7">
      <c r="A2754" s="115" t="s">
        <v>7531</v>
      </c>
      <c r="B2754" s="317" t="s">
        <v>7532</v>
      </c>
      <c r="C2754" s="318"/>
      <c r="D2754" s="319" t="s">
        <v>357</v>
      </c>
      <c r="E2754" s="320"/>
      <c r="F2754" s="116" t="s">
        <v>7533</v>
      </c>
      <c r="G2754" s="117"/>
    </row>
    <row r="2755" spans="1:7">
      <c r="A2755" s="115" t="s">
        <v>7534</v>
      </c>
      <c r="B2755" s="317" t="s">
        <v>7535</v>
      </c>
      <c r="C2755" s="318"/>
      <c r="D2755" s="319" t="s">
        <v>357</v>
      </c>
      <c r="E2755" s="320"/>
      <c r="F2755" s="116" t="s">
        <v>3009</v>
      </c>
      <c r="G2755" s="117"/>
    </row>
    <row r="2756" spans="1:7">
      <c r="A2756" s="115" t="s">
        <v>7536</v>
      </c>
      <c r="B2756" s="317" t="s">
        <v>7537</v>
      </c>
      <c r="C2756" s="318"/>
      <c r="D2756" s="319" t="s">
        <v>357</v>
      </c>
      <c r="E2756" s="320"/>
      <c r="F2756" s="116" t="s">
        <v>7538</v>
      </c>
      <c r="G2756" s="117"/>
    </row>
    <row r="2757" spans="1:7">
      <c r="A2757" s="115" t="s">
        <v>7539</v>
      </c>
      <c r="B2757" s="317" t="s">
        <v>7540</v>
      </c>
      <c r="C2757" s="318"/>
      <c r="D2757" s="319" t="s">
        <v>357</v>
      </c>
      <c r="E2757" s="320"/>
      <c r="F2757" s="116" t="s">
        <v>7541</v>
      </c>
      <c r="G2757" s="117"/>
    </row>
    <row r="2758" spans="1:7">
      <c r="A2758" s="115" t="s">
        <v>7542</v>
      </c>
      <c r="B2758" s="317" t="s">
        <v>7543</v>
      </c>
      <c r="C2758" s="318"/>
      <c r="D2758" s="319" t="s">
        <v>357</v>
      </c>
      <c r="E2758" s="320"/>
      <c r="F2758" s="116" t="s">
        <v>7544</v>
      </c>
      <c r="G2758" s="117"/>
    </row>
    <row r="2759" spans="1:7">
      <c r="A2759" s="115" t="s">
        <v>7545</v>
      </c>
      <c r="B2759" s="317" t="s">
        <v>7546</v>
      </c>
      <c r="C2759" s="318"/>
      <c r="D2759" s="319" t="s">
        <v>357</v>
      </c>
      <c r="E2759" s="320"/>
      <c r="F2759" s="116" t="s">
        <v>7547</v>
      </c>
      <c r="G2759" s="117"/>
    </row>
    <row r="2760" spans="1:7">
      <c r="A2760" s="115" t="s">
        <v>7548</v>
      </c>
      <c r="B2760" s="317" t="s">
        <v>7549</v>
      </c>
      <c r="C2760" s="318"/>
      <c r="D2760" s="319" t="s">
        <v>357</v>
      </c>
      <c r="E2760" s="320"/>
      <c r="F2760" s="116" t="s">
        <v>7550</v>
      </c>
      <c r="G2760" s="117"/>
    </row>
    <row r="2761" spans="1:7">
      <c r="A2761" s="115" t="s">
        <v>7551</v>
      </c>
      <c r="B2761" s="317" t="s">
        <v>7552</v>
      </c>
      <c r="C2761" s="318"/>
      <c r="D2761" s="319" t="s">
        <v>357</v>
      </c>
      <c r="E2761" s="320"/>
      <c r="F2761" s="116" t="s">
        <v>7553</v>
      </c>
      <c r="G2761" s="117"/>
    </row>
    <row r="2762" spans="1:7">
      <c r="A2762" s="115" t="s">
        <v>7554</v>
      </c>
      <c r="B2762" s="317" t="s">
        <v>7555</v>
      </c>
      <c r="C2762" s="318"/>
      <c r="D2762" s="319" t="s">
        <v>357</v>
      </c>
      <c r="E2762" s="320"/>
      <c r="F2762" s="116" t="s">
        <v>7556</v>
      </c>
      <c r="G2762" s="117"/>
    </row>
    <row r="2763" spans="1:7">
      <c r="A2763" s="115" t="s">
        <v>7557</v>
      </c>
      <c r="B2763" s="317" t="s">
        <v>7558</v>
      </c>
      <c r="C2763" s="318"/>
      <c r="D2763" s="319" t="s">
        <v>357</v>
      </c>
      <c r="E2763" s="320"/>
      <c r="F2763" s="116" t="s">
        <v>7559</v>
      </c>
      <c r="G2763" s="117"/>
    </row>
    <row r="2764" spans="1:7">
      <c r="A2764" s="115" t="s">
        <v>7560</v>
      </c>
      <c r="B2764" s="317" t="s">
        <v>7561</v>
      </c>
      <c r="C2764" s="318"/>
      <c r="D2764" s="319" t="s">
        <v>357</v>
      </c>
      <c r="E2764" s="320"/>
      <c r="F2764" s="116" t="s">
        <v>7562</v>
      </c>
      <c r="G2764" s="117"/>
    </row>
    <row r="2765" spans="1:7">
      <c r="A2765" s="115" t="s">
        <v>7563</v>
      </c>
      <c r="B2765" s="317" t="s">
        <v>7564</v>
      </c>
      <c r="C2765" s="318"/>
      <c r="D2765" s="319" t="s">
        <v>357</v>
      </c>
      <c r="E2765" s="320"/>
      <c r="F2765" s="116" t="s">
        <v>7565</v>
      </c>
      <c r="G2765" s="117"/>
    </row>
    <row r="2766" spans="1:7">
      <c r="A2766" s="115" t="s">
        <v>7566</v>
      </c>
      <c r="B2766" s="317" t="s">
        <v>7567</v>
      </c>
      <c r="C2766" s="318"/>
      <c r="D2766" s="319" t="s">
        <v>357</v>
      </c>
      <c r="E2766" s="320"/>
      <c r="F2766" s="116" t="s">
        <v>7568</v>
      </c>
      <c r="G2766" s="117"/>
    </row>
    <row r="2767" spans="1:7">
      <c r="A2767" s="115" t="s">
        <v>7569</v>
      </c>
      <c r="B2767" s="317" t="s">
        <v>7570</v>
      </c>
      <c r="C2767" s="318"/>
      <c r="D2767" s="319" t="s">
        <v>357</v>
      </c>
      <c r="E2767" s="320"/>
      <c r="F2767" s="116" t="s">
        <v>7571</v>
      </c>
      <c r="G2767" s="117"/>
    </row>
    <row r="2768" spans="1:7">
      <c r="A2768" s="321" t="s">
        <v>347</v>
      </c>
      <c r="B2768" s="321"/>
      <c r="C2768" s="321"/>
      <c r="D2768" s="321"/>
      <c r="E2768" s="321"/>
      <c r="F2768" s="321"/>
      <c r="G2768" s="321"/>
    </row>
    <row r="2769" spans="1:7">
      <c r="A2769" s="322" t="s">
        <v>348</v>
      </c>
      <c r="B2769" s="322"/>
      <c r="C2769" s="323" t="s">
        <v>349</v>
      </c>
      <c r="D2769" s="323"/>
      <c r="E2769" s="322" t="s">
        <v>350</v>
      </c>
      <c r="F2769" s="322"/>
      <c r="G2769" s="322"/>
    </row>
    <row r="2770" spans="1:7">
      <c r="A2770" s="115" t="s">
        <v>7572</v>
      </c>
      <c r="B2770" s="317" t="s">
        <v>7573</v>
      </c>
      <c r="C2770" s="318"/>
      <c r="D2770" s="319" t="s">
        <v>357</v>
      </c>
      <c r="E2770" s="320"/>
      <c r="F2770" s="116" t="s">
        <v>7574</v>
      </c>
      <c r="G2770" s="117"/>
    </row>
    <row r="2771" spans="1:7">
      <c r="A2771" s="115" t="s">
        <v>7575</v>
      </c>
      <c r="B2771" s="317" t="s">
        <v>7576</v>
      </c>
      <c r="C2771" s="318"/>
      <c r="D2771" s="319" t="s">
        <v>357</v>
      </c>
      <c r="E2771" s="320"/>
      <c r="F2771" s="116" t="s">
        <v>7577</v>
      </c>
      <c r="G2771" s="117"/>
    </row>
    <row r="2772" spans="1:7">
      <c r="A2772" s="115" t="s">
        <v>7578</v>
      </c>
      <c r="B2772" s="317" t="s">
        <v>7579</v>
      </c>
      <c r="C2772" s="318"/>
      <c r="D2772" s="319" t="s">
        <v>357</v>
      </c>
      <c r="E2772" s="320"/>
      <c r="F2772" s="116" t="s">
        <v>7580</v>
      </c>
      <c r="G2772" s="117"/>
    </row>
    <row r="2773" spans="1:7">
      <c r="A2773" s="115" t="s">
        <v>7581</v>
      </c>
      <c r="B2773" s="317" t="s">
        <v>7582</v>
      </c>
      <c r="C2773" s="318"/>
      <c r="D2773" s="319" t="s">
        <v>357</v>
      </c>
      <c r="E2773" s="320"/>
      <c r="F2773" s="116" t="s">
        <v>7583</v>
      </c>
      <c r="G2773" s="117"/>
    </row>
    <row r="2774" spans="1:7">
      <c r="A2774" s="115" t="s">
        <v>7584</v>
      </c>
      <c r="B2774" s="317" t="s">
        <v>7585</v>
      </c>
      <c r="C2774" s="318"/>
      <c r="D2774" s="319" t="s">
        <v>357</v>
      </c>
      <c r="E2774" s="320"/>
      <c r="F2774" s="116" t="s">
        <v>7586</v>
      </c>
      <c r="G2774" s="117"/>
    </row>
    <row r="2775" spans="1:7">
      <c r="A2775" s="115" t="s">
        <v>7587</v>
      </c>
      <c r="B2775" s="317" t="s">
        <v>7588</v>
      </c>
      <c r="C2775" s="318"/>
      <c r="D2775" s="319" t="s">
        <v>357</v>
      </c>
      <c r="E2775" s="320"/>
      <c r="F2775" s="116" t="s">
        <v>7589</v>
      </c>
      <c r="G2775" s="117"/>
    </row>
    <row r="2776" spans="1:7">
      <c r="A2776" s="115" t="s">
        <v>7590</v>
      </c>
      <c r="B2776" s="317" t="s">
        <v>7591</v>
      </c>
      <c r="C2776" s="318"/>
      <c r="D2776" s="319" t="s">
        <v>357</v>
      </c>
      <c r="E2776" s="320"/>
      <c r="F2776" s="116" t="s">
        <v>7592</v>
      </c>
      <c r="G2776" s="117"/>
    </row>
    <row r="2777" spans="1:7">
      <c r="A2777" s="115" t="s">
        <v>7593</v>
      </c>
      <c r="B2777" s="317" t="s">
        <v>7594</v>
      </c>
      <c r="C2777" s="318"/>
      <c r="D2777" s="319" t="s">
        <v>357</v>
      </c>
      <c r="E2777" s="320"/>
      <c r="F2777" s="116" t="s">
        <v>7595</v>
      </c>
      <c r="G2777" s="117"/>
    </row>
    <row r="2778" spans="1:7">
      <c r="A2778" s="115" t="s">
        <v>7596</v>
      </c>
      <c r="B2778" s="317" t="s">
        <v>7597</v>
      </c>
      <c r="C2778" s="318"/>
      <c r="D2778" s="319" t="s">
        <v>357</v>
      </c>
      <c r="E2778" s="320"/>
      <c r="F2778" s="116" t="s">
        <v>7598</v>
      </c>
      <c r="G2778" s="117"/>
    </row>
    <row r="2779" spans="1:7">
      <c r="A2779" s="115" t="s">
        <v>7599</v>
      </c>
      <c r="B2779" s="317" t="s">
        <v>7600</v>
      </c>
      <c r="C2779" s="318"/>
      <c r="D2779" s="319" t="s">
        <v>357</v>
      </c>
      <c r="E2779" s="320"/>
      <c r="F2779" s="116" t="s">
        <v>7601</v>
      </c>
      <c r="G2779" s="117"/>
    </row>
    <row r="2780" spans="1:7">
      <c r="A2780" s="115" t="s">
        <v>7602</v>
      </c>
      <c r="B2780" s="317" t="s">
        <v>7603</v>
      </c>
      <c r="C2780" s="318"/>
      <c r="D2780" s="319" t="s">
        <v>357</v>
      </c>
      <c r="E2780" s="320"/>
      <c r="F2780" s="116" t="s">
        <v>7604</v>
      </c>
      <c r="G2780" s="117"/>
    </row>
    <row r="2781" spans="1:7">
      <c r="A2781" s="115" t="s">
        <v>7605</v>
      </c>
      <c r="B2781" s="317" t="s">
        <v>7606</v>
      </c>
      <c r="C2781" s="318"/>
      <c r="D2781" s="319" t="s">
        <v>357</v>
      </c>
      <c r="E2781" s="320"/>
      <c r="F2781" s="116" t="s">
        <v>7607</v>
      </c>
      <c r="G2781" s="117"/>
    </row>
    <row r="2782" spans="1:7">
      <c r="A2782" s="115" t="s">
        <v>7608</v>
      </c>
      <c r="B2782" s="317" t="s">
        <v>7609</v>
      </c>
      <c r="C2782" s="318"/>
      <c r="D2782" s="319" t="s">
        <v>357</v>
      </c>
      <c r="E2782" s="320"/>
      <c r="F2782" s="116" t="s">
        <v>7610</v>
      </c>
      <c r="G2782" s="117"/>
    </row>
    <row r="2783" spans="1:7">
      <c r="A2783" s="115" t="s">
        <v>7611</v>
      </c>
      <c r="B2783" s="317" t="s">
        <v>7612</v>
      </c>
      <c r="C2783" s="318"/>
      <c r="D2783" s="319" t="s">
        <v>357</v>
      </c>
      <c r="E2783" s="320"/>
      <c r="F2783" s="116" t="s">
        <v>7613</v>
      </c>
      <c r="G2783" s="117"/>
    </row>
    <row r="2784" spans="1:7">
      <c r="A2784" s="115" t="s">
        <v>7614</v>
      </c>
      <c r="B2784" s="317" t="s">
        <v>7615</v>
      </c>
      <c r="C2784" s="318"/>
      <c r="D2784" s="319" t="s">
        <v>357</v>
      </c>
      <c r="E2784" s="320"/>
      <c r="F2784" s="116" t="s">
        <v>7616</v>
      </c>
      <c r="G2784" s="117"/>
    </row>
    <row r="2785" spans="1:7">
      <c r="A2785" s="115" t="s">
        <v>7617</v>
      </c>
      <c r="B2785" s="317" t="s">
        <v>7618</v>
      </c>
      <c r="C2785" s="318"/>
      <c r="D2785" s="319" t="s">
        <v>357</v>
      </c>
      <c r="E2785" s="320"/>
      <c r="F2785" s="116" t="s">
        <v>7619</v>
      </c>
      <c r="G2785" s="117"/>
    </row>
    <row r="2786" spans="1:7">
      <c r="A2786" s="115" t="s">
        <v>7620</v>
      </c>
      <c r="B2786" s="317" t="s">
        <v>7621</v>
      </c>
      <c r="C2786" s="318"/>
      <c r="D2786" s="319" t="s">
        <v>357</v>
      </c>
      <c r="E2786" s="320"/>
      <c r="F2786" s="116" t="s">
        <v>7622</v>
      </c>
      <c r="G2786" s="117"/>
    </row>
    <row r="2787" spans="1:7">
      <c r="A2787" s="115" t="s">
        <v>7623</v>
      </c>
      <c r="B2787" s="317" t="s">
        <v>7624</v>
      </c>
      <c r="C2787" s="318"/>
      <c r="D2787" s="319" t="s">
        <v>357</v>
      </c>
      <c r="E2787" s="320"/>
      <c r="F2787" s="116" t="s">
        <v>7625</v>
      </c>
      <c r="G2787" s="117"/>
    </row>
    <row r="2788" spans="1:7">
      <c r="A2788" s="115" t="s">
        <v>7626</v>
      </c>
      <c r="B2788" s="317" t="s">
        <v>7627</v>
      </c>
      <c r="C2788" s="318"/>
      <c r="D2788" s="319" t="s">
        <v>357</v>
      </c>
      <c r="E2788" s="320"/>
      <c r="F2788" s="116" t="s">
        <v>7628</v>
      </c>
      <c r="G2788" s="117"/>
    </row>
    <row r="2789" spans="1:7">
      <c r="A2789" s="115" t="s">
        <v>7629</v>
      </c>
      <c r="B2789" s="317" t="s">
        <v>7630</v>
      </c>
      <c r="C2789" s="318"/>
      <c r="D2789" s="319" t="s">
        <v>357</v>
      </c>
      <c r="E2789" s="320"/>
      <c r="F2789" s="116" t="s">
        <v>7631</v>
      </c>
      <c r="G2789" s="117"/>
    </row>
    <row r="2790" spans="1:7">
      <c r="A2790" s="115" t="s">
        <v>7632</v>
      </c>
      <c r="B2790" s="317" t="s">
        <v>7633</v>
      </c>
      <c r="C2790" s="318"/>
      <c r="D2790" s="319" t="s">
        <v>357</v>
      </c>
      <c r="E2790" s="320"/>
      <c r="F2790" s="116" t="s">
        <v>7634</v>
      </c>
      <c r="G2790" s="117"/>
    </row>
    <row r="2791" spans="1:7">
      <c r="A2791" s="115" t="s">
        <v>7635</v>
      </c>
      <c r="B2791" s="317" t="s">
        <v>7636</v>
      </c>
      <c r="C2791" s="318"/>
      <c r="D2791" s="319" t="s">
        <v>357</v>
      </c>
      <c r="E2791" s="320"/>
      <c r="F2791" s="116" t="s">
        <v>7637</v>
      </c>
      <c r="G2791" s="117"/>
    </row>
    <row r="2792" spans="1:7">
      <c r="A2792" s="115" t="s">
        <v>7638</v>
      </c>
      <c r="B2792" s="317" t="s">
        <v>7639</v>
      </c>
      <c r="C2792" s="318"/>
      <c r="D2792" s="319" t="s">
        <v>357</v>
      </c>
      <c r="E2792" s="320"/>
      <c r="F2792" s="116" t="s">
        <v>7640</v>
      </c>
      <c r="G2792" s="117"/>
    </row>
    <row r="2793" spans="1:7">
      <c r="A2793" s="115" t="s">
        <v>7641</v>
      </c>
      <c r="B2793" s="317" t="s">
        <v>7642</v>
      </c>
      <c r="C2793" s="318"/>
      <c r="D2793" s="319" t="s">
        <v>357</v>
      </c>
      <c r="E2793" s="320"/>
      <c r="F2793" s="116" t="s">
        <v>7643</v>
      </c>
      <c r="G2793" s="117"/>
    </row>
    <row r="2794" spans="1:7">
      <c r="A2794" s="115" t="s">
        <v>7644</v>
      </c>
      <c r="B2794" s="317" t="s">
        <v>7645</v>
      </c>
      <c r="C2794" s="318"/>
      <c r="D2794" s="319" t="s">
        <v>357</v>
      </c>
      <c r="E2794" s="320"/>
      <c r="F2794" s="116" t="s">
        <v>7646</v>
      </c>
      <c r="G2794" s="117"/>
    </row>
    <row r="2795" spans="1:7">
      <c r="A2795" s="115" t="s">
        <v>7647</v>
      </c>
      <c r="B2795" s="317" t="s">
        <v>7648</v>
      </c>
      <c r="C2795" s="318"/>
      <c r="D2795" s="319" t="s">
        <v>357</v>
      </c>
      <c r="E2795" s="320"/>
      <c r="F2795" s="116" t="s">
        <v>7646</v>
      </c>
      <c r="G2795" s="117"/>
    </row>
    <row r="2796" spans="1:7">
      <c r="A2796" s="115" t="s">
        <v>7649</v>
      </c>
      <c r="B2796" s="317" t="s">
        <v>7650</v>
      </c>
      <c r="C2796" s="318"/>
      <c r="D2796" s="319" t="s">
        <v>357</v>
      </c>
      <c r="E2796" s="320"/>
      <c r="F2796" s="116" t="s">
        <v>7651</v>
      </c>
      <c r="G2796" s="117"/>
    </row>
    <row r="2797" spans="1:7">
      <c r="A2797" s="115" t="s">
        <v>7652</v>
      </c>
      <c r="B2797" s="317" t="s">
        <v>7653</v>
      </c>
      <c r="C2797" s="318"/>
      <c r="D2797" s="319" t="s">
        <v>357</v>
      </c>
      <c r="E2797" s="320"/>
      <c r="F2797" s="116" t="s">
        <v>7654</v>
      </c>
      <c r="G2797" s="117"/>
    </row>
    <row r="2798" spans="1:7">
      <c r="A2798" s="115" t="s">
        <v>7655</v>
      </c>
      <c r="B2798" s="317" t="s">
        <v>7656</v>
      </c>
      <c r="C2798" s="318"/>
      <c r="D2798" s="319" t="s">
        <v>357</v>
      </c>
      <c r="E2798" s="320"/>
      <c r="F2798" s="116" t="s">
        <v>7657</v>
      </c>
      <c r="G2798" s="117"/>
    </row>
    <row r="2799" spans="1:7">
      <c r="A2799" s="115" t="s">
        <v>7658</v>
      </c>
      <c r="B2799" s="317" t="s">
        <v>7659</v>
      </c>
      <c r="C2799" s="318"/>
      <c r="D2799" s="319" t="s">
        <v>357</v>
      </c>
      <c r="E2799" s="320"/>
      <c r="F2799" s="116" t="s">
        <v>7660</v>
      </c>
      <c r="G2799" s="117"/>
    </row>
    <row r="2800" spans="1:7">
      <c r="A2800" s="115" t="s">
        <v>7661</v>
      </c>
      <c r="B2800" s="317" t="s">
        <v>7662</v>
      </c>
      <c r="C2800" s="318"/>
      <c r="D2800" s="319" t="s">
        <v>357</v>
      </c>
      <c r="E2800" s="320"/>
      <c r="F2800" s="116" t="s">
        <v>7663</v>
      </c>
      <c r="G2800" s="117"/>
    </row>
    <row r="2801" spans="1:7">
      <c r="A2801" s="115" t="s">
        <v>7664</v>
      </c>
      <c r="B2801" s="317" t="s">
        <v>7665</v>
      </c>
      <c r="C2801" s="318"/>
      <c r="D2801" s="319" t="s">
        <v>357</v>
      </c>
      <c r="E2801" s="320"/>
      <c r="F2801" s="116" t="s">
        <v>7666</v>
      </c>
      <c r="G2801" s="117"/>
    </row>
    <row r="2802" spans="1:7">
      <c r="A2802" s="115" t="s">
        <v>7667</v>
      </c>
      <c r="B2802" s="317" t="s">
        <v>7668</v>
      </c>
      <c r="C2802" s="318"/>
      <c r="D2802" s="319" t="s">
        <v>357</v>
      </c>
      <c r="E2802" s="320"/>
      <c r="F2802" s="116" t="s">
        <v>7669</v>
      </c>
      <c r="G2802" s="117"/>
    </row>
    <row r="2803" spans="1:7">
      <c r="A2803" s="115" t="s">
        <v>7670</v>
      </c>
      <c r="B2803" s="317" t="s">
        <v>7671</v>
      </c>
      <c r="C2803" s="318"/>
      <c r="D2803" s="319" t="s">
        <v>357</v>
      </c>
      <c r="E2803" s="320"/>
      <c r="F2803" s="116" t="s">
        <v>7672</v>
      </c>
      <c r="G2803" s="117"/>
    </row>
    <row r="2804" spans="1:7">
      <c r="A2804" s="115" t="s">
        <v>7673</v>
      </c>
      <c r="B2804" s="317" t="s">
        <v>7674</v>
      </c>
      <c r="C2804" s="318"/>
      <c r="D2804" s="319" t="s">
        <v>357</v>
      </c>
      <c r="E2804" s="320"/>
      <c r="F2804" s="116" t="s">
        <v>2626</v>
      </c>
      <c r="G2804" s="117"/>
    </row>
    <row r="2805" spans="1:7">
      <c r="A2805" s="115" t="s">
        <v>7675</v>
      </c>
      <c r="B2805" s="317" t="s">
        <v>7676</v>
      </c>
      <c r="C2805" s="318"/>
      <c r="D2805" s="319" t="s">
        <v>353</v>
      </c>
      <c r="E2805" s="320"/>
      <c r="F2805" s="116" t="s">
        <v>7677</v>
      </c>
      <c r="G2805" s="117"/>
    </row>
    <row r="2806" spans="1:7">
      <c r="A2806" s="115" t="s">
        <v>7678</v>
      </c>
      <c r="B2806" s="317" t="s">
        <v>7679</v>
      </c>
      <c r="C2806" s="318"/>
      <c r="D2806" s="319" t="s">
        <v>357</v>
      </c>
      <c r="E2806" s="320"/>
      <c r="F2806" s="116" t="s">
        <v>7680</v>
      </c>
      <c r="G2806" s="117"/>
    </row>
    <row r="2807" spans="1:7">
      <c r="A2807" s="115" t="s">
        <v>7681</v>
      </c>
      <c r="B2807" s="317" t="s">
        <v>7682</v>
      </c>
      <c r="C2807" s="318"/>
      <c r="D2807" s="319" t="s">
        <v>353</v>
      </c>
      <c r="E2807" s="320"/>
      <c r="F2807" s="116" t="s">
        <v>7683</v>
      </c>
      <c r="G2807" s="117"/>
    </row>
    <row r="2808" spans="1:7">
      <c r="A2808" s="115" t="s">
        <v>7684</v>
      </c>
      <c r="B2808" s="317" t="s">
        <v>7685</v>
      </c>
      <c r="C2808" s="318"/>
      <c r="D2808" s="319" t="s">
        <v>357</v>
      </c>
      <c r="E2808" s="320"/>
      <c r="F2808" s="116" t="s">
        <v>7686</v>
      </c>
      <c r="G2808" s="117"/>
    </row>
    <row r="2809" spans="1:7">
      <c r="A2809" s="115" t="s">
        <v>7687</v>
      </c>
      <c r="B2809" s="317" t="s">
        <v>7688</v>
      </c>
      <c r="C2809" s="318"/>
      <c r="D2809" s="319" t="s">
        <v>357</v>
      </c>
      <c r="E2809" s="320"/>
      <c r="F2809" s="116" t="s">
        <v>7689</v>
      </c>
      <c r="G2809" s="117"/>
    </row>
    <row r="2810" spans="1:7">
      <c r="A2810" s="115" t="s">
        <v>7690</v>
      </c>
      <c r="B2810" s="317" t="s">
        <v>7691</v>
      </c>
      <c r="C2810" s="318"/>
      <c r="D2810" s="319" t="s">
        <v>357</v>
      </c>
      <c r="E2810" s="320"/>
      <c r="F2810" s="116" t="s">
        <v>7692</v>
      </c>
      <c r="G2810" s="117"/>
    </row>
    <row r="2811" spans="1:7">
      <c r="A2811" s="115" t="s">
        <v>7693</v>
      </c>
      <c r="B2811" s="317" t="s">
        <v>7694</v>
      </c>
      <c r="C2811" s="318"/>
      <c r="D2811" s="319" t="s">
        <v>353</v>
      </c>
      <c r="E2811" s="320"/>
      <c r="F2811" s="116" t="s">
        <v>7695</v>
      </c>
      <c r="G2811" s="117"/>
    </row>
    <row r="2812" spans="1:7">
      <c r="A2812" s="115" t="s">
        <v>7696</v>
      </c>
      <c r="B2812" s="317" t="s">
        <v>7697</v>
      </c>
      <c r="C2812" s="318"/>
      <c r="D2812" s="319" t="s">
        <v>357</v>
      </c>
      <c r="E2812" s="320"/>
      <c r="F2812" s="116" t="s">
        <v>7698</v>
      </c>
      <c r="G2812" s="117"/>
    </row>
    <row r="2813" spans="1:7">
      <c r="A2813" s="115" t="s">
        <v>7699</v>
      </c>
      <c r="B2813" s="317" t="s">
        <v>7700</v>
      </c>
      <c r="C2813" s="318"/>
      <c r="D2813" s="319" t="s">
        <v>357</v>
      </c>
      <c r="E2813" s="320"/>
      <c r="F2813" s="116" t="s">
        <v>7701</v>
      </c>
      <c r="G2813" s="117"/>
    </row>
    <row r="2814" spans="1:7">
      <c r="A2814" s="115" t="s">
        <v>7702</v>
      </c>
      <c r="B2814" s="317" t="s">
        <v>7703</v>
      </c>
      <c r="C2814" s="318"/>
      <c r="D2814" s="319" t="s">
        <v>357</v>
      </c>
      <c r="E2814" s="320"/>
      <c r="F2814" s="116" t="s">
        <v>7704</v>
      </c>
      <c r="G2814" s="117"/>
    </row>
    <row r="2815" spans="1:7">
      <c r="A2815" s="115" t="s">
        <v>7705</v>
      </c>
      <c r="B2815" s="317" t="s">
        <v>7706</v>
      </c>
      <c r="C2815" s="318"/>
      <c r="D2815" s="319" t="s">
        <v>357</v>
      </c>
      <c r="E2815" s="320"/>
      <c r="F2815" s="116" t="s">
        <v>7707</v>
      </c>
      <c r="G2815" s="117"/>
    </row>
    <row r="2816" spans="1:7">
      <c r="A2816" s="115" t="s">
        <v>7708</v>
      </c>
      <c r="B2816" s="317" t="s">
        <v>7709</v>
      </c>
      <c r="C2816" s="318"/>
      <c r="D2816" s="319" t="s">
        <v>357</v>
      </c>
      <c r="E2816" s="320"/>
      <c r="F2816" s="116" t="s">
        <v>7710</v>
      </c>
      <c r="G2816" s="117"/>
    </row>
    <row r="2817" spans="1:7">
      <c r="A2817" s="115" t="s">
        <v>7711</v>
      </c>
      <c r="B2817" s="317" t="s">
        <v>7712</v>
      </c>
      <c r="C2817" s="318"/>
      <c r="D2817" s="319" t="s">
        <v>353</v>
      </c>
      <c r="E2817" s="320"/>
      <c r="F2817" s="116" t="s">
        <v>7713</v>
      </c>
      <c r="G2817" s="117"/>
    </row>
    <row r="2818" spans="1:7">
      <c r="A2818" s="115" t="s">
        <v>7714</v>
      </c>
      <c r="B2818" s="317" t="s">
        <v>7715</v>
      </c>
      <c r="C2818" s="318"/>
      <c r="D2818" s="319" t="s">
        <v>357</v>
      </c>
      <c r="E2818" s="320"/>
      <c r="F2818" s="116" t="s">
        <v>7716</v>
      </c>
      <c r="G2818" s="117"/>
    </row>
    <row r="2819" spans="1:7">
      <c r="A2819" s="115" t="s">
        <v>7717</v>
      </c>
      <c r="B2819" s="317" t="s">
        <v>7718</v>
      </c>
      <c r="C2819" s="318"/>
      <c r="D2819" s="319" t="s">
        <v>357</v>
      </c>
      <c r="E2819" s="320"/>
      <c r="F2819" s="116" t="s">
        <v>1669</v>
      </c>
      <c r="G2819" s="117"/>
    </row>
    <row r="2820" spans="1:7">
      <c r="A2820" s="115" t="s">
        <v>7719</v>
      </c>
      <c r="B2820" s="317" t="s">
        <v>7720</v>
      </c>
      <c r="C2820" s="318"/>
      <c r="D2820" s="319" t="s">
        <v>357</v>
      </c>
      <c r="E2820" s="320"/>
      <c r="F2820" s="116" t="s">
        <v>7721</v>
      </c>
      <c r="G2820" s="117"/>
    </row>
    <row r="2821" spans="1:7">
      <c r="A2821" s="321" t="s">
        <v>347</v>
      </c>
      <c r="B2821" s="321"/>
      <c r="C2821" s="321"/>
      <c r="D2821" s="321"/>
      <c r="E2821" s="321"/>
      <c r="F2821" s="321"/>
      <c r="G2821" s="321"/>
    </row>
    <row r="2822" spans="1:7">
      <c r="A2822" s="322" t="s">
        <v>348</v>
      </c>
      <c r="B2822" s="322"/>
      <c r="C2822" s="323" t="s">
        <v>349</v>
      </c>
      <c r="D2822" s="323"/>
      <c r="E2822" s="322" t="s">
        <v>350</v>
      </c>
      <c r="F2822" s="322"/>
      <c r="G2822" s="322"/>
    </row>
    <row r="2823" spans="1:7">
      <c r="A2823" s="115" t="s">
        <v>7722</v>
      </c>
      <c r="B2823" s="317" t="s">
        <v>7723</v>
      </c>
      <c r="C2823" s="318"/>
      <c r="D2823" s="319" t="s">
        <v>357</v>
      </c>
      <c r="E2823" s="320"/>
      <c r="F2823" s="116" t="s">
        <v>7724</v>
      </c>
      <c r="G2823" s="117"/>
    </row>
    <row r="2824" spans="1:7">
      <c r="A2824" s="115" t="s">
        <v>7725</v>
      </c>
      <c r="B2824" s="317" t="s">
        <v>7726</v>
      </c>
      <c r="C2824" s="318"/>
      <c r="D2824" s="319" t="s">
        <v>357</v>
      </c>
      <c r="E2824" s="320"/>
      <c r="F2824" s="116" t="s">
        <v>7397</v>
      </c>
      <c r="G2824" s="117"/>
    </row>
    <row r="2825" spans="1:7">
      <c r="A2825" s="115" t="s">
        <v>7727</v>
      </c>
      <c r="B2825" s="317" t="s">
        <v>7728</v>
      </c>
      <c r="C2825" s="318"/>
      <c r="D2825" s="319" t="s">
        <v>357</v>
      </c>
      <c r="E2825" s="320"/>
      <c r="F2825" s="116" t="s">
        <v>7729</v>
      </c>
      <c r="G2825" s="117"/>
    </row>
    <row r="2826" spans="1:7">
      <c r="A2826" s="115" t="s">
        <v>7730</v>
      </c>
      <c r="B2826" s="317" t="s">
        <v>7731</v>
      </c>
      <c r="C2826" s="318"/>
      <c r="D2826" s="319" t="s">
        <v>357</v>
      </c>
      <c r="E2826" s="320"/>
      <c r="F2826" s="116" t="s">
        <v>3147</v>
      </c>
      <c r="G2826" s="117"/>
    </row>
    <row r="2827" spans="1:7">
      <c r="A2827" s="115" t="s">
        <v>7732</v>
      </c>
      <c r="B2827" s="317" t="s">
        <v>7733</v>
      </c>
      <c r="C2827" s="318"/>
      <c r="D2827" s="319" t="s">
        <v>357</v>
      </c>
      <c r="E2827" s="320"/>
      <c r="F2827" s="116" t="s">
        <v>7734</v>
      </c>
      <c r="G2827" s="117"/>
    </row>
    <row r="2828" spans="1:7">
      <c r="A2828" s="115" t="s">
        <v>7735</v>
      </c>
      <c r="B2828" s="317" t="s">
        <v>7736</v>
      </c>
      <c r="C2828" s="318"/>
      <c r="D2828" s="319" t="s">
        <v>357</v>
      </c>
      <c r="E2828" s="320"/>
      <c r="F2828" s="116" t="s">
        <v>7737</v>
      </c>
      <c r="G2828" s="117"/>
    </row>
    <row r="2829" spans="1:7">
      <c r="A2829" s="115" t="s">
        <v>7738</v>
      </c>
      <c r="B2829" s="317" t="s">
        <v>7739</v>
      </c>
      <c r="C2829" s="318"/>
      <c r="D2829" s="319" t="s">
        <v>357</v>
      </c>
      <c r="E2829" s="320"/>
      <c r="F2829" s="116" t="s">
        <v>7740</v>
      </c>
      <c r="G2829" s="117"/>
    </row>
    <row r="2830" spans="1:7">
      <c r="A2830" s="115" t="s">
        <v>7741</v>
      </c>
      <c r="B2830" s="317" t="s">
        <v>7742</v>
      </c>
      <c r="C2830" s="318"/>
      <c r="D2830" s="319" t="s">
        <v>357</v>
      </c>
      <c r="E2830" s="320"/>
      <c r="F2830" s="116" t="s">
        <v>7743</v>
      </c>
      <c r="G2830" s="117"/>
    </row>
    <row r="2831" spans="1:7">
      <c r="A2831" s="115" t="s">
        <v>7744</v>
      </c>
      <c r="B2831" s="317" t="s">
        <v>7745</v>
      </c>
      <c r="C2831" s="318"/>
      <c r="D2831" s="319" t="s">
        <v>357</v>
      </c>
      <c r="E2831" s="320"/>
      <c r="F2831" s="116" t="s">
        <v>7746</v>
      </c>
      <c r="G2831" s="117"/>
    </row>
    <row r="2832" spans="1:7">
      <c r="A2832" s="115" t="s">
        <v>7747</v>
      </c>
      <c r="B2832" s="317" t="s">
        <v>7748</v>
      </c>
      <c r="C2832" s="318"/>
      <c r="D2832" s="319" t="s">
        <v>357</v>
      </c>
      <c r="E2832" s="320"/>
      <c r="F2832" s="116" t="s">
        <v>7749</v>
      </c>
      <c r="G2832" s="117"/>
    </row>
    <row r="2833" spans="1:7">
      <c r="A2833" s="115" t="s">
        <v>7750</v>
      </c>
      <c r="B2833" s="317" t="s">
        <v>7751</v>
      </c>
      <c r="C2833" s="318"/>
      <c r="D2833" s="319" t="s">
        <v>357</v>
      </c>
      <c r="E2833" s="320"/>
      <c r="F2833" s="116" t="s">
        <v>7752</v>
      </c>
      <c r="G2833" s="117"/>
    </row>
    <row r="2834" spans="1:7">
      <c r="A2834" s="115" t="s">
        <v>7753</v>
      </c>
      <c r="B2834" s="317" t="s">
        <v>7754</v>
      </c>
      <c r="C2834" s="318"/>
      <c r="D2834" s="319" t="s">
        <v>357</v>
      </c>
      <c r="E2834" s="320"/>
      <c r="F2834" s="116" t="s">
        <v>7755</v>
      </c>
      <c r="G2834" s="117"/>
    </row>
    <row r="2835" spans="1:7">
      <c r="A2835" s="115" t="s">
        <v>7756</v>
      </c>
      <c r="B2835" s="317" t="s">
        <v>7757</v>
      </c>
      <c r="C2835" s="318"/>
      <c r="D2835" s="319" t="s">
        <v>357</v>
      </c>
      <c r="E2835" s="320"/>
      <c r="F2835" s="116" t="s">
        <v>7758</v>
      </c>
      <c r="G2835" s="117"/>
    </row>
    <row r="2836" spans="1:7">
      <c r="A2836" s="115" t="s">
        <v>7759</v>
      </c>
      <c r="B2836" s="317" t="s">
        <v>7760</v>
      </c>
      <c r="C2836" s="318"/>
      <c r="D2836" s="319" t="s">
        <v>357</v>
      </c>
      <c r="E2836" s="320"/>
      <c r="F2836" s="116" t="s">
        <v>7761</v>
      </c>
      <c r="G2836" s="117"/>
    </row>
    <row r="2837" spans="1:7">
      <c r="A2837" s="115" t="s">
        <v>7762</v>
      </c>
      <c r="B2837" s="317" t="s">
        <v>7763</v>
      </c>
      <c r="C2837" s="318"/>
      <c r="D2837" s="319" t="s">
        <v>357</v>
      </c>
      <c r="E2837" s="320"/>
      <c r="F2837" s="116" t="s">
        <v>7764</v>
      </c>
      <c r="G2837" s="117"/>
    </row>
    <row r="2838" spans="1:7">
      <c r="A2838" s="115" t="s">
        <v>7765</v>
      </c>
      <c r="B2838" s="317" t="s">
        <v>7766</v>
      </c>
      <c r="C2838" s="318"/>
      <c r="D2838" s="319" t="s">
        <v>357</v>
      </c>
      <c r="E2838" s="320"/>
      <c r="F2838" s="116" t="s">
        <v>7767</v>
      </c>
      <c r="G2838" s="117"/>
    </row>
    <row r="2839" spans="1:7">
      <c r="A2839" s="115" t="s">
        <v>7768</v>
      </c>
      <c r="B2839" s="317" t="s">
        <v>7769</v>
      </c>
      <c r="C2839" s="318"/>
      <c r="D2839" s="319" t="s">
        <v>357</v>
      </c>
      <c r="E2839" s="320"/>
      <c r="F2839" s="116" t="s">
        <v>7770</v>
      </c>
      <c r="G2839" s="117"/>
    </row>
    <row r="2840" spans="1:7">
      <c r="A2840" s="115" t="s">
        <v>7771</v>
      </c>
      <c r="B2840" s="317" t="s">
        <v>7772</v>
      </c>
      <c r="C2840" s="318"/>
      <c r="D2840" s="319" t="s">
        <v>357</v>
      </c>
      <c r="E2840" s="320"/>
      <c r="F2840" s="116" t="s">
        <v>6539</v>
      </c>
      <c r="G2840" s="117"/>
    </row>
    <row r="2841" spans="1:7">
      <c r="A2841" s="115" t="s">
        <v>7773</v>
      </c>
      <c r="B2841" s="317" t="s">
        <v>7774</v>
      </c>
      <c r="C2841" s="318"/>
      <c r="D2841" s="319" t="s">
        <v>357</v>
      </c>
      <c r="E2841" s="320"/>
      <c r="F2841" s="116" t="s">
        <v>7775</v>
      </c>
      <c r="G2841" s="117"/>
    </row>
    <row r="2842" spans="1:7">
      <c r="A2842" s="115" t="s">
        <v>7776</v>
      </c>
      <c r="B2842" s="317" t="s">
        <v>7777</v>
      </c>
      <c r="C2842" s="318"/>
      <c r="D2842" s="319" t="s">
        <v>357</v>
      </c>
      <c r="E2842" s="320"/>
      <c r="F2842" s="116" t="s">
        <v>7778</v>
      </c>
      <c r="G2842" s="117"/>
    </row>
    <row r="2843" spans="1:7">
      <c r="A2843" s="115" t="s">
        <v>7779</v>
      </c>
      <c r="B2843" s="317" t="s">
        <v>7780</v>
      </c>
      <c r="C2843" s="318"/>
      <c r="D2843" s="319" t="s">
        <v>357</v>
      </c>
      <c r="E2843" s="320"/>
      <c r="F2843" s="116" t="s">
        <v>7781</v>
      </c>
      <c r="G2843" s="117"/>
    </row>
    <row r="2844" spans="1:7">
      <c r="A2844" s="115" t="s">
        <v>7782</v>
      </c>
      <c r="B2844" s="317" t="s">
        <v>7783</v>
      </c>
      <c r="C2844" s="318"/>
      <c r="D2844" s="319" t="s">
        <v>357</v>
      </c>
      <c r="E2844" s="320"/>
      <c r="F2844" s="116" t="s">
        <v>7784</v>
      </c>
      <c r="G2844" s="117"/>
    </row>
    <row r="2845" spans="1:7">
      <c r="A2845" s="115" t="s">
        <v>7785</v>
      </c>
      <c r="B2845" s="317" t="s">
        <v>7786</v>
      </c>
      <c r="C2845" s="318"/>
      <c r="D2845" s="319" t="s">
        <v>357</v>
      </c>
      <c r="E2845" s="320"/>
      <c r="F2845" s="116" t="s">
        <v>7787</v>
      </c>
      <c r="G2845" s="117"/>
    </row>
    <row r="2846" spans="1:7">
      <c r="A2846" s="115" t="s">
        <v>7788</v>
      </c>
      <c r="B2846" s="317" t="s">
        <v>7789</v>
      </c>
      <c r="C2846" s="318"/>
      <c r="D2846" s="319" t="s">
        <v>357</v>
      </c>
      <c r="E2846" s="320"/>
      <c r="F2846" s="116" t="s">
        <v>7790</v>
      </c>
      <c r="G2846" s="117"/>
    </row>
    <row r="2847" spans="1:7">
      <c r="A2847" s="115" t="s">
        <v>7791</v>
      </c>
      <c r="B2847" s="317" t="s">
        <v>7792</v>
      </c>
      <c r="C2847" s="318"/>
      <c r="D2847" s="319" t="s">
        <v>357</v>
      </c>
      <c r="E2847" s="320"/>
      <c r="F2847" s="116" t="s">
        <v>7793</v>
      </c>
      <c r="G2847" s="117"/>
    </row>
    <row r="2848" spans="1:7">
      <c r="A2848" s="115" t="s">
        <v>7794</v>
      </c>
      <c r="B2848" s="317" t="s">
        <v>7795</v>
      </c>
      <c r="C2848" s="318"/>
      <c r="D2848" s="319" t="s">
        <v>357</v>
      </c>
      <c r="E2848" s="320"/>
      <c r="F2848" s="116" t="s">
        <v>7796</v>
      </c>
      <c r="G2848" s="117"/>
    </row>
    <row r="2849" spans="1:7">
      <c r="A2849" s="115" t="s">
        <v>7797</v>
      </c>
      <c r="B2849" s="317" t="s">
        <v>7798</v>
      </c>
      <c r="C2849" s="318"/>
      <c r="D2849" s="319" t="s">
        <v>357</v>
      </c>
      <c r="E2849" s="320"/>
      <c r="F2849" s="116" t="s">
        <v>7799</v>
      </c>
      <c r="G2849" s="117"/>
    </row>
    <row r="2850" spans="1:7">
      <c r="A2850" s="115" t="s">
        <v>7800</v>
      </c>
      <c r="B2850" s="317" t="s">
        <v>7801</v>
      </c>
      <c r="C2850" s="318"/>
      <c r="D2850" s="319" t="s">
        <v>357</v>
      </c>
      <c r="E2850" s="320"/>
      <c r="F2850" s="116" t="s">
        <v>7802</v>
      </c>
      <c r="G2850" s="117"/>
    </row>
    <row r="2851" spans="1:7">
      <c r="A2851" s="115" t="s">
        <v>7803</v>
      </c>
      <c r="B2851" s="317" t="s">
        <v>7804</v>
      </c>
      <c r="C2851" s="318"/>
      <c r="D2851" s="319" t="s">
        <v>357</v>
      </c>
      <c r="E2851" s="320"/>
      <c r="F2851" s="116" t="s">
        <v>7805</v>
      </c>
      <c r="G2851" s="117"/>
    </row>
    <row r="2852" spans="1:7">
      <c r="A2852" s="115" t="s">
        <v>7806</v>
      </c>
      <c r="B2852" s="317" t="s">
        <v>7807</v>
      </c>
      <c r="C2852" s="318"/>
      <c r="D2852" s="319" t="s">
        <v>357</v>
      </c>
      <c r="E2852" s="320"/>
      <c r="F2852" s="116" t="s">
        <v>7808</v>
      </c>
      <c r="G2852" s="117"/>
    </row>
    <row r="2853" spans="1:7">
      <c r="A2853" s="115" t="s">
        <v>7809</v>
      </c>
      <c r="B2853" s="317" t="s">
        <v>7810</v>
      </c>
      <c r="C2853" s="318"/>
      <c r="D2853" s="319" t="s">
        <v>357</v>
      </c>
      <c r="E2853" s="320"/>
      <c r="F2853" s="116" t="s">
        <v>7811</v>
      </c>
      <c r="G2853" s="117"/>
    </row>
    <row r="2854" spans="1:7">
      <c r="A2854" s="115" t="s">
        <v>7812</v>
      </c>
      <c r="B2854" s="317" t="s">
        <v>7813</v>
      </c>
      <c r="C2854" s="318"/>
      <c r="D2854" s="319" t="s">
        <v>357</v>
      </c>
      <c r="E2854" s="320"/>
      <c r="F2854" s="116" t="s">
        <v>7814</v>
      </c>
      <c r="G2854" s="117"/>
    </row>
    <row r="2855" spans="1:7">
      <c r="A2855" s="115" t="s">
        <v>7815</v>
      </c>
      <c r="B2855" s="317" t="s">
        <v>7816</v>
      </c>
      <c r="C2855" s="318"/>
      <c r="D2855" s="319" t="s">
        <v>357</v>
      </c>
      <c r="E2855" s="320"/>
      <c r="F2855" s="116" t="s">
        <v>7817</v>
      </c>
      <c r="G2855" s="117"/>
    </row>
    <row r="2856" spans="1:7">
      <c r="A2856" s="115" t="s">
        <v>7818</v>
      </c>
      <c r="B2856" s="317" t="s">
        <v>7819</v>
      </c>
      <c r="C2856" s="318"/>
      <c r="D2856" s="319" t="s">
        <v>357</v>
      </c>
      <c r="E2856" s="320"/>
      <c r="F2856" s="116" t="s">
        <v>7820</v>
      </c>
      <c r="G2856" s="117"/>
    </row>
    <row r="2857" spans="1:7">
      <c r="A2857" s="115" t="s">
        <v>7821</v>
      </c>
      <c r="B2857" s="317" t="s">
        <v>7822</v>
      </c>
      <c r="C2857" s="318"/>
      <c r="D2857" s="319" t="s">
        <v>357</v>
      </c>
      <c r="E2857" s="320"/>
      <c r="F2857" s="116" t="s">
        <v>7823</v>
      </c>
      <c r="G2857" s="117"/>
    </row>
    <row r="2858" spans="1:7">
      <c r="A2858" s="115" t="s">
        <v>7824</v>
      </c>
      <c r="B2858" s="317" t="s">
        <v>7825</v>
      </c>
      <c r="C2858" s="318"/>
      <c r="D2858" s="319" t="s">
        <v>357</v>
      </c>
      <c r="E2858" s="320"/>
      <c r="F2858" s="116" t="s">
        <v>7826</v>
      </c>
      <c r="G2858" s="117"/>
    </row>
    <row r="2859" spans="1:7">
      <c r="A2859" s="115" t="s">
        <v>7827</v>
      </c>
      <c r="B2859" s="317" t="s">
        <v>7828</v>
      </c>
      <c r="C2859" s="318"/>
      <c r="D2859" s="319" t="s">
        <v>357</v>
      </c>
      <c r="E2859" s="320"/>
      <c r="F2859" s="116" t="s">
        <v>7829</v>
      </c>
      <c r="G2859" s="117"/>
    </row>
    <row r="2860" spans="1:7">
      <c r="A2860" s="115" t="s">
        <v>7830</v>
      </c>
      <c r="B2860" s="317" t="s">
        <v>7831</v>
      </c>
      <c r="C2860" s="318"/>
      <c r="D2860" s="319" t="s">
        <v>357</v>
      </c>
      <c r="E2860" s="320"/>
      <c r="F2860" s="116" t="s">
        <v>7832</v>
      </c>
      <c r="G2860" s="117"/>
    </row>
    <row r="2861" spans="1:7">
      <c r="A2861" s="115" t="s">
        <v>7833</v>
      </c>
      <c r="B2861" s="317" t="s">
        <v>7834</v>
      </c>
      <c r="C2861" s="318"/>
      <c r="D2861" s="319" t="s">
        <v>357</v>
      </c>
      <c r="E2861" s="320"/>
      <c r="F2861" s="116" t="s">
        <v>7835</v>
      </c>
      <c r="G2861" s="117"/>
    </row>
    <row r="2862" spans="1:7">
      <c r="A2862" s="115" t="s">
        <v>7836</v>
      </c>
      <c r="B2862" s="317" t="s">
        <v>7837</v>
      </c>
      <c r="C2862" s="318"/>
      <c r="D2862" s="319" t="s">
        <v>357</v>
      </c>
      <c r="E2862" s="320"/>
      <c r="F2862" s="116" t="s">
        <v>7838</v>
      </c>
      <c r="G2862" s="117"/>
    </row>
    <row r="2863" spans="1:7">
      <c r="A2863" s="115" t="s">
        <v>7839</v>
      </c>
      <c r="B2863" s="317" t="s">
        <v>7840</v>
      </c>
      <c r="C2863" s="318"/>
      <c r="D2863" s="319" t="s">
        <v>357</v>
      </c>
      <c r="E2863" s="320"/>
      <c r="F2863" s="116" t="s">
        <v>7841</v>
      </c>
      <c r="G2863" s="117"/>
    </row>
    <row r="2864" spans="1:7">
      <c r="A2864" s="115" t="s">
        <v>7842</v>
      </c>
      <c r="B2864" s="317" t="s">
        <v>7843</v>
      </c>
      <c r="C2864" s="318"/>
      <c r="D2864" s="319" t="s">
        <v>357</v>
      </c>
      <c r="E2864" s="320"/>
      <c r="F2864" s="116" t="s">
        <v>7844</v>
      </c>
      <c r="G2864" s="117"/>
    </row>
    <row r="2865" spans="1:7">
      <c r="A2865" s="115" t="s">
        <v>7845</v>
      </c>
      <c r="B2865" s="317" t="s">
        <v>7846</v>
      </c>
      <c r="C2865" s="318"/>
      <c r="D2865" s="319" t="s">
        <v>357</v>
      </c>
      <c r="E2865" s="320"/>
      <c r="F2865" s="116" t="s">
        <v>7847</v>
      </c>
      <c r="G2865" s="117"/>
    </row>
    <row r="2866" spans="1:7">
      <c r="A2866" s="115" t="s">
        <v>7848</v>
      </c>
      <c r="B2866" s="317" t="s">
        <v>7849</v>
      </c>
      <c r="C2866" s="318"/>
      <c r="D2866" s="319" t="s">
        <v>357</v>
      </c>
      <c r="E2866" s="320"/>
      <c r="F2866" s="116" t="s">
        <v>7850</v>
      </c>
      <c r="G2866" s="117"/>
    </row>
    <row r="2867" spans="1:7">
      <c r="A2867" s="115" t="s">
        <v>7851</v>
      </c>
      <c r="B2867" s="317" t="s">
        <v>7852</v>
      </c>
      <c r="C2867" s="318"/>
      <c r="D2867" s="319" t="s">
        <v>357</v>
      </c>
      <c r="E2867" s="320"/>
      <c r="F2867" s="116" t="s">
        <v>7853</v>
      </c>
      <c r="G2867" s="117"/>
    </row>
    <row r="2868" spans="1:7">
      <c r="A2868" s="115" t="s">
        <v>7854</v>
      </c>
      <c r="B2868" s="317" t="s">
        <v>7855</v>
      </c>
      <c r="C2868" s="318"/>
      <c r="D2868" s="319" t="s">
        <v>357</v>
      </c>
      <c r="E2868" s="320"/>
      <c r="F2868" s="116" t="s">
        <v>7856</v>
      </c>
      <c r="G2868" s="117"/>
    </row>
    <row r="2869" spans="1:7">
      <c r="A2869" s="321" t="s">
        <v>347</v>
      </c>
      <c r="B2869" s="321"/>
      <c r="C2869" s="321"/>
      <c r="D2869" s="321"/>
      <c r="E2869" s="321"/>
      <c r="F2869" s="321"/>
      <c r="G2869" s="321"/>
    </row>
    <row r="2870" spans="1:7">
      <c r="A2870" s="322" t="s">
        <v>348</v>
      </c>
      <c r="B2870" s="322"/>
      <c r="C2870" s="323" t="s">
        <v>349</v>
      </c>
      <c r="D2870" s="323"/>
      <c r="E2870" s="322" t="s">
        <v>350</v>
      </c>
      <c r="F2870" s="322"/>
      <c r="G2870" s="322"/>
    </row>
    <row r="2871" spans="1:7">
      <c r="A2871" s="115" t="s">
        <v>7857</v>
      </c>
      <c r="B2871" s="317" t="s">
        <v>7858</v>
      </c>
      <c r="C2871" s="318"/>
      <c r="D2871" s="319" t="s">
        <v>357</v>
      </c>
      <c r="E2871" s="320"/>
      <c r="F2871" s="116" t="s">
        <v>7859</v>
      </c>
      <c r="G2871" s="117"/>
    </row>
    <row r="2872" spans="1:7">
      <c r="A2872" s="115" t="s">
        <v>7860</v>
      </c>
      <c r="B2872" s="317" t="s">
        <v>7861</v>
      </c>
      <c r="C2872" s="318"/>
      <c r="D2872" s="319" t="s">
        <v>357</v>
      </c>
      <c r="E2872" s="320"/>
      <c r="F2872" s="116" t="s">
        <v>7862</v>
      </c>
      <c r="G2872" s="117"/>
    </row>
    <row r="2873" spans="1:7">
      <c r="A2873" s="115" t="s">
        <v>7863</v>
      </c>
      <c r="B2873" s="317" t="s">
        <v>7864</v>
      </c>
      <c r="C2873" s="318"/>
      <c r="D2873" s="319" t="s">
        <v>357</v>
      </c>
      <c r="E2873" s="320"/>
      <c r="F2873" s="116" t="s">
        <v>7865</v>
      </c>
      <c r="G2873" s="117"/>
    </row>
    <row r="2874" spans="1:7">
      <c r="A2874" s="115" t="s">
        <v>7866</v>
      </c>
      <c r="B2874" s="317" t="s">
        <v>7867</v>
      </c>
      <c r="C2874" s="318"/>
      <c r="D2874" s="319" t="s">
        <v>357</v>
      </c>
      <c r="E2874" s="320"/>
      <c r="F2874" s="116" t="s">
        <v>7868</v>
      </c>
      <c r="G2874" s="117"/>
    </row>
    <row r="2875" spans="1:7">
      <c r="A2875" s="115" t="s">
        <v>7869</v>
      </c>
      <c r="B2875" s="317" t="s">
        <v>7870</v>
      </c>
      <c r="C2875" s="318"/>
      <c r="D2875" s="319" t="s">
        <v>357</v>
      </c>
      <c r="E2875" s="320"/>
      <c r="F2875" s="116" t="s">
        <v>7871</v>
      </c>
      <c r="G2875" s="117"/>
    </row>
    <row r="2876" spans="1:7">
      <c r="A2876" s="115" t="s">
        <v>7872</v>
      </c>
      <c r="B2876" s="317" t="s">
        <v>7873</v>
      </c>
      <c r="C2876" s="318"/>
      <c r="D2876" s="319" t="s">
        <v>357</v>
      </c>
      <c r="E2876" s="320"/>
      <c r="F2876" s="116" t="s">
        <v>7874</v>
      </c>
      <c r="G2876" s="117"/>
    </row>
    <row r="2877" spans="1:7">
      <c r="A2877" s="115" t="s">
        <v>7875</v>
      </c>
      <c r="B2877" s="317" t="s">
        <v>7876</v>
      </c>
      <c r="C2877" s="318"/>
      <c r="D2877" s="319" t="s">
        <v>357</v>
      </c>
      <c r="E2877" s="320"/>
      <c r="F2877" s="116" t="s">
        <v>7877</v>
      </c>
      <c r="G2877" s="117"/>
    </row>
    <row r="2878" spans="1:7">
      <c r="A2878" s="115" t="s">
        <v>7878</v>
      </c>
      <c r="B2878" s="317" t="s">
        <v>7879</v>
      </c>
      <c r="C2878" s="318"/>
      <c r="D2878" s="319" t="s">
        <v>357</v>
      </c>
      <c r="E2878" s="320"/>
      <c r="F2878" s="116" t="s">
        <v>7880</v>
      </c>
      <c r="G2878" s="117"/>
    </row>
    <row r="2879" spans="1:7">
      <c r="A2879" s="115" t="s">
        <v>7881</v>
      </c>
      <c r="B2879" s="317" t="s">
        <v>7882</v>
      </c>
      <c r="C2879" s="318"/>
      <c r="D2879" s="319" t="s">
        <v>357</v>
      </c>
      <c r="E2879" s="320"/>
      <c r="F2879" s="116" t="s">
        <v>7883</v>
      </c>
      <c r="G2879" s="117"/>
    </row>
    <row r="2880" spans="1:7">
      <c r="A2880" s="115" t="s">
        <v>7884</v>
      </c>
      <c r="B2880" s="317" t="s">
        <v>7885</v>
      </c>
      <c r="C2880" s="318"/>
      <c r="D2880" s="319" t="s">
        <v>357</v>
      </c>
      <c r="E2880" s="320"/>
      <c r="F2880" s="116" t="s">
        <v>7886</v>
      </c>
      <c r="G2880" s="117"/>
    </row>
    <row r="2881" spans="1:7">
      <c r="A2881" s="115" t="s">
        <v>7887</v>
      </c>
      <c r="B2881" s="317" t="s">
        <v>7888</v>
      </c>
      <c r="C2881" s="318"/>
      <c r="D2881" s="319" t="s">
        <v>357</v>
      </c>
      <c r="E2881" s="320"/>
      <c r="F2881" s="116" t="s">
        <v>7889</v>
      </c>
      <c r="G2881" s="117"/>
    </row>
    <row r="2882" spans="1:7">
      <c r="A2882" s="115" t="s">
        <v>7890</v>
      </c>
      <c r="B2882" s="317" t="s">
        <v>7891</v>
      </c>
      <c r="C2882" s="318"/>
      <c r="D2882" s="319" t="s">
        <v>357</v>
      </c>
      <c r="E2882" s="320"/>
      <c r="F2882" s="116" t="s">
        <v>7892</v>
      </c>
      <c r="G2882" s="117"/>
    </row>
    <row r="2883" spans="1:7">
      <c r="A2883" s="115" t="s">
        <v>7893</v>
      </c>
      <c r="B2883" s="317" t="s">
        <v>7894</v>
      </c>
      <c r="C2883" s="318"/>
      <c r="D2883" s="319" t="s">
        <v>357</v>
      </c>
      <c r="E2883" s="320"/>
      <c r="F2883" s="116" t="s">
        <v>7895</v>
      </c>
      <c r="G2883" s="117"/>
    </row>
    <row r="2884" spans="1:7">
      <c r="A2884" s="115" t="s">
        <v>7896</v>
      </c>
      <c r="B2884" s="317" t="s">
        <v>7897</v>
      </c>
      <c r="C2884" s="318"/>
      <c r="D2884" s="319" t="s">
        <v>1707</v>
      </c>
      <c r="E2884" s="320"/>
      <c r="F2884" s="116" t="s">
        <v>2084</v>
      </c>
      <c r="G2884" s="117"/>
    </row>
    <row r="2885" spans="1:7">
      <c r="A2885" s="115" t="s">
        <v>7898</v>
      </c>
      <c r="B2885" s="317" t="s">
        <v>7899</v>
      </c>
      <c r="C2885" s="318"/>
      <c r="D2885" s="319" t="s">
        <v>357</v>
      </c>
      <c r="E2885" s="320"/>
      <c r="F2885" s="116" t="s">
        <v>7900</v>
      </c>
      <c r="G2885" s="117"/>
    </row>
    <row r="2886" spans="1:7">
      <c r="A2886" s="115" t="s">
        <v>7901</v>
      </c>
      <c r="B2886" s="317" t="s">
        <v>7902</v>
      </c>
      <c r="C2886" s="318"/>
      <c r="D2886" s="319" t="s">
        <v>357</v>
      </c>
      <c r="E2886" s="320"/>
      <c r="F2886" s="116" t="s">
        <v>7903</v>
      </c>
      <c r="G2886" s="117"/>
    </row>
    <row r="2887" spans="1:7">
      <c r="A2887" s="115" t="s">
        <v>7904</v>
      </c>
      <c r="B2887" s="317" t="s">
        <v>7905</v>
      </c>
      <c r="C2887" s="318"/>
      <c r="D2887" s="319" t="s">
        <v>353</v>
      </c>
      <c r="E2887" s="320"/>
      <c r="F2887" s="116" t="s">
        <v>7906</v>
      </c>
      <c r="G2887" s="117"/>
    </row>
    <row r="2888" spans="1:7">
      <c r="A2888" s="115" t="s">
        <v>7907</v>
      </c>
      <c r="B2888" s="317" t="s">
        <v>7908</v>
      </c>
      <c r="C2888" s="318"/>
      <c r="D2888" s="319" t="s">
        <v>476</v>
      </c>
      <c r="E2888" s="320"/>
      <c r="F2888" s="116" t="s">
        <v>7909</v>
      </c>
      <c r="G2888" s="117"/>
    </row>
    <row r="2889" spans="1:7">
      <c r="A2889" s="115" t="s">
        <v>7910</v>
      </c>
      <c r="B2889" s="317" t="s">
        <v>7911</v>
      </c>
      <c r="C2889" s="318"/>
      <c r="D2889" s="319" t="s">
        <v>476</v>
      </c>
      <c r="E2889" s="320"/>
      <c r="F2889" s="116" t="s">
        <v>7912</v>
      </c>
      <c r="G2889" s="117"/>
    </row>
    <row r="2890" spans="1:7">
      <c r="A2890" s="115" t="s">
        <v>7913</v>
      </c>
      <c r="B2890" s="317" t="s">
        <v>7914</v>
      </c>
      <c r="C2890" s="318"/>
      <c r="D2890" s="319" t="s">
        <v>357</v>
      </c>
      <c r="E2890" s="320"/>
      <c r="F2890" s="116" t="s">
        <v>2175</v>
      </c>
      <c r="G2890" s="117"/>
    </row>
    <row r="2891" spans="1:7">
      <c r="A2891" s="115" t="s">
        <v>7915</v>
      </c>
      <c r="B2891" s="317" t="s">
        <v>7916</v>
      </c>
      <c r="C2891" s="318"/>
      <c r="D2891" s="319" t="s">
        <v>476</v>
      </c>
      <c r="E2891" s="320"/>
      <c r="F2891" s="116" t="s">
        <v>7917</v>
      </c>
      <c r="G2891" s="117"/>
    </row>
    <row r="2892" spans="1:7">
      <c r="A2892" s="115" t="s">
        <v>7918</v>
      </c>
      <c r="B2892" s="317" t="s">
        <v>7919</v>
      </c>
      <c r="C2892" s="318"/>
      <c r="D2892" s="319" t="s">
        <v>353</v>
      </c>
      <c r="E2892" s="320"/>
      <c r="F2892" s="116" t="s">
        <v>7920</v>
      </c>
      <c r="G2892" s="117"/>
    </row>
    <row r="2893" spans="1:7">
      <c r="A2893" s="115" t="s">
        <v>7921</v>
      </c>
      <c r="B2893" s="317" t="s">
        <v>7922</v>
      </c>
      <c r="C2893" s="318"/>
      <c r="D2893" s="319" t="s">
        <v>476</v>
      </c>
      <c r="E2893" s="320"/>
      <c r="F2893" s="116" t="s">
        <v>7923</v>
      </c>
      <c r="G2893" s="117"/>
    </row>
    <row r="2894" spans="1:7">
      <c r="A2894" s="115" t="s">
        <v>7924</v>
      </c>
      <c r="B2894" s="317" t="s">
        <v>7925</v>
      </c>
      <c r="C2894" s="318"/>
      <c r="D2894" s="319" t="s">
        <v>353</v>
      </c>
      <c r="E2894" s="320"/>
      <c r="F2894" s="116" t="s">
        <v>7926</v>
      </c>
      <c r="G2894" s="117"/>
    </row>
    <row r="2895" spans="1:7">
      <c r="A2895" s="115" t="s">
        <v>7927</v>
      </c>
      <c r="B2895" s="317" t="s">
        <v>7928</v>
      </c>
      <c r="C2895" s="318"/>
      <c r="D2895" s="319" t="s">
        <v>357</v>
      </c>
      <c r="E2895" s="320"/>
      <c r="F2895" s="116" t="s">
        <v>7929</v>
      </c>
      <c r="G2895" s="117"/>
    </row>
    <row r="2896" spans="1:7">
      <c r="A2896" s="115" t="s">
        <v>7930</v>
      </c>
      <c r="B2896" s="317" t="s">
        <v>7931</v>
      </c>
      <c r="C2896" s="318"/>
      <c r="D2896" s="319" t="s">
        <v>412</v>
      </c>
      <c r="E2896" s="320"/>
      <c r="F2896" s="116" t="s">
        <v>413</v>
      </c>
      <c r="G2896" s="117"/>
    </row>
    <row r="2897" spans="1:7">
      <c r="A2897" s="115" t="s">
        <v>7932</v>
      </c>
      <c r="B2897" s="317" t="s">
        <v>7933</v>
      </c>
      <c r="C2897" s="318"/>
      <c r="D2897" s="319" t="s">
        <v>476</v>
      </c>
      <c r="E2897" s="320"/>
      <c r="F2897" s="116" t="s">
        <v>7934</v>
      </c>
      <c r="G2897" s="117"/>
    </row>
    <row r="2898" spans="1:7">
      <c r="A2898" s="115" t="s">
        <v>7935</v>
      </c>
      <c r="B2898" s="317" t="s">
        <v>7936</v>
      </c>
      <c r="C2898" s="318"/>
      <c r="D2898" s="319" t="s">
        <v>476</v>
      </c>
      <c r="E2898" s="320"/>
      <c r="F2898" s="116" t="s">
        <v>7937</v>
      </c>
      <c r="G2898" s="117"/>
    </row>
    <row r="2899" spans="1:7">
      <c r="A2899" s="115" t="s">
        <v>7938</v>
      </c>
      <c r="B2899" s="317" t="s">
        <v>7939</v>
      </c>
      <c r="C2899" s="318"/>
      <c r="D2899" s="319" t="s">
        <v>357</v>
      </c>
      <c r="E2899" s="320"/>
      <c r="F2899" s="116" t="s">
        <v>7940</v>
      </c>
      <c r="G2899" s="117"/>
    </row>
    <row r="2900" spans="1:7">
      <c r="A2900" s="115" t="s">
        <v>7941</v>
      </c>
      <c r="B2900" s="317" t="s">
        <v>7942</v>
      </c>
      <c r="C2900" s="318"/>
      <c r="D2900" s="319" t="s">
        <v>476</v>
      </c>
      <c r="E2900" s="320"/>
      <c r="F2900" s="116" t="s">
        <v>7943</v>
      </c>
      <c r="G2900" s="117"/>
    </row>
    <row r="2901" spans="1:7">
      <c r="A2901" s="115" t="s">
        <v>7944</v>
      </c>
      <c r="B2901" s="317" t="s">
        <v>7945</v>
      </c>
      <c r="C2901" s="318"/>
      <c r="D2901" s="319" t="s">
        <v>476</v>
      </c>
      <c r="E2901" s="320"/>
      <c r="F2901" s="116" t="s">
        <v>7946</v>
      </c>
      <c r="G2901" s="117"/>
    </row>
    <row r="2902" spans="1:7">
      <c r="A2902" s="115" t="s">
        <v>7947</v>
      </c>
      <c r="B2902" s="317" t="s">
        <v>7948</v>
      </c>
      <c r="C2902" s="318"/>
      <c r="D2902" s="319" t="s">
        <v>476</v>
      </c>
      <c r="E2902" s="320"/>
      <c r="F2902" s="116" t="s">
        <v>7949</v>
      </c>
      <c r="G2902" s="117"/>
    </row>
    <row r="2903" spans="1:7">
      <c r="A2903" s="115" t="s">
        <v>7950</v>
      </c>
      <c r="B2903" s="317" t="s">
        <v>7951</v>
      </c>
      <c r="C2903" s="318"/>
      <c r="D2903" s="319" t="s">
        <v>476</v>
      </c>
      <c r="E2903" s="320"/>
      <c r="F2903" s="116" t="s">
        <v>7952</v>
      </c>
      <c r="G2903" s="117"/>
    </row>
    <row r="2904" spans="1:7">
      <c r="A2904" s="115" t="s">
        <v>7953</v>
      </c>
      <c r="B2904" s="317" t="s">
        <v>7954</v>
      </c>
      <c r="C2904" s="318"/>
      <c r="D2904" s="319" t="s">
        <v>476</v>
      </c>
      <c r="E2904" s="320"/>
      <c r="F2904" s="116" t="s">
        <v>7955</v>
      </c>
      <c r="G2904" s="117"/>
    </row>
    <row r="2905" spans="1:7">
      <c r="A2905" s="115" t="s">
        <v>7956</v>
      </c>
      <c r="B2905" s="317" t="s">
        <v>7957</v>
      </c>
      <c r="C2905" s="318"/>
      <c r="D2905" s="319" t="s">
        <v>476</v>
      </c>
      <c r="E2905" s="320"/>
      <c r="F2905" s="116" t="s">
        <v>7958</v>
      </c>
      <c r="G2905" s="117"/>
    </row>
    <row r="2906" spans="1:7">
      <c r="A2906" s="115" t="s">
        <v>7959</v>
      </c>
      <c r="B2906" s="317" t="s">
        <v>7960</v>
      </c>
      <c r="C2906" s="318"/>
      <c r="D2906" s="319" t="s">
        <v>476</v>
      </c>
      <c r="E2906" s="320"/>
      <c r="F2906" s="116" t="s">
        <v>7961</v>
      </c>
      <c r="G2906" s="117"/>
    </row>
    <row r="2907" spans="1:7">
      <c r="A2907" s="115" t="s">
        <v>7962</v>
      </c>
      <c r="B2907" s="317" t="s">
        <v>7963</v>
      </c>
      <c r="C2907" s="318"/>
      <c r="D2907" s="319" t="s">
        <v>476</v>
      </c>
      <c r="E2907" s="320"/>
      <c r="F2907" s="116" t="s">
        <v>7964</v>
      </c>
      <c r="G2907" s="117"/>
    </row>
    <row r="2908" spans="1:7">
      <c r="A2908" s="115" t="s">
        <v>7965</v>
      </c>
      <c r="B2908" s="317" t="s">
        <v>7966</v>
      </c>
      <c r="C2908" s="318"/>
      <c r="D2908" s="319" t="s">
        <v>476</v>
      </c>
      <c r="E2908" s="320"/>
      <c r="F2908" s="116" t="s">
        <v>7967</v>
      </c>
      <c r="G2908" s="117">
        <v>211.11</v>
      </c>
    </row>
    <row r="2909" spans="1:7">
      <c r="A2909" s="115" t="s">
        <v>7968</v>
      </c>
      <c r="B2909" s="317" t="s">
        <v>7969</v>
      </c>
      <c r="C2909" s="318"/>
      <c r="D2909" s="319" t="s">
        <v>476</v>
      </c>
      <c r="E2909" s="320"/>
      <c r="F2909" s="116" t="s">
        <v>7970</v>
      </c>
      <c r="G2909" s="117" t="e">
        <f>G2908/H2908</f>
        <v>#DIV/0!</v>
      </c>
    </row>
    <row r="2910" spans="1:7">
      <c r="A2910" s="115" t="s">
        <v>7971</v>
      </c>
      <c r="B2910" s="317" t="s">
        <v>7972</v>
      </c>
      <c r="C2910" s="318"/>
      <c r="D2910" s="319" t="s">
        <v>476</v>
      </c>
      <c r="E2910" s="320"/>
      <c r="F2910" s="116" t="s">
        <v>7973</v>
      </c>
      <c r="G2910" s="117"/>
    </row>
    <row r="2911" spans="1:7">
      <c r="A2911" s="115" t="s">
        <v>7974</v>
      </c>
      <c r="B2911" s="317" t="s">
        <v>7975</v>
      </c>
      <c r="C2911" s="318"/>
      <c r="D2911" s="319" t="s">
        <v>476</v>
      </c>
      <c r="E2911" s="320"/>
      <c r="F2911" s="116" t="s">
        <v>7976</v>
      </c>
      <c r="G2911" s="117"/>
    </row>
    <row r="2912" spans="1:7">
      <c r="A2912" s="115" t="s">
        <v>7977</v>
      </c>
      <c r="B2912" s="317" t="s">
        <v>7978</v>
      </c>
      <c r="C2912" s="318"/>
      <c r="D2912" s="319" t="s">
        <v>476</v>
      </c>
      <c r="E2912" s="320"/>
      <c r="F2912" s="116" t="s">
        <v>7979</v>
      </c>
      <c r="G2912" s="117"/>
    </row>
    <row r="2913" spans="1:7">
      <c r="A2913" s="115" t="s">
        <v>7980</v>
      </c>
      <c r="B2913" s="317" t="s">
        <v>7981</v>
      </c>
      <c r="C2913" s="318"/>
      <c r="D2913" s="319" t="s">
        <v>476</v>
      </c>
      <c r="E2913" s="320"/>
      <c r="F2913" s="116" t="s">
        <v>7982</v>
      </c>
      <c r="G2913" s="117"/>
    </row>
    <row r="2914" spans="1:7">
      <c r="A2914" s="115" t="s">
        <v>7983</v>
      </c>
      <c r="B2914" s="317" t="s">
        <v>7984</v>
      </c>
      <c r="C2914" s="318"/>
      <c r="D2914" s="319" t="s">
        <v>476</v>
      </c>
      <c r="E2914" s="320"/>
      <c r="F2914" s="116" t="s">
        <v>7985</v>
      </c>
      <c r="G2914" s="117"/>
    </row>
    <row r="2915" spans="1:7">
      <c r="A2915" s="115" t="s">
        <v>7986</v>
      </c>
      <c r="B2915" s="317" t="s">
        <v>7987</v>
      </c>
      <c r="C2915" s="318"/>
      <c r="D2915" s="319" t="s">
        <v>476</v>
      </c>
      <c r="E2915" s="320"/>
      <c r="F2915" s="116" t="s">
        <v>7988</v>
      </c>
      <c r="G2915" s="117"/>
    </row>
    <row r="2916" spans="1:7">
      <c r="A2916" s="115" t="s">
        <v>7989</v>
      </c>
      <c r="B2916" s="317" t="s">
        <v>7990</v>
      </c>
      <c r="C2916" s="318"/>
      <c r="D2916" s="319" t="s">
        <v>476</v>
      </c>
      <c r="E2916" s="320"/>
      <c r="F2916" s="116" t="s">
        <v>7991</v>
      </c>
      <c r="G2916" s="117"/>
    </row>
    <row r="2917" spans="1:7">
      <c r="A2917" s="115" t="s">
        <v>7992</v>
      </c>
      <c r="B2917" s="317" t="s">
        <v>7993</v>
      </c>
      <c r="C2917" s="318"/>
      <c r="D2917" s="319" t="s">
        <v>357</v>
      </c>
      <c r="E2917" s="320"/>
      <c r="F2917" s="116" t="s">
        <v>7994</v>
      </c>
      <c r="G2917" s="117"/>
    </row>
    <row r="2918" spans="1:7">
      <c r="A2918" s="321" t="s">
        <v>347</v>
      </c>
      <c r="B2918" s="321"/>
      <c r="C2918" s="321"/>
      <c r="D2918" s="321"/>
      <c r="E2918" s="321"/>
      <c r="F2918" s="321"/>
      <c r="G2918" s="321"/>
    </row>
    <row r="2919" spans="1:7">
      <c r="A2919" s="322" t="s">
        <v>348</v>
      </c>
      <c r="B2919" s="322"/>
      <c r="C2919" s="323" t="s">
        <v>349</v>
      </c>
      <c r="D2919" s="323"/>
      <c r="E2919" s="322" t="s">
        <v>350</v>
      </c>
      <c r="F2919" s="322"/>
      <c r="G2919" s="322"/>
    </row>
    <row r="2920" spans="1:7">
      <c r="A2920" s="115" t="s">
        <v>7995</v>
      </c>
      <c r="B2920" s="317" t="s">
        <v>7996</v>
      </c>
      <c r="C2920" s="318"/>
      <c r="D2920" s="319" t="s">
        <v>476</v>
      </c>
      <c r="E2920" s="320"/>
      <c r="F2920" s="116" t="s">
        <v>7997</v>
      </c>
      <c r="G2920" s="117"/>
    </row>
    <row r="2921" spans="1:7">
      <c r="A2921" s="115" t="s">
        <v>7998</v>
      </c>
      <c r="B2921" s="317" t="s">
        <v>7999</v>
      </c>
      <c r="C2921" s="318"/>
      <c r="D2921" s="319" t="s">
        <v>357</v>
      </c>
      <c r="E2921" s="320"/>
      <c r="F2921" s="116" t="s">
        <v>8000</v>
      </c>
      <c r="G2921" s="117"/>
    </row>
    <row r="2922" spans="1:7">
      <c r="A2922" s="115" t="s">
        <v>8001</v>
      </c>
      <c r="B2922" s="317" t="s">
        <v>8002</v>
      </c>
      <c r="C2922" s="318"/>
      <c r="D2922" s="319" t="s">
        <v>416</v>
      </c>
      <c r="E2922" s="320"/>
      <c r="F2922" s="116" t="s">
        <v>8003</v>
      </c>
      <c r="G2922" s="117"/>
    </row>
    <row r="2923" spans="1:7">
      <c r="A2923" s="115" t="s">
        <v>8004</v>
      </c>
      <c r="B2923" s="317" t="s">
        <v>8005</v>
      </c>
      <c r="C2923" s="318"/>
      <c r="D2923" s="319" t="s">
        <v>476</v>
      </c>
      <c r="E2923" s="320"/>
      <c r="F2923" s="116" t="s">
        <v>8006</v>
      </c>
      <c r="G2923" s="117"/>
    </row>
    <row r="2924" spans="1:7">
      <c r="A2924" s="115" t="s">
        <v>8007</v>
      </c>
      <c r="B2924" s="317" t="s">
        <v>8008</v>
      </c>
      <c r="C2924" s="318"/>
      <c r="D2924" s="319" t="s">
        <v>416</v>
      </c>
      <c r="E2924" s="320"/>
      <c r="F2924" s="116" t="s">
        <v>8009</v>
      </c>
      <c r="G2924" s="117"/>
    </row>
    <row r="2925" spans="1:7">
      <c r="A2925" s="115" t="s">
        <v>8010</v>
      </c>
      <c r="B2925" s="317" t="s">
        <v>8011</v>
      </c>
      <c r="C2925" s="318"/>
      <c r="D2925" s="319" t="s">
        <v>476</v>
      </c>
      <c r="E2925" s="320"/>
      <c r="F2925" s="116" t="s">
        <v>8012</v>
      </c>
      <c r="G2925" s="117"/>
    </row>
    <row r="2926" spans="1:7">
      <c r="A2926" s="115" t="s">
        <v>8013</v>
      </c>
      <c r="B2926" s="317" t="s">
        <v>8014</v>
      </c>
      <c r="C2926" s="318"/>
      <c r="D2926" s="319" t="s">
        <v>476</v>
      </c>
      <c r="E2926" s="320"/>
      <c r="F2926" s="116" t="s">
        <v>477</v>
      </c>
      <c r="G2926" s="117"/>
    </row>
    <row r="2927" spans="1:7">
      <c r="A2927" s="115" t="s">
        <v>8015</v>
      </c>
      <c r="B2927" s="317" t="s">
        <v>8016</v>
      </c>
      <c r="C2927" s="318"/>
      <c r="D2927" s="319" t="s">
        <v>476</v>
      </c>
      <c r="E2927" s="320"/>
      <c r="F2927" s="116" t="s">
        <v>480</v>
      </c>
      <c r="G2927" s="117"/>
    </row>
    <row r="2928" spans="1:7">
      <c r="A2928" s="115" t="s">
        <v>8017</v>
      </c>
      <c r="B2928" s="317" t="s">
        <v>8018</v>
      </c>
      <c r="C2928" s="318"/>
      <c r="D2928" s="319" t="s">
        <v>476</v>
      </c>
      <c r="E2928" s="320"/>
      <c r="F2928" s="116" t="s">
        <v>8019</v>
      </c>
      <c r="G2928" s="117"/>
    </row>
    <row r="2929" spans="1:7">
      <c r="A2929" s="115" t="s">
        <v>8020</v>
      </c>
      <c r="B2929" s="317" t="s">
        <v>8021</v>
      </c>
      <c r="C2929" s="318"/>
      <c r="D2929" s="319" t="s">
        <v>476</v>
      </c>
      <c r="E2929" s="320"/>
      <c r="F2929" s="116" t="s">
        <v>8022</v>
      </c>
      <c r="G2929" s="117"/>
    </row>
    <row r="2930" spans="1:7">
      <c r="A2930" s="115" t="s">
        <v>8023</v>
      </c>
      <c r="B2930" s="317" t="s">
        <v>8024</v>
      </c>
      <c r="C2930" s="318"/>
      <c r="D2930" s="319" t="s">
        <v>476</v>
      </c>
      <c r="E2930" s="320"/>
      <c r="F2930" s="116" t="s">
        <v>8025</v>
      </c>
      <c r="G2930" s="117"/>
    </row>
    <row r="2931" spans="1:7">
      <c r="A2931" s="115" t="s">
        <v>8026</v>
      </c>
      <c r="B2931" s="317" t="s">
        <v>8027</v>
      </c>
      <c r="C2931" s="318"/>
      <c r="D2931" s="319" t="s">
        <v>416</v>
      </c>
      <c r="E2931" s="320"/>
      <c r="F2931" s="116" t="s">
        <v>8028</v>
      </c>
      <c r="G2931" s="117"/>
    </row>
    <row r="2932" spans="1:7">
      <c r="A2932" s="115" t="s">
        <v>8029</v>
      </c>
      <c r="B2932" s="317" t="s">
        <v>8030</v>
      </c>
      <c r="C2932" s="318"/>
      <c r="D2932" s="319" t="s">
        <v>416</v>
      </c>
      <c r="E2932" s="320"/>
      <c r="F2932" s="116" t="s">
        <v>8031</v>
      </c>
      <c r="G2932" s="117"/>
    </row>
    <row r="2933" spans="1:7">
      <c r="A2933" s="115" t="s">
        <v>8032</v>
      </c>
      <c r="B2933" s="317" t="s">
        <v>8033</v>
      </c>
      <c r="C2933" s="318"/>
      <c r="D2933" s="319" t="s">
        <v>353</v>
      </c>
      <c r="E2933" s="320"/>
      <c r="F2933" s="116" t="s">
        <v>8034</v>
      </c>
      <c r="G2933" s="117"/>
    </row>
    <row r="2934" spans="1:7">
      <c r="A2934" s="115" t="s">
        <v>8035</v>
      </c>
      <c r="B2934" s="317" t="s">
        <v>8036</v>
      </c>
      <c r="C2934" s="318"/>
      <c r="D2934" s="319" t="s">
        <v>353</v>
      </c>
      <c r="E2934" s="320"/>
      <c r="F2934" s="116" t="s">
        <v>8037</v>
      </c>
      <c r="G2934" s="117"/>
    </row>
    <row r="2935" spans="1:7">
      <c r="A2935" s="115" t="s">
        <v>8038</v>
      </c>
      <c r="B2935" s="317" t="s">
        <v>8039</v>
      </c>
      <c r="C2935" s="318"/>
      <c r="D2935" s="319" t="s">
        <v>353</v>
      </c>
      <c r="E2935" s="320"/>
      <c r="F2935" s="116" t="s">
        <v>8040</v>
      </c>
      <c r="G2935" s="117"/>
    </row>
    <row r="2936" spans="1:7">
      <c r="A2936" s="115" t="s">
        <v>8041</v>
      </c>
      <c r="B2936" s="317" t="s">
        <v>8042</v>
      </c>
      <c r="C2936" s="318"/>
      <c r="D2936" s="319" t="s">
        <v>357</v>
      </c>
      <c r="E2936" s="320"/>
      <c r="F2936" s="116" t="s">
        <v>8043</v>
      </c>
      <c r="G2936" s="117"/>
    </row>
    <row r="2937" spans="1:7">
      <c r="A2937" s="115" t="s">
        <v>8044</v>
      </c>
      <c r="B2937" s="317" t="s">
        <v>8045</v>
      </c>
      <c r="C2937" s="318"/>
      <c r="D2937" s="319" t="s">
        <v>357</v>
      </c>
      <c r="E2937" s="320"/>
      <c r="F2937" s="116" t="s">
        <v>8046</v>
      </c>
      <c r="G2937" s="117"/>
    </row>
    <row r="2938" spans="1:7">
      <c r="A2938" s="115" t="s">
        <v>8047</v>
      </c>
      <c r="B2938" s="317" t="s">
        <v>8048</v>
      </c>
      <c r="C2938" s="318"/>
      <c r="D2938" s="319" t="s">
        <v>357</v>
      </c>
      <c r="E2938" s="320"/>
      <c r="F2938" s="116" t="s">
        <v>8049</v>
      </c>
      <c r="G2938" s="117"/>
    </row>
    <row r="2939" spans="1:7">
      <c r="A2939" s="115" t="s">
        <v>8050</v>
      </c>
      <c r="B2939" s="317" t="s">
        <v>8051</v>
      </c>
      <c r="C2939" s="318"/>
      <c r="D2939" s="319" t="s">
        <v>416</v>
      </c>
      <c r="E2939" s="320"/>
      <c r="F2939" s="116" t="s">
        <v>8052</v>
      </c>
      <c r="G2939" s="117"/>
    </row>
    <row r="2940" spans="1:7">
      <c r="A2940" s="115" t="s">
        <v>8053</v>
      </c>
      <c r="B2940" s="317" t="s">
        <v>8054</v>
      </c>
      <c r="C2940" s="318"/>
      <c r="D2940" s="319" t="s">
        <v>357</v>
      </c>
      <c r="E2940" s="320"/>
      <c r="F2940" s="116" t="s">
        <v>8055</v>
      </c>
      <c r="G2940" s="117"/>
    </row>
    <row r="2941" spans="1:7">
      <c r="A2941" s="115" t="s">
        <v>8056</v>
      </c>
      <c r="B2941" s="317" t="s">
        <v>8057</v>
      </c>
      <c r="C2941" s="318"/>
      <c r="D2941" s="319" t="s">
        <v>357</v>
      </c>
      <c r="E2941" s="320"/>
      <c r="F2941" s="116" t="s">
        <v>8058</v>
      </c>
      <c r="G2941" s="117"/>
    </row>
    <row r="2942" spans="1:7">
      <c r="A2942" s="115" t="s">
        <v>8059</v>
      </c>
      <c r="B2942" s="317" t="s">
        <v>8060</v>
      </c>
      <c r="C2942" s="318"/>
      <c r="D2942" s="319" t="s">
        <v>476</v>
      </c>
      <c r="E2942" s="320"/>
      <c r="F2942" s="116" t="s">
        <v>8061</v>
      </c>
      <c r="G2942" s="117"/>
    </row>
    <row r="2943" spans="1:7">
      <c r="A2943" s="115" t="s">
        <v>8062</v>
      </c>
      <c r="B2943" s="317" t="s">
        <v>8063</v>
      </c>
      <c r="C2943" s="318"/>
      <c r="D2943" s="319" t="s">
        <v>357</v>
      </c>
      <c r="E2943" s="320"/>
      <c r="F2943" s="116" t="s">
        <v>8064</v>
      </c>
      <c r="G2943" s="117"/>
    </row>
    <row r="2944" spans="1:7">
      <c r="A2944" s="115" t="s">
        <v>8065</v>
      </c>
      <c r="B2944" s="317" t="s">
        <v>8066</v>
      </c>
      <c r="C2944" s="318"/>
      <c r="D2944" s="319" t="s">
        <v>357</v>
      </c>
      <c r="E2944" s="320"/>
      <c r="F2944" s="116" t="s">
        <v>8067</v>
      </c>
      <c r="G2944" s="117"/>
    </row>
    <row r="2945" spans="1:7">
      <c r="A2945" s="115" t="s">
        <v>8068</v>
      </c>
      <c r="B2945" s="317" t="s">
        <v>8069</v>
      </c>
      <c r="C2945" s="318"/>
      <c r="D2945" s="319" t="s">
        <v>476</v>
      </c>
      <c r="E2945" s="320"/>
      <c r="F2945" s="116" t="s">
        <v>8070</v>
      </c>
      <c r="G2945" s="117"/>
    </row>
    <row r="2946" spans="1:7">
      <c r="A2946" s="115" t="s">
        <v>8071</v>
      </c>
      <c r="B2946" s="317" t="s">
        <v>8072</v>
      </c>
      <c r="C2946" s="318"/>
      <c r="D2946" s="319" t="s">
        <v>412</v>
      </c>
      <c r="E2946" s="320"/>
      <c r="F2946" s="116" t="s">
        <v>413</v>
      </c>
      <c r="G2946" s="117"/>
    </row>
    <row r="2947" spans="1:7">
      <c r="A2947" s="115" t="s">
        <v>8073</v>
      </c>
      <c r="B2947" s="317" t="s">
        <v>8074</v>
      </c>
      <c r="C2947" s="318"/>
      <c r="D2947" s="319" t="s">
        <v>1576</v>
      </c>
      <c r="E2947" s="320"/>
      <c r="F2947" s="116" t="s">
        <v>8075</v>
      </c>
      <c r="G2947" s="117"/>
    </row>
    <row r="2948" spans="1:7">
      <c r="A2948" s="115" t="s">
        <v>8076</v>
      </c>
      <c r="B2948" s="317" t="s">
        <v>8077</v>
      </c>
      <c r="C2948" s="318"/>
      <c r="D2948" s="319" t="s">
        <v>357</v>
      </c>
      <c r="E2948" s="320"/>
      <c r="F2948" s="116" t="s">
        <v>8078</v>
      </c>
      <c r="G2948" s="117"/>
    </row>
    <row r="2949" spans="1:7">
      <c r="A2949" s="115" t="s">
        <v>8079</v>
      </c>
      <c r="B2949" s="317" t="s">
        <v>8080</v>
      </c>
      <c r="C2949" s="318"/>
      <c r="D2949" s="319" t="s">
        <v>357</v>
      </c>
      <c r="E2949" s="320"/>
      <c r="F2949" s="116" t="s">
        <v>8078</v>
      </c>
      <c r="G2949" s="117"/>
    </row>
    <row r="2950" spans="1:7">
      <c r="A2950" s="115" t="s">
        <v>8081</v>
      </c>
      <c r="B2950" s="317" t="s">
        <v>8082</v>
      </c>
      <c r="C2950" s="318"/>
      <c r="D2950" s="319" t="s">
        <v>353</v>
      </c>
      <c r="E2950" s="320"/>
      <c r="F2950" s="116" t="s">
        <v>8083</v>
      </c>
      <c r="G2950" s="117"/>
    </row>
    <row r="2951" spans="1:7">
      <c r="A2951" s="115" t="s">
        <v>8084</v>
      </c>
      <c r="B2951" s="317" t="s">
        <v>8085</v>
      </c>
      <c r="C2951" s="318"/>
      <c r="D2951" s="319" t="s">
        <v>353</v>
      </c>
      <c r="E2951" s="320"/>
      <c r="F2951" s="116" t="s">
        <v>8086</v>
      </c>
      <c r="G2951" s="117"/>
    </row>
    <row r="2952" spans="1:7">
      <c r="A2952" s="115" t="s">
        <v>8087</v>
      </c>
      <c r="B2952" s="317" t="s">
        <v>8088</v>
      </c>
      <c r="C2952" s="318"/>
      <c r="D2952" s="319" t="s">
        <v>353</v>
      </c>
      <c r="E2952" s="320"/>
      <c r="F2952" s="116" t="s">
        <v>8089</v>
      </c>
      <c r="G2952" s="117"/>
    </row>
    <row r="2953" spans="1:7">
      <c r="A2953" s="115" t="s">
        <v>8090</v>
      </c>
      <c r="B2953" s="317" t="s">
        <v>8091</v>
      </c>
      <c r="C2953" s="318"/>
      <c r="D2953" s="319" t="s">
        <v>357</v>
      </c>
      <c r="E2953" s="320"/>
      <c r="F2953" s="116" t="s">
        <v>8092</v>
      </c>
      <c r="G2953" s="117"/>
    </row>
    <row r="2954" spans="1:7">
      <c r="A2954" s="115" t="s">
        <v>8093</v>
      </c>
      <c r="B2954" s="317" t="s">
        <v>8094</v>
      </c>
      <c r="C2954" s="318"/>
      <c r="D2954" s="319" t="s">
        <v>357</v>
      </c>
      <c r="E2954" s="320"/>
      <c r="F2954" s="116" t="s">
        <v>8095</v>
      </c>
      <c r="G2954" s="117"/>
    </row>
    <row r="2955" spans="1:7">
      <c r="A2955" s="321" t="s">
        <v>347</v>
      </c>
      <c r="B2955" s="321"/>
      <c r="C2955" s="321"/>
      <c r="D2955" s="321"/>
      <c r="E2955" s="321"/>
      <c r="F2955" s="321"/>
      <c r="G2955" s="321"/>
    </row>
    <row r="2956" spans="1:7">
      <c r="A2956" s="322" t="s">
        <v>348</v>
      </c>
      <c r="B2956" s="322"/>
      <c r="C2956" s="323" t="s">
        <v>349</v>
      </c>
      <c r="D2956" s="323"/>
      <c r="E2956" s="322" t="s">
        <v>350</v>
      </c>
      <c r="F2956" s="322"/>
      <c r="G2956" s="322"/>
    </row>
    <row r="2957" spans="1:7">
      <c r="A2957" s="115" t="s">
        <v>8096</v>
      </c>
      <c r="B2957" s="317" t="s">
        <v>8097</v>
      </c>
      <c r="C2957" s="318"/>
      <c r="D2957" s="319" t="s">
        <v>353</v>
      </c>
      <c r="E2957" s="320"/>
      <c r="F2957" s="116" t="s">
        <v>8098</v>
      </c>
      <c r="G2957" s="117"/>
    </row>
    <row r="2958" spans="1:7">
      <c r="A2958" s="115" t="s">
        <v>8099</v>
      </c>
      <c r="B2958" s="317" t="s">
        <v>8100</v>
      </c>
      <c r="C2958" s="318"/>
      <c r="D2958" s="319" t="s">
        <v>353</v>
      </c>
      <c r="E2958" s="320"/>
      <c r="F2958" s="116" t="s">
        <v>8101</v>
      </c>
      <c r="G2958" s="117"/>
    </row>
    <row r="2959" spans="1:7">
      <c r="A2959" s="115" t="s">
        <v>8102</v>
      </c>
      <c r="B2959" s="317" t="s">
        <v>8103</v>
      </c>
      <c r="C2959" s="318"/>
      <c r="D2959" s="319" t="s">
        <v>353</v>
      </c>
      <c r="E2959" s="320"/>
      <c r="F2959" s="116" t="s">
        <v>8104</v>
      </c>
      <c r="G2959" s="117"/>
    </row>
    <row r="2960" spans="1:7">
      <c r="A2960" s="115" t="s">
        <v>8105</v>
      </c>
      <c r="B2960" s="324" t="s">
        <v>8106</v>
      </c>
      <c r="C2960" s="325"/>
      <c r="D2960" s="319" t="s">
        <v>476</v>
      </c>
      <c r="E2960" s="320"/>
      <c r="F2960" s="116" t="s">
        <v>8107</v>
      </c>
      <c r="G2960" s="117"/>
    </row>
    <row r="2961" spans="1:7">
      <c r="A2961" s="115" t="s">
        <v>8108</v>
      </c>
      <c r="B2961" s="324" t="s">
        <v>8109</v>
      </c>
      <c r="C2961" s="325"/>
      <c r="D2961" s="319" t="s">
        <v>476</v>
      </c>
      <c r="E2961" s="320"/>
      <c r="F2961" s="116" t="s">
        <v>8110</v>
      </c>
      <c r="G2961" s="117"/>
    </row>
    <row r="2962" spans="1:7">
      <c r="A2962" s="115" t="s">
        <v>8111</v>
      </c>
      <c r="B2962" s="317" t="s">
        <v>8112</v>
      </c>
      <c r="C2962" s="318"/>
      <c r="D2962" s="319" t="s">
        <v>353</v>
      </c>
      <c r="E2962" s="320"/>
      <c r="F2962" s="116" t="s">
        <v>8113</v>
      </c>
      <c r="G2962" s="117"/>
    </row>
    <row r="2963" spans="1:7">
      <c r="A2963" s="115" t="s">
        <v>8114</v>
      </c>
      <c r="B2963" s="317" t="s">
        <v>8115</v>
      </c>
      <c r="C2963" s="318"/>
      <c r="D2963" s="319" t="s">
        <v>476</v>
      </c>
      <c r="E2963" s="320"/>
      <c r="F2963" s="116" t="s">
        <v>8116</v>
      </c>
      <c r="G2963" s="117"/>
    </row>
    <row r="2964" spans="1:7">
      <c r="A2964" s="115" t="s">
        <v>8117</v>
      </c>
      <c r="B2964" s="317" t="s">
        <v>8118</v>
      </c>
      <c r="C2964" s="318"/>
      <c r="D2964" s="319" t="s">
        <v>353</v>
      </c>
      <c r="E2964" s="320"/>
      <c r="F2964" s="116" t="s">
        <v>8119</v>
      </c>
      <c r="G2964" s="117"/>
    </row>
    <row r="2965" spans="1:7">
      <c r="A2965" s="115" t="s">
        <v>8120</v>
      </c>
      <c r="B2965" s="317" t="s">
        <v>8121</v>
      </c>
      <c r="C2965" s="318"/>
      <c r="D2965" s="319" t="s">
        <v>353</v>
      </c>
      <c r="E2965" s="320"/>
      <c r="F2965" s="116" t="s">
        <v>8122</v>
      </c>
      <c r="G2965" s="117"/>
    </row>
    <row r="2966" spans="1:7">
      <c r="A2966" s="115" t="s">
        <v>8123</v>
      </c>
      <c r="B2966" s="317" t="s">
        <v>8124</v>
      </c>
      <c r="C2966" s="318"/>
      <c r="D2966" s="319" t="s">
        <v>425</v>
      </c>
      <c r="E2966" s="320"/>
      <c r="F2966" s="116" t="s">
        <v>8125</v>
      </c>
      <c r="G2966" s="117"/>
    </row>
    <row r="2967" spans="1:7">
      <c r="A2967" s="115" t="s">
        <v>8126</v>
      </c>
      <c r="B2967" s="317" t="s">
        <v>8127</v>
      </c>
      <c r="C2967" s="318"/>
      <c r="D2967" s="319" t="s">
        <v>357</v>
      </c>
      <c r="E2967" s="320"/>
      <c r="F2967" s="116" t="s">
        <v>8128</v>
      </c>
      <c r="G2967" s="117"/>
    </row>
    <row r="2968" spans="1:7">
      <c r="A2968" s="115" t="s">
        <v>8129</v>
      </c>
      <c r="B2968" s="317" t="s">
        <v>8130</v>
      </c>
      <c r="C2968" s="318"/>
      <c r="D2968" s="319" t="s">
        <v>357</v>
      </c>
      <c r="E2968" s="320"/>
      <c r="F2968" s="116" t="s">
        <v>3648</v>
      </c>
      <c r="G2968" s="117"/>
    </row>
    <row r="2969" spans="1:7">
      <c r="A2969" s="115" t="s">
        <v>8131</v>
      </c>
      <c r="B2969" s="317" t="s">
        <v>8132</v>
      </c>
      <c r="C2969" s="318"/>
      <c r="D2969" s="319" t="s">
        <v>357</v>
      </c>
      <c r="E2969" s="320"/>
      <c r="F2969" s="116" t="s">
        <v>2584</v>
      </c>
      <c r="G2969" s="117"/>
    </row>
    <row r="2970" spans="1:7">
      <c r="A2970" s="115" t="s">
        <v>8133</v>
      </c>
      <c r="B2970" s="317" t="s">
        <v>8134</v>
      </c>
      <c r="C2970" s="318"/>
      <c r="D2970" s="319" t="s">
        <v>357</v>
      </c>
      <c r="E2970" s="320"/>
      <c r="F2970" s="116" t="s">
        <v>2525</v>
      </c>
      <c r="G2970" s="117"/>
    </row>
    <row r="2971" spans="1:7">
      <c r="A2971" s="115" t="s">
        <v>8135</v>
      </c>
      <c r="B2971" s="317" t="s">
        <v>8136</v>
      </c>
      <c r="C2971" s="318"/>
      <c r="D2971" s="319" t="s">
        <v>357</v>
      </c>
      <c r="E2971" s="320"/>
      <c r="F2971" s="116" t="s">
        <v>2202</v>
      </c>
      <c r="G2971" s="117"/>
    </row>
    <row r="2972" spans="1:7">
      <c r="A2972" s="115" t="s">
        <v>8137</v>
      </c>
      <c r="B2972" s="317" t="s">
        <v>8138</v>
      </c>
      <c r="C2972" s="318"/>
      <c r="D2972" s="319" t="s">
        <v>357</v>
      </c>
      <c r="E2972" s="320"/>
      <c r="F2972" s="116" t="s">
        <v>3752</v>
      </c>
      <c r="G2972" s="117"/>
    </row>
    <row r="2973" spans="1:7">
      <c r="A2973" s="115" t="s">
        <v>8139</v>
      </c>
      <c r="B2973" s="317" t="s">
        <v>8140</v>
      </c>
      <c r="C2973" s="318"/>
      <c r="D2973" s="319" t="s">
        <v>357</v>
      </c>
      <c r="E2973" s="320"/>
      <c r="F2973" s="116" t="s">
        <v>3648</v>
      </c>
      <c r="G2973" s="117"/>
    </row>
    <row r="2974" spans="1:7">
      <c r="A2974" s="115" t="s">
        <v>8141</v>
      </c>
      <c r="B2974" s="317" t="s">
        <v>8142</v>
      </c>
      <c r="C2974" s="318"/>
      <c r="D2974" s="319" t="s">
        <v>357</v>
      </c>
      <c r="E2974" s="320"/>
      <c r="F2974" s="116" t="s">
        <v>3752</v>
      </c>
      <c r="G2974" s="117"/>
    </row>
    <row r="2975" spans="1:7">
      <c r="A2975" s="115" t="s">
        <v>8143</v>
      </c>
      <c r="B2975" s="317" t="s">
        <v>8144</v>
      </c>
      <c r="C2975" s="318"/>
      <c r="D2975" s="319" t="s">
        <v>412</v>
      </c>
      <c r="E2975" s="320"/>
      <c r="F2975" s="116" t="s">
        <v>413</v>
      </c>
      <c r="G2975" s="117"/>
    </row>
    <row r="2976" spans="1:7">
      <c r="A2976" s="115" t="s">
        <v>8145</v>
      </c>
      <c r="B2976" s="317" t="s">
        <v>8146</v>
      </c>
      <c r="C2976" s="318"/>
      <c r="D2976" s="319" t="s">
        <v>357</v>
      </c>
      <c r="E2976" s="320"/>
      <c r="F2976" s="116" t="s">
        <v>3752</v>
      </c>
      <c r="G2976" s="117"/>
    </row>
    <row r="2977" spans="1:7">
      <c r="A2977" s="115" t="s">
        <v>8147</v>
      </c>
      <c r="B2977" s="317" t="s">
        <v>8148</v>
      </c>
      <c r="C2977" s="318"/>
      <c r="D2977" s="319" t="s">
        <v>357</v>
      </c>
      <c r="E2977" s="320"/>
      <c r="F2977" s="116" t="s">
        <v>8149</v>
      </c>
      <c r="G2977" s="117"/>
    </row>
    <row r="2978" spans="1:7">
      <c r="A2978" s="115" t="s">
        <v>8150</v>
      </c>
      <c r="B2978" s="317" t="s">
        <v>8151</v>
      </c>
      <c r="C2978" s="318"/>
      <c r="D2978" s="319" t="s">
        <v>425</v>
      </c>
      <c r="E2978" s="320"/>
      <c r="F2978" s="116" t="s">
        <v>8152</v>
      </c>
      <c r="G2978" s="117"/>
    </row>
    <row r="2979" spans="1:7">
      <c r="A2979" s="115" t="s">
        <v>8153</v>
      </c>
      <c r="B2979" s="317" t="s">
        <v>8154</v>
      </c>
      <c r="C2979" s="318"/>
      <c r="D2979" s="319" t="s">
        <v>425</v>
      </c>
      <c r="E2979" s="320"/>
      <c r="F2979" s="116" t="s">
        <v>8155</v>
      </c>
      <c r="G2979" s="117"/>
    </row>
    <row r="2980" spans="1:7">
      <c r="A2980" s="115" t="s">
        <v>8156</v>
      </c>
      <c r="B2980" s="317" t="s">
        <v>8157</v>
      </c>
      <c r="C2980" s="318"/>
      <c r="D2980" s="319" t="s">
        <v>425</v>
      </c>
      <c r="E2980" s="320"/>
      <c r="F2980" s="116" t="s">
        <v>8158</v>
      </c>
      <c r="G2980" s="117"/>
    </row>
    <row r="2981" spans="1:7">
      <c r="A2981" s="115" t="s">
        <v>8159</v>
      </c>
      <c r="B2981" s="324" t="s">
        <v>8160</v>
      </c>
      <c r="C2981" s="325"/>
      <c r="D2981" s="319" t="s">
        <v>425</v>
      </c>
      <c r="E2981" s="320"/>
      <c r="F2981" s="116" t="s">
        <v>8161</v>
      </c>
      <c r="G2981" s="117"/>
    </row>
    <row r="2982" spans="1:7">
      <c r="A2982" s="115" t="s">
        <v>8162</v>
      </c>
      <c r="B2982" s="317" t="s">
        <v>8163</v>
      </c>
      <c r="C2982" s="318"/>
      <c r="D2982" s="319" t="s">
        <v>357</v>
      </c>
      <c r="E2982" s="320"/>
      <c r="F2982" s="116" t="s">
        <v>8164</v>
      </c>
      <c r="G2982" s="117"/>
    </row>
    <row r="2983" spans="1:7">
      <c r="A2983" s="115" t="s">
        <v>8165</v>
      </c>
      <c r="B2983" s="317" t="s">
        <v>8166</v>
      </c>
      <c r="C2983" s="318"/>
      <c r="D2983" s="319" t="s">
        <v>357</v>
      </c>
      <c r="E2983" s="320"/>
      <c r="F2983" s="116" t="s">
        <v>8167</v>
      </c>
      <c r="G2983" s="117"/>
    </row>
    <row r="2984" spans="1:7">
      <c r="A2984" s="115" t="s">
        <v>8168</v>
      </c>
      <c r="B2984" s="317" t="s">
        <v>8169</v>
      </c>
      <c r="C2984" s="318"/>
      <c r="D2984" s="319" t="s">
        <v>357</v>
      </c>
      <c r="E2984" s="320"/>
      <c r="F2984" s="116" t="s">
        <v>8170</v>
      </c>
      <c r="G2984" s="117"/>
    </row>
    <row r="2985" spans="1:7">
      <c r="A2985" s="115" t="s">
        <v>8171</v>
      </c>
      <c r="B2985" s="317" t="s">
        <v>8172</v>
      </c>
      <c r="C2985" s="318"/>
      <c r="D2985" s="319" t="s">
        <v>357</v>
      </c>
      <c r="E2985" s="320"/>
      <c r="F2985" s="116" t="s">
        <v>8173</v>
      </c>
      <c r="G2985" s="117"/>
    </row>
    <row r="2986" spans="1:7">
      <c r="A2986" s="115" t="s">
        <v>8174</v>
      </c>
      <c r="B2986" s="317" t="s">
        <v>8175</v>
      </c>
      <c r="C2986" s="318"/>
      <c r="D2986" s="319" t="s">
        <v>357</v>
      </c>
      <c r="E2986" s="320"/>
      <c r="F2986" s="116" t="s">
        <v>8176</v>
      </c>
      <c r="G2986" s="117"/>
    </row>
    <row r="2987" spans="1:7">
      <c r="A2987" s="115" t="s">
        <v>8177</v>
      </c>
      <c r="B2987" s="317" t="s">
        <v>8178</v>
      </c>
      <c r="C2987" s="318"/>
      <c r="D2987" s="319" t="s">
        <v>357</v>
      </c>
      <c r="E2987" s="320"/>
      <c r="F2987" s="116" t="s">
        <v>8179</v>
      </c>
      <c r="G2987" s="117"/>
    </row>
    <row r="2988" spans="1:7">
      <c r="A2988" s="115" t="s">
        <v>8180</v>
      </c>
      <c r="B2988" s="317" t="s">
        <v>8181</v>
      </c>
      <c r="C2988" s="318"/>
      <c r="D2988" s="319" t="s">
        <v>357</v>
      </c>
      <c r="E2988" s="320"/>
      <c r="F2988" s="116" t="s">
        <v>8182</v>
      </c>
      <c r="G2988" s="117"/>
    </row>
    <row r="2989" spans="1:7">
      <c r="A2989" s="115" t="s">
        <v>8183</v>
      </c>
      <c r="B2989" s="317" t="s">
        <v>8184</v>
      </c>
      <c r="C2989" s="318"/>
      <c r="D2989" s="319" t="s">
        <v>357</v>
      </c>
      <c r="E2989" s="320"/>
      <c r="F2989" s="116" t="s">
        <v>8185</v>
      </c>
      <c r="G2989" s="117"/>
    </row>
    <row r="2990" spans="1:7">
      <c r="A2990" s="115" t="s">
        <v>8186</v>
      </c>
      <c r="B2990" s="317" t="s">
        <v>8187</v>
      </c>
      <c r="C2990" s="318"/>
      <c r="D2990" s="319" t="s">
        <v>357</v>
      </c>
      <c r="E2990" s="320"/>
      <c r="F2990" s="116" t="s">
        <v>8179</v>
      </c>
      <c r="G2990" s="117"/>
    </row>
    <row r="2991" spans="1:7">
      <c r="A2991" s="115" t="s">
        <v>8188</v>
      </c>
      <c r="B2991" s="317" t="s">
        <v>8189</v>
      </c>
      <c r="C2991" s="318"/>
      <c r="D2991" s="319" t="s">
        <v>357</v>
      </c>
      <c r="E2991" s="320"/>
      <c r="F2991" s="116" t="s">
        <v>8190</v>
      </c>
      <c r="G2991" s="117"/>
    </row>
    <row r="2992" spans="1:7">
      <c r="A2992" s="115" t="s">
        <v>8191</v>
      </c>
      <c r="B2992" s="317" t="s">
        <v>8192</v>
      </c>
      <c r="C2992" s="318"/>
      <c r="D2992" s="319" t="s">
        <v>476</v>
      </c>
      <c r="E2992" s="320"/>
      <c r="F2992" s="116" t="s">
        <v>8193</v>
      </c>
      <c r="G2992" s="117"/>
    </row>
    <row r="2993" spans="1:7">
      <c r="A2993" s="115" t="s">
        <v>8194</v>
      </c>
      <c r="B2993" s="317" t="s">
        <v>8195</v>
      </c>
      <c r="C2993" s="318"/>
      <c r="D2993" s="319" t="s">
        <v>357</v>
      </c>
      <c r="E2993" s="320"/>
      <c r="F2993" s="116" t="s">
        <v>8196</v>
      </c>
      <c r="G2993" s="117"/>
    </row>
    <row r="2994" spans="1:7">
      <c r="A2994" s="115" t="s">
        <v>8197</v>
      </c>
      <c r="B2994" s="317" t="s">
        <v>8198</v>
      </c>
      <c r="C2994" s="318"/>
      <c r="D2994" s="319" t="s">
        <v>357</v>
      </c>
      <c r="E2994" s="320"/>
      <c r="F2994" s="116" t="s">
        <v>8199</v>
      </c>
      <c r="G2994" s="117"/>
    </row>
    <row r="2995" spans="1:7">
      <c r="A2995" s="115" t="s">
        <v>8200</v>
      </c>
      <c r="B2995" s="324" t="s">
        <v>8201</v>
      </c>
      <c r="C2995" s="325"/>
      <c r="D2995" s="319" t="s">
        <v>357</v>
      </c>
      <c r="E2995" s="320"/>
      <c r="F2995" s="116" t="s">
        <v>8202</v>
      </c>
      <c r="G2995" s="117"/>
    </row>
    <row r="2996" spans="1:7">
      <c r="A2996" s="321" t="s">
        <v>347</v>
      </c>
      <c r="B2996" s="321"/>
      <c r="C2996" s="321"/>
      <c r="D2996" s="321"/>
      <c r="E2996" s="321"/>
      <c r="F2996" s="321"/>
      <c r="G2996" s="321"/>
    </row>
    <row r="2997" spans="1:7">
      <c r="A2997" s="322" t="s">
        <v>348</v>
      </c>
      <c r="B2997" s="322"/>
      <c r="C2997" s="323" t="s">
        <v>349</v>
      </c>
      <c r="D2997" s="323"/>
      <c r="E2997" s="322" t="s">
        <v>350</v>
      </c>
      <c r="F2997" s="322"/>
      <c r="G2997" s="322"/>
    </row>
    <row r="2998" spans="1:7">
      <c r="A2998" s="115" t="s">
        <v>8203</v>
      </c>
      <c r="B2998" s="317" t="s">
        <v>8204</v>
      </c>
      <c r="C2998" s="318"/>
      <c r="D2998" s="319" t="s">
        <v>357</v>
      </c>
      <c r="E2998" s="320"/>
      <c r="F2998" s="116" t="s">
        <v>8205</v>
      </c>
      <c r="G2998" s="117"/>
    </row>
    <row r="2999" spans="1:7">
      <c r="A2999" s="115" t="s">
        <v>8206</v>
      </c>
      <c r="B2999" s="317" t="s">
        <v>8014</v>
      </c>
      <c r="C2999" s="318"/>
      <c r="D2999" s="319" t="s">
        <v>476</v>
      </c>
      <c r="E2999" s="320"/>
      <c r="F2999" s="116" t="s">
        <v>477</v>
      </c>
      <c r="G2999" s="117"/>
    </row>
    <row r="3000" spans="1:7">
      <c r="A3000" s="115" t="s">
        <v>8207</v>
      </c>
      <c r="B3000" s="317" t="s">
        <v>8208</v>
      </c>
      <c r="C3000" s="318"/>
      <c r="D3000" s="319" t="s">
        <v>476</v>
      </c>
      <c r="E3000" s="320"/>
      <c r="F3000" s="116" t="s">
        <v>480</v>
      </c>
      <c r="G3000" s="117"/>
    </row>
    <row r="3001" spans="1:7">
      <c r="A3001" s="115" t="s">
        <v>8209</v>
      </c>
      <c r="B3001" s="317" t="s">
        <v>8210</v>
      </c>
      <c r="C3001" s="318"/>
      <c r="D3001" s="319" t="s">
        <v>357</v>
      </c>
      <c r="E3001" s="320"/>
      <c r="F3001" s="116" t="s">
        <v>8211</v>
      </c>
      <c r="G3001" s="117"/>
    </row>
    <row r="3002" spans="1:7">
      <c r="A3002" s="115" t="s">
        <v>8212</v>
      </c>
      <c r="B3002" s="317" t="s">
        <v>8213</v>
      </c>
      <c r="C3002" s="318"/>
      <c r="D3002" s="319" t="s">
        <v>357</v>
      </c>
      <c r="E3002" s="320"/>
      <c r="F3002" s="116" t="s">
        <v>8214</v>
      </c>
      <c r="G3002" s="117"/>
    </row>
    <row r="3003" spans="1:7">
      <c r="A3003" s="115" t="s">
        <v>8215</v>
      </c>
      <c r="B3003" s="317" t="s">
        <v>8216</v>
      </c>
      <c r="C3003" s="318"/>
      <c r="D3003" s="319" t="s">
        <v>357</v>
      </c>
      <c r="E3003" s="320"/>
      <c r="F3003" s="116" t="s">
        <v>8217</v>
      </c>
      <c r="G3003" s="117"/>
    </row>
    <row r="3004" spans="1:7">
      <c r="A3004" s="115" t="s">
        <v>8218</v>
      </c>
      <c r="B3004" s="317" t="s">
        <v>8219</v>
      </c>
      <c r="C3004" s="318"/>
      <c r="D3004" s="319" t="s">
        <v>357</v>
      </c>
      <c r="E3004" s="320"/>
      <c r="F3004" s="116" t="s">
        <v>8220</v>
      </c>
      <c r="G3004" s="117"/>
    </row>
    <row r="3005" spans="1:7">
      <c r="A3005" s="115" t="s">
        <v>8221</v>
      </c>
      <c r="B3005" s="317" t="s">
        <v>8027</v>
      </c>
      <c r="C3005" s="318"/>
      <c r="D3005" s="319" t="s">
        <v>416</v>
      </c>
      <c r="E3005" s="320"/>
      <c r="F3005" s="116" t="s">
        <v>8028</v>
      </c>
      <c r="G3005" s="117"/>
    </row>
    <row r="3006" spans="1:7">
      <c r="A3006" s="115" t="s">
        <v>8222</v>
      </c>
      <c r="B3006" s="317" t="s">
        <v>8030</v>
      </c>
      <c r="C3006" s="318"/>
      <c r="D3006" s="319" t="s">
        <v>416</v>
      </c>
      <c r="E3006" s="320"/>
      <c r="F3006" s="116" t="s">
        <v>8031</v>
      </c>
      <c r="G3006" s="117"/>
    </row>
    <row r="3007" spans="1:7">
      <c r="A3007" s="115" t="s">
        <v>8223</v>
      </c>
      <c r="B3007" s="317" t="s">
        <v>8033</v>
      </c>
      <c r="C3007" s="318"/>
      <c r="D3007" s="319" t="s">
        <v>353</v>
      </c>
      <c r="E3007" s="320"/>
      <c r="F3007" s="116" t="s">
        <v>8224</v>
      </c>
      <c r="G3007" s="117"/>
    </row>
    <row r="3008" spans="1:7">
      <c r="A3008" s="115" t="s">
        <v>8225</v>
      </c>
      <c r="B3008" s="317" t="s">
        <v>8036</v>
      </c>
      <c r="C3008" s="318"/>
      <c r="D3008" s="319" t="s">
        <v>353</v>
      </c>
      <c r="E3008" s="320"/>
      <c r="F3008" s="116" t="s">
        <v>8226</v>
      </c>
      <c r="G3008" s="117"/>
    </row>
    <row r="3009" spans="1:7">
      <c r="A3009" s="115" t="s">
        <v>8227</v>
      </c>
      <c r="B3009" s="317" t="s">
        <v>8039</v>
      </c>
      <c r="C3009" s="318"/>
      <c r="D3009" s="319" t="s">
        <v>353</v>
      </c>
      <c r="E3009" s="320"/>
      <c r="F3009" s="116" t="s">
        <v>8040</v>
      </c>
      <c r="G3009" s="117"/>
    </row>
    <row r="3010" spans="1:7">
      <c r="A3010" s="115" t="s">
        <v>8228</v>
      </c>
      <c r="B3010" s="317" t="s">
        <v>8229</v>
      </c>
      <c r="C3010" s="318"/>
      <c r="D3010" s="319" t="s">
        <v>357</v>
      </c>
      <c r="E3010" s="320"/>
      <c r="F3010" s="116" t="s">
        <v>8230</v>
      </c>
      <c r="G3010" s="117"/>
    </row>
    <row r="3011" spans="1:7">
      <c r="A3011" s="115" t="s">
        <v>8231</v>
      </c>
      <c r="B3011" s="317" t="s">
        <v>8232</v>
      </c>
      <c r="C3011" s="318"/>
      <c r="D3011" s="319" t="s">
        <v>357</v>
      </c>
      <c r="E3011" s="320"/>
      <c r="F3011" s="116" t="s">
        <v>8233</v>
      </c>
      <c r="G3011" s="117"/>
    </row>
    <row r="3012" spans="1:7">
      <c r="A3012" s="115" t="s">
        <v>8234</v>
      </c>
      <c r="B3012" s="317" t="s">
        <v>8235</v>
      </c>
      <c r="C3012" s="318"/>
      <c r="D3012" s="319" t="s">
        <v>357</v>
      </c>
      <c r="E3012" s="320"/>
      <c r="F3012" s="116" t="s">
        <v>8236</v>
      </c>
      <c r="G3012" s="117"/>
    </row>
    <row r="3013" spans="1:7">
      <c r="A3013" s="115" t="s">
        <v>8237</v>
      </c>
      <c r="B3013" s="317" t="s">
        <v>8238</v>
      </c>
      <c r="C3013" s="318"/>
      <c r="D3013" s="319" t="s">
        <v>357</v>
      </c>
      <c r="E3013" s="320"/>
      <c r="F3013" s="116" t="s">
        <v>8239</v>
      </c>
      <c r="G3013" s="117"/>
    </row>
    <row r="3014" spans="1:7">
      <c r="A3014" s="115" t="s">
        <v>8240</v>
      </c>
      <c r="B3014" s="317" t="s">
        <v>8241</v>
      </c>
      <c r="C3014" s="318"/>
      <c r="D3014" s="319" t="s">
        <v>357</v>
      </c>
      <c r="E3014" s="320"/>
      <c r="F3014" s="116" t="s">
        <v>8242</v>
      </c>
      <c r="G3014" s="117"/>
    </row>
    <row r="3015" spans="1:7">
      <c r="A3015" s="115" t="s">
        <v>8243</v>
      </c>
      <c r="B3015" s="317" t="s">
        <v>8244</v>
      </c>
      <c r="C3015" s="318"/>
      <c r="D3015" s="319" t="s">
        <v>357</v>
      </c>
      <c r="E3015" s="320"/>
      <c r="F3015" s="116" t="s">
        <v>8245</v>
      </c>
      <c r="G3015" s="117"/>
    </row>
    <row r="3016" spans="1:7">
      <c r="A3016" s="115" t="s">
        <v>8246</v>
      </c>
      <c r="B3016" s="317" t="s">
        <v>8247</v>
      </c>
      <c r="C3016" s="318"/>
      <c r="D3016" s="319" t="s">
        <v>357</v>
      </c>
      <c r="E3016" s="320"/>
      <c r="F3016" s="116" t="s">
        <v>8248</v>
      </c>
      <c r="G3016" s="117"/>
    </row>
    <row r="3017" spans="1:7">
      <c r="A3017" s="115" t="s">
        <v>8249</v>
      </c>
      <c r="B3017" s="317" t="s">
        <v>8250</v>
      </c>
      <c r="C3017" s="318"/>
      <c r="D3017" s="319" t="s">
        <v>357</v>
      </c>
      <c r="E3017" s="320"/>
      <c r="F3017" s="116" t="s">
        <v>8251</v>
      </c>
      <c r="G3017" s="117"/>
    </row>
    <row r="3018" spans="1:7">
      <c r="A3018" s="115" t="s">
        <v>8252</v>
      </c>
      <c r="B3018" s="317" t="s">
        <v>8253</v>
      </c>
      <c r="C3018" s="318"/>
      <c r="D3018" s="319" t="s">
        <v>357</v>
      </c>
      <c r="E3018" s="320"/>
      <c r="F3018" s="116" t="s">
        <v>8254</v>
      </c>
      <c r="G3018" s="117"/>
    </row>
    <row r="3019" spans="1:7">
      <c r="A3019" s="115" t="s">
        <v>8255</v>
      </c>
      <c r="B3019" s="317" t="s">
        <v>8256</v>
      </c>
      <c r="C3019" s="318"/>
      <c r="D3019" s="319" t="s">
        <v>357</v>
      </c>
      <c r="E3019" s="320"/>
      <c r="F3019" s="116" t="s">
        <v>8257</v>
      </c>
      <c r="G3019" s="117"/>
    </row>
    <row r="3020" spans="1:7">
      <c r="A3020" s="115" t="s">
        <v>8258</v>
      </c>
      <c r="B3020" s="317" t="s">
        <v>8259</v>
      </c>
      <c r="C3020" s="318"/>
      <c r="D3020" s="319" t="s">
        <v>357</v>
      </c>
      <c r="E3020" s="320"/>
      <c r="F3020" s="116" t="s">
        <v>8260</v>
      </c>
      <c r="G3020" s="117"/>
    </row>
    <row r="3021" spans="1:7">
      <c r="A3021" s="115" t="s">
        <v>8261</v>
      </c>
      <c r="B3021" s="317" t="s">
        <v>8262</v>
      </c>
      <c r="C3021" s="318"/>
      <c r="D3021" s="319" t="s">
        <v>357</v>
      </c>
      <c r="E3021" s="320"/>
      <c r="F3021" s="116" t="s">
        <v>8263</v>
      </c>
      <c r="G3021" s="117"/>
    </row>
    <row r="3022" spans="1:7">
      <c r="A3022" s="115" t="s">
        <v>8264</v>
      </c>
      <c r="B3022" s="317" t="s">
        <v>8265</v>
      </c>
      <c r="C3022" s="318"/>
      <c r="D3022" s="319" t="s">
        <v>357</v>
      </c>
      <c r="E3022" s="320"/>
      <c r="F3022" s="116" t="s">
        <v>8266</v>
      </c>
      <c r="G3022" s="117"/>
    </row>
    <row r="3023" spans="1:7">
      <c r="A3023" s="115" t="s">
        <v>8267</v>
      </c>
      <c r="B3023" s="317" t="s">
        <v>8268</v>
      </c>
      <c r="C3023" s="318"/>
      <c r="D3023" s="319" t="s">
        <v>357</v>
      </c>
      <c r="E3023" s="320"/>
      <c r="F3023" s="116" t="s">
        <v>8269</v>
      </c>
      <c r="G3023" s="117"/>
    </row>
    <row r="3024" spans="1:7">
      <c r="A3024" s="115" t="s">
        <v>8270</v>
      </c>
      <c r="B3024" s="317" t="s">
        <v>8271</v>
      </c>
      <c r="C3024" s="318"/>
      <c r="D3024" s="319" t="s">
        <v>357</v>
      </c>
      <c r="E3024" s="320"/>
      <c r="F3024" s="116" t="s">
        <v>8272</v>
      </c>
      <c r="G3024" s="117"/>
    </row>
    <row r="3025" spans="1:7">
      <c r="A3025" s="115" t="s">
        <v>8273</v>
      </c>
      <c r="B3025" s="317" t="s">
        <v>8274</v>
      </c>
      <c r="C3025" s="318"/>
      <c r="D3025" s="319" t="s">
        <v>357</v>
      </c>
      <c r="E3025" s="320"/>
      <c r="F3025" s="116" t="s">
        <v>8275</v>
      </c>
      <c r="G3025" s="117"/>
    </row>
    <row r="3026" spans="1:7">
      <c r="A3026" s="115" t="s">
        <v>8276</v>
      </c>
      <c r="B3026" s="317" t="s">
        <v>8277</v>
      </c>
      <c r="C3026" s="318"/>
      <c r="D3026" s="319" t="s">
        <v>412</v>
      </c>
      <c r="E3026" s="320"/>
      <c r="F3026" s="116" t="s">
        <v>413</v>
      </c>
      <c r="G3026" s="117"/>
    </row>
    <row r="3027" spans="1:7">
      <c r="A3027" s="115" t="s">
        <v>8278</v>
      </c>
      <c r="B3027" s="317" t="s">
        <v>8279</v>
      </c>
      <c r="C3027" s="318"/>
      <c r="D3027" s="319" t="s">
        <v>357</v>
      </c>
      <c r="E3027" s="320"/>
      <c r="F3027" s="116" t="s">
        <v>8280</v>
      </c>
      <c r="G3027" s="117"/>
    </row>
    <row r="3028" spans="1:7">
      <c r="A3028" s="115" t="s">
        <v>8281</v>
      </c>
      <c r="B3028" s="317" t="s">
        <v>8282</v>
      </c>
      <c r="C3028" s="318"/>
      <c r="D3028" s="319" t="s">
        <v>357</v>
      </c>
      <c r="E3028" s="320"/>
      <c r="F3028" s="116" t="s">
        <v>8283</v>
      </c>
      <c r="G3028" s="117"/>
    </row>
    <row r="3029" spans="1:7">
      <c r="A3029" s="115" t="s">
        <v>8284</v>
      </c>
      <c r="B3029" s="317" t="s">
        <v>8285</v>
      </c>
      <c r="C3029" s="318"/>
      <c r="D3029" s="319" t="s">
        <v>476</v>
      </c>
      <c r="E3029" s="320"/>
      <c r="F3029" s="116" t="s">
        <v>8286</v>
      </c>
      <c r="G3029" s="117"/>
    </row>
    <row r="3030" spans="1:7">
      <c r="A3030" s="115" t="s">
        <v>8287</v>
      </c>
      <c r="B3030" s="317" t="s">
        <v>8288</v>
      </c>
      <c r="C3030" s="318"/>
      <c r="D3030" s="319" t="s">
        <v>476</v>
      </c>
      <c r="E3030" s="320"/>
      <c r="F3030" s="116" t="s">
        <v>8289</v>
      </c>
      <c r="G3030" s="117"/>
    </row>
    <row r="3031" spans="1:7">
      <c r="A3031" s="115" t="s">
        <v>8290</v>
      </c>
      <c r="B3031" s="317" t="s">
        <v>8291</v>
      </c>
      <c r="C3031" s="318"/>
      <c r="D3031" s="319" t="s">
        <v>412</v>
      </c>
      <c r="E3031" s="320"/>
      <c r="F3031" s="116" t="s">
        <v>413</v>
      </c>
      <c r="G3031" s="117"/>
    </row>
    <row r="3032" spans="1:7">
      <c r="A3032" s="115" t="s">
        <v>8292</v>
      </c>
      <c r="B3032" s="317" t="s">
        <v>8293</v>
      </c>
      <c r="C3032" s="318"/>
      <c r="D3032" s="319" t="s">
        <v>412</v>
      </c>
      <c r="E3032" s="320"/>
      <c r="F3032" s="116" t="s">
        <v>413</v>
      </c>
      <c r="G3032" s="117"/>
    </row>
    <row r="3033" spans="1:7">
      <c r="A3033" s="115" t="s">
        <v>8294</v>
      </c>
      <c r="B3033" s="317" t="s">
        <v>8295</v>
      </c>
      <c r="C3033" s="318"/>
      <c r="D3033" s="319" t="s">
        <v>353</v>
      </c>
      <c r="E3033" s="320"/>
      <c r="F3033" s="116" t="s">
        <v>6881</v>
      </c>
      <c r="G3033" s="117"/>
    </row>
    <row r="3034" spans="1:7">
      <c r="A3034" s="115" t="s">
        <v>8296</v>
      </c>
      <c r="B3034" s="317" t="s">
        <v>8297</v>
      </c>
      <c r="C3034" s="318"/>
      <c r="D3034" s="319" t="s">
        <v>357</v>
      </c>
      <c r="E3034" s="320"/>
      <c r="F3034" s="116" t="s">
        <v>8298</v>
      </c>
      <c r="G3034" s="117"/>
    </row>
    <row r="3035" spans="1:7">
      <c r="A3035" s="115" t="s">
        <v>8299</v>
      </c>
      <c r="B3035" s="317" t="s">
        <v>8300</v>
      </c>
      <c r="C3035" s="318"/>
      <c r="D3035" s="319" t="s">
        <v>353</v>
      </c>
      <c r="E3035" s="320"/>
      <c r="F3035" s="116" t="s">
        <v>2208</v>
      </c>
      <c r="G3035" s="117"/>
    </row>
    <row r="3036" spans="1:7">
      <c r="A3036" s="115" t="s">
        <v>8301</v>
      </c>
      <c r="B3036" s="317" t="s">
        <v>8302</v>
      </c>
      <c r="C3036" s="318"/>
      <c r="D3036" s="319" t="s">
        <v>353</v>
      </c>
      <c r="E3036" s="320"/>
      <c r="F3036" s="116" t="s">
        <v>8303</v>
      </c>
      <c r="G3036" s="117"/>
    </row>
    <row r="3037" spans="1:7">
      <c r="A3037" s="115" t="s">
        <v>8304</v>
      </c>
      <c r="B3037" s="317" t="s">
        <v>8305</v>
      </c>
      <c r="C3037" s="318"/>
      <c r="D3037" s="319" t="s">
        <v>353</v>
      </c>
      <c r="E3037" s="320"/>
      <c r="F3037" s="116" t="s">
        <v>7085</v>
      </c>
      <c r="G3037" s="117"/>
    </row>
    <row r="3038" spans="1:7">
      <c r="A3038" s="115" t="s">
        <v>8306</v>
      </c>
      <c r="B3038" s="317" t="s">
        <v>8307</v>
      </c>
      <c r="C3038" s="318"/>
      <c r="D3038" s="319" t="s">
        <v>416</v>
      </c>
      <c r="E3038" s="320"/>
      <c r="F3038" s="116" t="s">
        <v>8308</v>
      </c>
      <c r="G3038" s="117"/>
    </row>
    <row r="3039" spans="1:7">
      <c r="A3039" s="115" t="s">
        <v>8309</v>
      </c>
      <c r="B3039" s="317" t="s">
        <v>8310</v>
      </c>
      <c r="C3039" s="318"/>
      <c r="D3039" s="319" t="s">
        <v>425</v>
      </c>
      <c r="E3039" s="320"/>
      <c r="F3039" s="116" t="s">
        <v>436</v>
      </c>
      <c r="G3039" s="117"/>
    </row>
    <row r="3040" spans="1:7">
      <c r="A3040" s="115" t="s">
        <v>8311</v>
      </c>
      <c r="B3040" s="317" t="s">
        <v>8312</v>
      </c>
      <c r="C3040" s="318"/>
      <c r="D3040" s="319" t="s">
        <v>412</v>
      </c>
      <c r="E3040" s="320"/>
      <c r="F3040" s="116" t="s">
        <v>413</v>
      </c>
      <c r="G3040" s="117"/>
    </row>
    <row r="3041" spans="1:7">
      <c r="A3041" s="115" t="s">
        <v>8313</v>
      </c>
      <c r="B3041" s="317" t="s">
        <v>451</v>
      </c>
      <c r="C3041" s="318"/>
      <c r="D3041" s="319" t="s">
        <v>416</v>
      </c>
      <c r="E3041" s="320"/>
      <c r="F3041" s="116" t="s">
        <v>570</v>
      </c>
      <c r="G3041" s="117"/>
    </row>
    <row r="3042" spans="1:7">
      <c r="A3042" s="115" t="s">
        <v>8314</v>
      </c>
      <c r="B3042" s="317" t="s">
        <v>454</v>
      </c>
      <c r="C3042" s="318"/>
      <c r="D3042" s="319" t="s">
        <v>416</v>
      </c>
      <c r="E3042" s="320"/>
      <c r="F3042" s="116" t="s">
        <v>572</v>
      </c>
      <c r="G3042" s="117"/>
    </row>
    <row r="3043" spans="1:7">
      <c r="A3043" s="115" t="s">
        <v>8315</v>
      </c>
      <c r="B3043" s="317" t="s">
        <v>440</v>
      </c>
      <c r="C3043" s="318"/>
      <c r="D3043" s="319" t="s">
        <v>353</v>
      </c>
      <c r="E3043" s="320"/>
      <c r="F3043" s="116" t="s">
        <v>441</v>
      </c>
      <c r="G3043" s="117"/>
    </row>
    <row r="3044" spans="1:7">
      <c r="A3044" s="115" t="s">
        <v>8316</v>
      </c>
      <c r="B3044" s="317" t="s">
        <v>459</v>
      </c>
      <c r="C3044" s="318"/>
      <c r="D3044" s="319" t="s">
        <v>353</v>
      </c>
      <c r="E3044" s="320"/>
      <c r="F3044" s="116" t="s">
        <v>460</v>
      </c>
      <c r="G3044" s="117"/>
    </row>
    <row r="3045" spans="1:7">
      <c r="A3045" s="115" t="s">
        <v>8317</v>
      </c>
      <c r="B3045" s="317" t="s">
        <v>462</v>
      </c>
      <c r="C3045" s="318"/>
      <c r="D3045" s="319" t="s">
        <v>416</v>
      </c>
      <c r="E3045" s="320"/>
      <c r="F3045" s="116" t="s">
        <v>463</v>
      </c>
      <c r="G3045" s="117"/>
    </row>
    <row r="3046" spans="1:7">
      <c r="A3046" s="115" t="s">
        <v>8318</v>
      </c>
      <c r="B3046" s="317" t="s">
        <v>7361</v>
      </c>
      <c r="C3046" s="318"/>
      <c r="D3046" s="319" t="s">
        <v>353</v>
      </c>
      <c r="E3046" s="320"/>
      <c r="F3046" s="116" t="s">
        <v>471</v>
      </c>
      <c r="G3046" s="117"/>
    </row>
    <row r="3047" spans="1:7">
      <c r="A3047" s="321" t="s">
        <v>347</v>
      </c>
      <c r="B3047" s="321"/>
      <c r="C3047" s="321"/>
      <c r="D3047" s="321"/>
      <c r="E3047" s="321"/>
      <c r="F3047" s="321"/>
      <c r="G3047" s="321"/>
    </row>
    <row r="3048" spans="1:7">
      <c r="A3048" s="322" t="s">
        <v>348</v>
      </c>
      <c r="B3048" s="322"/>
      <c r="C3048" s="323" t="s">
        <v>349</v>
      </c>
      <c r="D3048" s="323"/>
      <c r="E3048" s="322" t="s">
        <v>350</v>
      </c>
      <c r="F3048" s="322"/>
      <c r="G3048" s="322"/>
    </row>
    <row r="3049" spans="1:7">
      <c r="A3049" s="115" t="s">
        <v>8319</v>
      </c>
      <c r="B3049" s="317" t="s">
        <v>467</v>
      </c>
      <c r="C3049" s="318"/>
      <c r="D3049" s="319" t="s">
        <v>353</v>
      </c>
      <c r="E3049" s="320"/>
      <c r="F3049" s="116" t="s">
        <v>468</v>
      </c>
      <c r="G3049" s="117"/>
    </row>
    <row r="3050" spans="1:7">
      <c r="A3050" s="115" t="s">
        <v>8320</v>
      </c>
      <c r="B3050" s="317" t="s">
        <v>8321</v>
      </c>
      <c r="C3050" s="318"/>
      <c r="D3050" s="319" t="s">
        <v>353</v>
      </c>
      <c r="E3050" s="320"/>
      <c r="F3050" s="116" t="s">
        <v>444</v>
      </c>
      <c r="G3050" s="117"/>
    </row>
    <row r="3051" spans="1:7">
      <c r="A3051" s="115" t="s">
        <v>8322</v>
      </c>
      <c r="B3051" s="317" t="s">
        <v>8323</v>
      </c>
      <c r="C3051" s="318"/>
      <c r="D3051" s="319" t="s">
        <v>353</v>
      </c>
      <c r="E3051" s="320"/>
      <c r="F3051" s="116" t="s">
        <v>447</v>
      </c>
      <c r="G3051" s="117"/>
    </row>
    <row r="3052" spans="1:7">
      <c r="A3052" s="115" t="s">
        <v>8324</v>
      </c>
      <c r="B3052" s="317" t="s">
        <v>8325</v>
      </c>
      <c r="C3052" s="318"/>
      <c r="D3052" s="319" t="s">
        <v>412</v>
      </c>
      <c r="E3052" s="320"/>
      <c r="F3052" s="116" t="s">
        <v>413</v>
      </c>
      <c r="G3052" s="117"/>
    </row>
    <row r="3053" spans="1:7">
      <c r="A3053" s="115" t="s">
        <v>8326</v>
      </c>
      <c r="B3053" s="317" t="s">
        <v>811</v>
      </c>
      <c r="C3053" s="318"/>
      <c r="D3053" s="319" t="s">
        <v>353</v>
      </c>
      <c r="E3053" s="320"/>
      <c r="F3053" s="116" t="s">
        <v>812</v>
      </c>
      <c r="G3053" s="117"/>
    </row>
    <row r="3054" spans="1:7">
      <c r="A3054" s="115" t="s">
        <v>8327</v>
      </c>
      <c r="B3054" s="317" t="s">
        <v>8328</v>
      </c>
      <c r="C3054" s="318"/>
      <c r="D3054" s="319" t="s">
        <v>353</v>
      </c>
      <c r="E3054" s="320"/>
      <c r="F3054" s="116" t="s">
        <v>815</v>
      </c>
      <c r="G3054" s="117"/>
    </row>
    <row r="3055" spans="1:7">
      <c r="A3055" s="115" t="s">
        <v>8329</v>
      </c>
      <c r="B3055" s="317" t="s">
        <v>8330</v>
      </c>
      <c r="C3055" s="318"/>
      <c r="D3055" s="319" t="s">
        <v>602</v>
      </c>
      <c r="E3055" s="320"/>
      <c r="F3055" s="116" t="s">
        <v>603</v>
      </c>
      <c r="G3055" s="117"/>
    </row>
    <row r="3056" spans="1:7">
      <c r="A3056" s="115" t="s">
        <v>8331</v>
      </c>
      <c r="B3056" s="317" t="s">
        <v>8332</v>
      </c>
      <c r="C3056" s="318"/>
      <c r="D3056" s="319" t="s">
        <v>602</v>
      </c>
      <c r="E3056" s="320"/>
      <c r="F3056" s="116" t="s">
        <v>606</v>
      </c>
      <c r="G3056" s="117"/>
    </row>
    <row r="3057" spans="1:7">
      <c r="A3057" s="115" t="s">
        <v>8333</v>
      </c>
      <c r="B3057" s="317" t="s">
        <v>8334</v>
      </c>
      <c r="C3057" s="318"/>
      <c r="D3057" s="319" t="s">
        <v>602</v>
      </c>
      <c r="E3057" s="320"/>
      <c r="F3057" s="116" t="s">
        <v>742</v>
      </c>
      <c r="G3057" s="117"/>
    </row>
    <row r="3058" spans="1:7">
      <c r="A3058" s="115" t="s">
        <v>8335</v>
      </c>
      <c r="B3058" s="317" t="s">
        <v>900</v>
      </c>
      <c r="C3058" s="318"/>
      <c r="D3058" s="319" t="s">
        <v>416</v>
      </c>
      <c r="E3058" s="320"/>
      <c r="F3058" s="116" t="s">
        <v>747</v>
      </c>
      <c r="G3058" s="117"/>
    </row>
    <row r="3059" spans="1:7">
      <c r="A3059" s="115" t="s">
        <v>8336</v>
      </c>
      <c r="B3059" s="317" t="s">
        <v>905</v>
      </c>
      <c r="C3059" s="318"/>
      <c r="D3059" s="319" t="s">
        <v>416</v>
      </c>
      <c r="E3059" s="320"/>
      <c r="F3059" s="116" t="s">
        <v>750</v>
      </c>
      <c r="G3059" s="117"/>
    </row>
    <row r="3060" spans="1:7">
      <c r="A3060" s="115" t="s">
        <v>8337</v>
      </c>
      <c r="B3060" s="317" t="s">
        <v>752</v>
      </c>
      <c r="C3060" s="318"/>
      <c r="D3060" s="319" t="s">
        <v>416</v>
      </c>
      <c r="E3060" s="320"/>
      <c r="F3060" s="116" t="s">
        <v>753</v>
      </c>
      <c r="G3060" s="117"/>
    </row>
    <row r="3061" spans="1:7">
      <c r="A3061" s="115" t="s">
        <v>8338</v>
      </c>
      <c r="B3061" s="317" t="s">
        <v>920</v>
      </c>
      <c r="C3061" s="318"/>
      <c r="D3061" s="319" t="s">
        <v>416</v>
      </c>
      <c r="E3061" s="320"/>
      <c r="F3061" s="116" t="s">
        <v>756</v>
      </c>
      <c r="G3061" s="117"/>
    </row>
    <row r="3062" spans="1:7">
      <c r="A3062" s="115" t="s">
        <v>8339</v>
      </c>
      <c r="B3062" s="317" t="s">
        <v>8340</v>
      </c>
      <c r="C3062" s="318"/>
      <c r="D3062" s="319" t="s">
        <v>416</v>
      </c>
      <c r="E3062" s="320"/>
      <c r="F3062" s="116" t="s">
        <v>759</v>
      </c>
      <c r="G3062" s="117"/>
    </row>
    <row r="3063" spans="1:7">
      <c r="A3063" s="115" t="s">
        <v>8341</v>
      </c>
      <c r="B3063" s="317" t="s">
        <v>761</v>
      </c>
      <c r="C3063" s="318"/>
      <c r="D3063" s="319" t="s">
        <v>416</v>
      </c>
      <c r="E3063" s="320"/>
      <c r="F3063" s="116" t="s">
        <v>762</v>
      </c>
      <c r="G3063" s="117"/>
    </row>
    <row r="3064" spans="1:7">
      <c r="A3064" s="115" t="s">
        <v>8342</v>
      </c>
      <c r="B3064" s="317" t="s">
        <v>764</v>
      </c>
      <c r="C3064" s="318"/>
      <c r="D3064" s="319" t="s">
        <v>416</v>
      </c>
      <c r="E3064" s="320"/>
      <c r="F3064" s="116" t="s">
        <v>765</v>
      </c>
      <c r="G3064" s="117"/>
    </row>
    <row r="3065" spans="1:7">
      <c r="A3065" s="115" t="s">
        <v>8343</v>
      </c>
      <c r="B3065" s="317" t="s">
        <v>8344</v>
      </c>
      <c r="C3065" s="318"/>
      <c r="D3065" s="319" t="s">
        <v>412</v>
      </c>
      <c r="E3065" s="320"/>
      <c r="F3065" s="116" t="s">
        <v>413</v>
      </c>
      <c r="G3065" s="117"/>
    </row>
    <row r="3066" spans="1:7">
      <c r="A3066" s="115" t="s">
        <v>8345</v>
      </c>
      <c r="B3066" s="317" t="s">
        <v>8346</v>
      </c>
      <c r="C3066" s="318"/>
      <c r="D3066" s="319" t="s">
        <v>476</v>
      </c>
      <c r="E3066" s="320"/>
      <c r="F3066" s="116" t="s">
        <v>8347</v>
      </c>
      <c r="G3066" s="117"/>
    </row>
    <row r="3067" spans="1:7">
      <c r="A3067" s="115" t="s">
        <v>8348</v>
      </c>
      <c r="B3067" s="317" t="s">
        <v>8349</v>
      </c>
      <c r="C3067" s="318"/>
      <c r="D3067" s="319" t="s">
        <v>476</v>
      </c>
      <c r="E3067" s="320"/>
      <c r="F3067" s="116" t="s">
        <v>8350</v>
      </c>
      <c r="G3067" s="117"/>
    </row>
    <row r="3068" spans="1:7">
      <c r="A3068" s="115" t="s">
        <v>8351</v>
      </c>
      <c r="B3068" s="317" t="s">
        <v>8352</v>
      </c>
      <c r="C3068" s="318"/>
      <c r="D3068" s="319" t="s">
        <v>353</v>
      </c>
      <c r="E3068" s="320"/>
      <c r="F3068" s="116" t="s">
        <v>779</v>
      </c>
      <c r="G3068" s="117"/>
    </row>
    <row r="3069" spans="1:7">
      <c r="A3069" s="115" t="s">
        <v>8353</v>
      </c>
      <c r="B3069" s="317" t="s">
        <v>8354</v>
      </c>
      <c r="C3069" s="318"/>
      <c r="D3069" s="319" t="s">
        <v>353</v>
      </c>
      <c r="E3069" s="320"/>
      <c r="F3069" s="116" t="s">
        <v>782</v>
      </c>
      <c r="G3069" s="117"/>
    </row>
    <row r="3070" spans="1:7">
      <c r="A3070" s="115" t="s">
        <v>8355</v>
      </c>
      <c r="B3070" s="317" t="s">
        <v>8356</v>
      </c>
      <c r="C3070" s="318"/>
      <c r="D3070" s="319" t="s">
        <v>353</v>
      </c>
      <c r="E3070" s="320"/>
      <c r="F3070" s="116" t="s">
        <v>787</v>
      </c>
      <c r="G3070" s="117"/>
    </row>
    <row r="3071" spans="1:7">
      <c r="A3071" s="115" t="s">
        <v>8357</v>
      </c>
      <c r="B3071" s="317" t="s">
        <v>8358</v>
      </c>
      <c r="C3071" s="318"/>
      <c r="D3071" s="319" t="s">
        <v>353</v>
      </c>
      <c r="E3071" s="320"/>
      <c r="F3071" s="116" t="s">
        <v>8359</v>
      </c>
      <c r="G3071" s="117"/>
    </row>
    <row r="3072" spans="1:7">
      <c r="A3072" s="115" t="s">
        <v>8360</v>
      </c>
      <c r="B3072" s="317" t="s">
        <v>8361</v>
      </c>
      <c r="C3072" s="318"/>
      <c r="D3072" s="319" t="s">
        <v>353</v>
      </c>
      <c r="E3072" s="320"/>
      <c r="F3072" s="116" t="s">
        <v>793</v>
      </c>
      <c r="G3072" s="117"/>
    </row>
    <row r="3073" spans="1:7">
      <c r="A3073" s="115" t="s">
        <v>8362</v>
      </c>
      <c r="B3073" s="317" t="s">
        <v>488</v>
      </c>
      <c r="C3073" s="318"/>
      <c r="D3073" s="319" t="s">
        <v>353</v>
      </c>
      <c r="E3073" s="320"/>
      <c r="F3073" s="116" t="s">
        <v>492</v>
      </c>
      <c r="G3073" s="117"/>
    </row>
    <row r="3074" spans="1:7">
      <c r="A3074" s="115" t="s">
        <v>8363</v>
      </c>
      <c r="B3074" s="317" t="s">
        <v>8364</v>
      </c>
      <c r="C3074" s="318"/>
      <c r="D3074" s="319" t="s">
        <v>416</v>
      </c>
      <c r="E3074" s="320"/>
      <c r="F3074" s="116" t="s">
        <v>498</v>
      </c>
      <c r="G3074" s="117"/>
    </row>
    <row r="3075" spans="1:7">
      <c r="A3075" s="115" t="s">
        <v>8365</v>
      </c>
      <c r="B3075" s="317" t="s">
        <v>8366</v>
      </c>
      <c r="C3075" s="318"/>
      <c r="D3075" s="319" t="s">
        <v>416</v>
      </c>
      <c r="E3075" s="320"/>
      <c r="F3075" s="116" t="s">
        <v>501</v>
      </c>
      <c r="G3075" s="117"/>
    </row>
    <row r="3076" spans="1:7">
      <c r="A3076" s="115" t="s">
        <v>8367</v>
      </c>
      <c r="B3076" s="317" t="s">
        <v>8368</v>
      </c>
      <c r="C3076" s="318"/>
      <c r="D3076" s="319" t="s">
        <v>416</v>
      </c>
      <c r="E3076" s="320"/>
      <c r="F3076" s="116" t="s">
        <v>8369</v>
      </c>
      <c r="G3076" s="117"/>
    </row>
    <row r="3077" spans="1:7">
      <c r="A3077" s="115" t="s">
        <v>8370</v>
      </c>
      <c r="B3077" s="317" t="s">
        <v>8371</v>
      </c>
      <c r="C3077" s="318"/>
      <c r="D3077" s="319" t="s">
        <v>412</v>
      </c>
      <c r="E3077" s="320"/>
      <c r="F3077" s="116" t="s">
        <v>413</v>
      </c>
      <c r="G3077" s="117"/>
    </row>
    <row r="3078" spans="1:7">
      <c r="A3078" s="115" t="s">
        <v>8372</v>
      </c>
      <c r="B3078" s="317" t="s">
        <v>8373</v>
      </c>
      <c r="C3078" s="318"/>
      <c r="D3078" s="319" t="s">
        <v>357</v>
      </c>
      <c r="E3078" s="320"/>
      <c r="F3078" s="116" t="s">
        <v>8374</v>
      </c>
      <c r="G3078" s="117"/>
    </row>
    <row r="3079" spans="1:7">
      <c r="A3079" s="115" t="s">
        <v>8375</v>
      </c>
      <c r="B3079" s="317" t="s">
        <v>8376</v>
      </c>
      <c r="C3079" s="318"/>
      <c r="D3079" s="319" t="s">
        <v>357</v>
      </c>
      <c r="E3079" s="320"/>
      <c r="F3079" s="116" t="s">
        <v>8377</v>
      </c>
      <c r="G3079" s="117"/>
    </row>
    <row r="3080" spans="1:7">
      <c r="A3080" s="115" t="s">
        <v>8378</v>
      </c>
      <c r="B3080" s="317" t="s">
        <v>8379</v>
      </c>
      <c r="C3080" s="318"/>
      <c r="D3080" s="319" t="s">
        <v>476</v>
      </c>
      <c r="E3080" s="320"/>
      <c r="F3080" s="116" t="s">
        <v>8380</v>
      </c>
      <c r="G3080" s="117"/>
    </row>
    <row r="3081" spans="1:7">
      <c r="A3081" s="115" t="s">
        <v>8381</v>
      </c>
      <c r="B3081" s="317" t="s">
        <v>8382</v>
      </c>
      <c r="C3081" s="318"/>
      <c r="D3081" s="319" t="s">
        <v>476</v>
      </c>
      <c r="E3081" s="320"/>
      <c r="F3081" s="116" t="s">
        <v>8383</v>
      </c>
      <c r="G3081" s="117"/>
    </row>
    <row r="3082" spans="1:7">
      <c r="A3082" s="115" t="s">
        <v>8384</v>
      </c>
      <c r="B3082" s="317" t="s">
        <v>8385</v>
      </c>
      <c r="C3082" s="318"/>
      <c r="D3082" s="319" t="s">
        <v>353</v>
      </c>
      <c r="E3082" s="320"/>
      <c r="F3082" s="116" t="s">
        <v>8386</v>
      </c>
      <c r="G3082" s="117"/>
    </row>
    <row r="3083" spans="1:7">
      <c r="A3083" s="115" t="s">
        <v>8387</v>
      </c>
      <c r="B3083" s="317" t="s">
        <v>8388</v>
      </c>
      <c r="C3083" s="318"/>
      <c r="D3083" s="319" t="s">
        <v>357</v>
      </c>
      <c r="E3083" s="320"/>
      <c r="F3083" s="116" t="s">
        <v>8389</v>
      </c>
      <c r="G3083" s="117"/>
    </row>
    <row r="3084" spans="1:7">
      <c r="A3084" s="115" t="s">
        <v>8390</v>
      </c>
      <c r="B3084" s="317" t="s">
        <v>8391</v>
      </c>
      <c r="C3084" s="318"/>
      <c r="D3084" s="319" t="s">
        <v>357</v>
      </c>
      <c r="E3084" s="320"/>
      <c r="F3084" s="116" t="s">
        <v>8392</v>
      </c>
      <c r="G3084" s="117"/>
    </row>
    <row r="3085" spans="1:7">
      <c r="A3085" s="115" t="s">
        <v>8393</v>
      </c>
      <c r="B3085" s="317" t="s">
        <v>8394</v>
      </c>
      <c r="C3085" s="318"/>
      <c r="D3085" s="319" t="s">
        <v>357</v>
      </c>
      <c r="E3085" s="320"/>
      <c r="F3085" s="116" t="s">
        <v>8395</v>
      </c>
      <c r="G3085" s="117"/>
    </row>
    <row r="3086" spans="1:7">
      <c r="A3086" s="115" t="s">
        <v>8396</v>
      </c>
      <c r="B3086" s="317" t="s">
        <v>8397</v>
      </c>
      <c r="C3086" s="318"/>
      <c r="D3086" s="319" t="s">
        <v>357</v>
      </c>
      <c r="E3086" s="320"/>
      <c r="F3086" s="116" t="s">
        <v>8398</v>
      </c>
      <c r="G3086" s="117"/>
    </row>
    <row r="3087" spans="1:7">
      <c r="A3087" s="115" t="s">
        <v>8399</v>
      </c>
      <c r="B3087" s="317" t="s">
        <v>8400</v>
      </c>
      <c r="C3087" s="318"/>
      <c r="D3087" s="319" t="s">
        <v>357</v>
      </c>
      <c r="E3087" s="320"/>
      <c r="F3087" s="116" t="s">
        <v>8401</v>
      </c>
      <c r="G3087" s="117"/>
    </row>
    <row r="3088" spans="1:7">
      <c r="A3088" s="115" t="s">
        <v>8402</v>
      </c>
      <c r="B3088" s="317" t="s">
        <v>8403</v>
      </c>
      <c r="C3088" s="318"/>
      <c r="D3088" s="319" t="s">
        <v>357</v>
      </c>
      <c r="E3088" s="320"/>
      <c r="F3088" s="116" t="s">
        <v>8404</v>
      </c>
      <c r="G3088" s="117"/>
    </row>
    <row r="3089" spans="1:7">
      <c r="A3089" s="115" t="s">
        <v>8405</v>
      </c>
      <c r="B3089" s="317" t="s">
        <v>8406</v>
      </c>
      <c r="C3089" s="318"/>
      <c r="D3089" s="319" t="s">
        <v>357</v>
      </c>
      <c r="E3089" s="320"/>
      <c r="F3089" s="116" t="s">
        <v>8407</v>
      </c>
      <c r="G3089" s="117"/>
    </row>
    <row r="3090" spans="1:7">
      <c r="A3090" s="115" t="s">
        <v>8408</v>
      </c>
      <c r="B3090" s="317" t="s">
        <v>8409</v>
      </c>
      <c r="C3090" s="318"/>
      <c r="D3090" s="319" t="s">
        <v>357</v>
      </c>
      <c r="E3090" s="320"/>
      <c r="F3090" s="116" t="s">
        <v>8410</v>
      </c>
      <c r="G3090" s="117"/>
    </row>
    <row r="3091" spans="1:7">
      <c r="A3091" s="115" t="s">
        <v>8411</v>
      </c>
      <c r="B3091" s="317" t="s">
        <v>8412</v>
      </c>
      <c r="C3091" s="318"/>
      <c r="D3091" s="319" t="s">
        <v>357</v>
      </c>
      <c r="E3091" s="320"/>
      <c r="F3091" s="116" t="s">
        <v>8413</v>
      </c>
      <c r="G3091" s="117"/>
    </row>
    <row r="3092" spans="1:7">
      <c r="A3092" s="321" t="s">
        <v>347</v>
      </c>
      <c r="B3092" s="321"/>
      <c r="C3092" s="321"/>
      <c r="D3092" s="321"/>
      <c r="E3092" s="321"/>
      <c r="F3092" s="321"/>
      <c r="G3092" s="321"/>
    </row>
    <row r="3093" spans="1:7">
      <c r="A3093" s="322" t="s">
        <v>348</v>
      </c>
      <c r="B3093" s="322"/>
      <c r="C3093" s="323" t="s">
        <v>349</v>
      </c>
      <c r="D3093" s="323"/>
      <c r="E3093" s="322" t="s">
        <v>350</v>
      </c>
      <c r="F3093" s="322"/>
      <c r="G3093" s="322"/>
    </row>
    <row r="3094" spans="1:7">
      <c r="A3094" s="115" t="s">
        <v>8414</v>
      </c>
      <c r="B3094" s="317" t="s">
        <v>8415</v>
      </c>
      <c r="C3094" s="318"/>
      <c r="D3094" s="319" t="s">
        <v>357</v>
      </c>
      <c r="E3094" s="320"/>
      <c r="F3094" s="116" t="s">
        <v>8416</v>
      </c>
      <c r="G3094" s="117"/>
    </row>
    <row r="3095" spans="1:7">
      <c r="A3095" s="115" t="s">
        <v>8417</v>
      </c>
      <c r="B3095" s="317" t="s">
        <v>8418</v>
      </c>
      <c r="C3095" s="318"/>
      <c r="D3095" s="319" t="s">
        <v>357</v>
      </c>
      <c r="E3095" s="320"/>
      <c r="F3095" s="116" t="s">
        <v>8419</v>
      </c>
      <c r="G3095" s="117"/>
    </row>
    <row r="3096" spans="1:7">
      <c r="A3096" s="115" t="s">
        <v>8420</v>
      </c>
      <c r="B3096" s="317" t="s">
        <v>8421</v>
      </c>
      <c r="C3096" s="318"/>
      <c r="D3096" s="319" t="s">
        <v>357</v>
      </c>
      <c r="E3096" s="320"/>
      <c r="F3096" s="116" t="s">
        <v>8422</v>
      </c>
      <c r="G3096" s="117"/>
    </row>
    <row r="3097" spans="1:7">
      <c r="A3097" s="115" t="s">
        <v>8423</v>
      </c>
      <c r="B3097" s="317" t="s">
        <v>8424</v>
      </c>
      <c r="C3097" s="318"/>
      <c r="D3097" s="319" t="s">
        <v>357</v>
      </c>
      <c r="E3097" s="320"/>
      <c r="F3097" s="116" t="s">
        <v>8425</v>
      </c>
      <c r="G3097" s="117"/>
    </row>
    <row r="3098" spans="1:7">
      <c r="A3098" s="115" t="s">
        <v>8426</v>
      </c>
      <c r="B3098" s="317" t="s">
        <v>8427</v>
      </c>
      <c r="C3098" s="318"/>
      <c r="D3098" s="319" t="s">
        <v>357</v>
      </c>
      <c r="E3098" s="320"/>
      <c r="F3098" s="116" t="s">
        <v>8428</v>
      </c>
      <c r="G3098" s="117"/>
    </row>
    <row r="3099" spans="1:7">
      <c r="A3099" s="115" t="s">
        <v>8429</v>
      </c>
      <c r="B3099" s="317" t="s">
        <v>8430</v>
      </c>
      <c r="C3099" s="318"/>
      <c r="D3099" s="319" t="s">
        <v>357</v>
      </c>
      <c r="E3099" s="320"/>
      <c r="F3099" s="116" t="s">
        <v>8431</v>
      </c>
      <c r="G3099" s="117"/>
    </row>
    <row r="3100" spans="1:7">
      <c r="A3100" s="115" t="s">
        <v>8432</v>
      </c>
      <c r="B3100" s="317" t="s">
        <v>8433</v>
      </c>
      <c r="C3100" s="318"/>
      <c r="D3100" s="319" t="s">
        <v>357</v>
      </c>
      <c r="E3100" s="320"/>
      <c r="F3100" s="116" t="s">
        <v>8434</v>
      </c>
      <c r="G3100" s="117"/>
    </row>
    <row r="3101" spans="1:7">
      <c r="A3101" s="115" t="s">
        <v>8435</v>
      </c>
      <c r="B3101" s="317" t="s">
        <v>8436</v>
      </c>
      <c r="C3101" s="318"/>
      <c r="D3101" s="319" t="s">
        <v>357</v>
      </c>
      <c r="E3101" s="320"/>
      <c r="F3101" s="116" t="s">
        <v>8437</v>
      </c>
      <c r="G3101" s="117"/>
    </row>
    <row r="3102" spans="1:7">
      <c r="A3102" s="115" t="s">
        <v>8438</v>
      </c>
      <c r="B3102" s="317" t="s">
        <v>8439</v>
      </c>
      <c r="C3102" s="318"/>
      <c r="D3102" s="319" t="s">
        <v>412</v>
      </c>
      <c r="E3102" s="320"/>
      <c r="F3102" s="116" t="s">
        <v>413</v>
      </c>
      <c r="G3102" s="117"/>
    </row>
    <row r="3103" spans="1:7">
      <c r="A3103" s="115" t="s">
        <v>8440</v>
      </c>
      <c r="B3103" s="317" t="s">
        <v>8441</v>
      </c>
      <c r="C3103" s="318"/>
      <c r="D3103" s="319" t="s">
        <v>412</v>
      </c>
      <c r="E3103" s="320"/>
      <c r="F3103" s="116" t="s">
        <v>413</v>
      </c>
      <c r="G3103" s="117"/>
    </row>
    <row r="3104" spans="1:7">
      <c r="A3104" s="115" t="s">
        <v>8442</v>
      </c>
      <c r="B3104" s="317" t="s">
        <v>8443</v>
      </c>
      <c r="C3104" s="318"/>
      <c r="D3104" s="319" t="s">
        <v>412</v>
      </c>
      <c r="E3104" s="320"/>
      <c r="F3104" s="116" t="s">
        <v>413</v>
      </c>
      <c r="G3104" s="117"/>
    </row>
    <row r="3105" spans="1:7">
      <c r="A3105" s="115" t="s">
        <v>8444</v>
      </c>
      <c r="B3105" s="317" t="s">
        <v>8445</v>
      </c>
      <c r="C3105" s="318"/>
      <c r="D3105" s="319" t="s">
        <v>357</v>
      </c>
      <c r="E3105" s="320"/>
      <c r="F3105" s="116" t="s">
        <v>8446</v>
      </c>
      <c r="G3105" s="117"/>
    </row>
    <row r="3106" spans="1:7">
      <c r="A3106" s="115" t="s">
        <v>8447</v>
      </c>
      <c r="B3106" s="317" t="s">
        <v>8448</v>
      </c>
      <c r="C3106" s="318"/>
      <c r="D3106" s="319" t="s">
        <v>357</v>
      </c>
      <c r="E3106" s="320"/>
      <c r="F3106" s="116" t="s">
        <v>8449</v>
      </c>
      <c r="G3106" s="117"/>
    </row>
    <row r="3107" spans="1:7">
      <c r="A3107" s="115" t="s">
        <v>8450</v>
      </c>
      <c r="B3107" s="317" t="s">
        <v>8451</v>
      </c>
      <c r="C3107" s="318"/>
      <c r="D3107" s="319" t="s">
        <v>357</v>
      </c>
      <c r="E3107" s="320"/>
      <c r="F3107" s="116" t="s">
        <v>8452</v>
      </c>
      <c r="G3107" s="117"/>
    </row>
    <row r="3108" spans="1:7">
      <c r="A3108" s="115" t="s">
        <v>8453</v>
      </c>
      <c r="B3108" s="317" t="s">
        <v>8454</v>
      </c>
      <c r="C3108" s="318"/>
      <c r="D3108" s="319" t="s">
        <v>357</v>
      </c>
      <c r="E3108" s="320"/>
      <c r="F3108" s="116" t="s">
        <v>8455</v>
      </c>
      <c r="G3108" s="117"/>
    </row>
    <row r="3109" spans="1:7">
      <c r="A3109" s="115" t="s">
        <v>8456</v>
      </c>
      <c r="B3109" s="317" t="s">
        <v>8457</v>
      </c>
      <c r="C3109" s="318"/>
      <c r="D3109" s="319" t="s">
        <v>357</v>
      </c>
      <c r="E3109" s="320"/>
      <c r="F3109" s="116" t="s">
        <v>8458</v>
      </c>
      <c r="G3109" s="117"/>
    </row>
    <row r="3110" spans="1:7">
      <c r="A3110" s="115" t="s">
        <v>8459</v>
      </c>
      <c r="B3110" s="317" t="s">
        <v>8460</v>
      </c>
      <c r="C3110" s="318"/>
      <c r="D3110" s="319" t="s">
        <v>357</v>
      </c>
      <c r="E3110" s="320"/>
      <c r="F3110" s="116" t="s">
        <v>8461</v>
      </c>
      <c r="G3110" s="117"/>
    </row>
    <row r="3111" spans="1:7">
      <c r="A3111" s="115" t="s">
        <v>8462</v>
      </c>
      <c r="B3111" s="317" t="s">
        <v>8463</v>
      </c>
      <c r="C3111" s="318"/>
      <c r="D3111" s="319" t="s">
        <v>357</v>
      </c>
      <c r="E3111" s="320"/>
      <c r="F3111" s="116" t="s">
        <v>8464</v>
      </c>
      <c r="G3111" s="117"/>
    </row>
    <row r="3112" spans="1:7">
      <c r="A3112" s="115" t="s">
        <v>8465</v>
      </c>
      <c r="B3112" s="317" t="s">
        <v>8466</v>
      </c>
      <c r="C3112" s="318"/>
      <c r="D3112" s="319" t="s">
        <v>357</v>
      </c>
      <c r="E3112" s="320"/>
      <c r="F3112" s="116" t="s">
        <v>8467</v>
      </c>
      <c r="G3112" s="117"/>
    </row>
    <row r="3113" spans="1:7">
      <c r="A3113" s="115" t="s">
        <v>8468</v>
      </c>
      <c r="B3113" s="317" t="s">
        <v>8469</v>
      </c>
      <c r="C3113" s="318"/>
      <c r="D3113" s="319" t="s">
        <v>357</v>
      </c>
      <c r="E3113" s="320"/>
      <c r="F3113" s="116" t="s">
        <v>8470</v>
      </c>
      <c r="G3113" s="117"/>
    </row>
    <row r="3114" spans="1:7">
      <c r="A3114" s="115" t="s">
        <v>8471</v>
      </c>
      <c r="B3114" s="317" t="s">
        <v>8472</v>
      </c>
      <c r="C3114" s="318"/>
      <c r="D3114" s="319" t="s">
        <v>357</v>
      </c>
      <c r="E3114" s="320"/>
      <c r="F3114" s="116" t="s">
        <v>8473</v>
      </c>
      <c r="G3114" s="117"/>
    </row>
    <row r="3115" spans="1:7">
      <c r="A3115" s="115" t="s">
        <v>8474</v>
      </c>
      <c r="B3115" s="317" t="s">
        <v>8475</v>
      </c>
      <c r="C3115" s="318"/>
      <c r="D3115" s="319" t="s">
        <v>357</v>
      </c>
      <c r="E3115" s="320"/>
      <c r="F3115" s="116" t="s">
        <v>8476</v>
      </c>
      <c r="G3115" s="117"/>
    </row>
    <row r="3116" spans="1:7">
      <c r="A3116" s="115" t="s">
        <v>8477</v>
      </c>
      <c r="B3116" s="317" t="s">
        <v>8478</v>
      </c>
      <c r="C3116" s="318"/>
      <c r="D3116" s="319" t="s">
        <v>412</v>
      </c>
      <c r="E3116" s="320"/>
      <c r="F3116" s="116" t="s">
        <v>413</v>
      </c>
      <c r="G3116" s="117"/>
    </row>
    <row r="3117" spans="1:7">
      <c r="A3117" s="115" t="s">
        <v>8479</v>
      </c>
      <c r="B3117" s="317" t="s">
        <v>8480</v>
      </c>
      <c r="C3117" s="318"/>
      <c r="D3117" s="319" t="s">
        <v>476</v>
      </c>
      <c r="E3117" s="320"/>
      <c r="F3117" s="116" t="s">
        <v>8481</v>
      </c>
      <c r="G3117" s="117"/>
    </row>
    <row r="3118" spans="1:7">
      <c r="A3118" s="115" t="s">
        <v>8482</v>
      </c>
      <c r="B3118" s="317" t="s">
        <v>8483</v>
      </c>
      <c r="C3118" s="318"/>
      <c r="D3118" s="319" t="s">
        <v>476</v>
      </c>
      <c r="E3118" s="320"/>
      <c r="F3118" s="116" t="s">
        <v>8484</v>
      </c>
      <c r="G3118" s="117"/>
    </row>
    <row r="3119" spans="1:7">
      <c r="A3119" s="115" t="s">
        <v>8485</v>
      </c>
      <c r="B3119" s="317" t="s">
        <v>8486</v>
      </c>
      <c r="C3119" s="318"/>
      <c r="D3119" s="319" t="s">
        <v>476</v>
      </c>
      <c r="E3119" s="320"/>
      <c r="F3119" s="116" t="s">
        <v>8107</v>
      </c>
      <c r="G3119" s="117"/>
    </row>
    <row r="3120" spans="1:7">
      <c r="A3120" s="115" t="s">
        <v>8487</v>
      </c>
      <c r="B3120" s="317" t="s">
        <v>8097</v>
      </c>
      <c r="C3120" s="318"/>
      <c r="D3120" s="319" t="s">
        <v>353</v>
      </c>
      <c r="E3120" s="320"/>
      <c r="F3120" s="116" t="s">
        <v>8098</v>
      </c>
      <c r="G3120" s="117"/>
    </row>
    <row r="3121" spans="1:7">
      <c r="A3121" s="115" t="s">
        <v>8488</v>
      </c>
      <c r="B3121" s="317" t="s">
        <v>8489</v>
      </c>
      <c r="C3121" s="318"/>
      <c r="D3121" s="319" t="s">
        <v>353</v>
      </c>
      <c r="E3121" s="320"/>
      <c r="F3121" s="116" t="s">
        <v>8490</v>
      </c>
      <c r="G3121" s="117"/>
    </row>
    <row r="3122" spans="1:7">
      <c r="A3122" s="115" t="s">
        <v>8491</v>
      </c>
      <c r="B3122" s="317" t="s">
        <v>8112</v>
      </c>
      <c r="C3122" s="318"/>
      <c r="D3122" s="319" t="s">
        <v>353</v>
      </c>
      <c r="E3122" s="320"/>
      <c r="F3122" s="116" t="s">
        <v>8113</v>
      </c>
      <c r="G3122" s="117"/>
    </row>
    <row r="3123" spans="1:7">
      <c r="A3123" s="115" t="s">
        <v>8492</v>
      </c>
      <c r="B3123" s="317" t="s">
        <v>8115</v>
      </c>
      <c r="C3123" s="318"/>
      <c r="D3123" s="319" t="s">
        <v>476</v>
      </c>
      <c r="E3123" s="320"/>
      <c r="F3123" s="116" t="s">
        <v>8116</v>
      </c>
      <c r="G3123" s="117"/>
    </row>
    <row r="3124" spans="1:7">
      <c r="A3124" s="115" t="s">
        <v>8493</v>
      </c>
      <c r="B3124" s="317" t="s">
        <v>8494</v>
      </c>
      <c r="C3124" s="318"/>
      <c r="D3124" s="319" t="s">
        <v>357</v>
      </c>
      <c r="E3124" s="320"/>
      <c r="F3124" s="116" t="s">
        <v>663</v>
      </c>
      <c r="G3124" s="117"/>
    </row>
    <row r="3125" spans="1:7">
      <c r="A3125" s="115" t="s">
        <v>8495</v>
      </c>
      <c r="B3125" s="317" t="s">
        <v>8496</v>
      </c>
      <c r="C3125" s="318"/>
      <c r="D3125" s="319" t="s">
        <v>476</v>
      </c>
      <c r="E3125" s="320"/>
      <c r="F3125" s="116" t="s">
        <v>8497</v>
      </c>
      <c r="G3125" s="117"/>
    </row>
    <row r="3126" spans="1:7">
      <c r="A3126" s="115" t="s">
        <v>8498</v>
      </c>
      <c r="B3126" s="317" t="s">
        <v>8499</v>
      </c>
      <c r="C3126" s="318"/>
      <c r="D3126" s="319" t="s">
        <v>357</v>
      </c>
      <c r="E3126" s="320"/>
      <c r="F3126" s="116" t="s">
        <v>8500</v>
      </c>
      <c r="G3126" s="117"/>
    </row>
    <row r="3127" spans="1:7">
      <c r="A3127" s="115" t="s">
        <v>8501</v>
      </c>
      <c r="B3127" s="317" t="s">
        <v>8502</v>
      </c>
      <c r="C3127" s="318"/>
      <c r="D3127" s="319" t="s">
        <v>476</v>
      </c>
      <c r="E3127" s="320"/>
      <c r="F3127" s="116" t="s">
        <v>8503</v>
      </c>
      <c r="G3127" s="117"/>
    </row>
    <row r="3128" spans="1:7">
      <c r="A3128" s="115" t="s">
        <v>8504</v>
      </c>
      <c r="B3128" s="317" t="s">
        <v>8505</v>
      </c>
      <c r="C3128" s="318"/>
      <c r="D3128" s="319" t="s">
        <v>357</v>
      </c>
      <c r="E3128" s="320"/>
      <c r="F3128" s="116" t="s">
        <v>8506</v>
      </c>
      <c r="G3128" s="117"/>
    </row>
    <row r="3129" spans="1:7">
      <c r="A3129" s="115" t="s">
        <v>8507</v>
      </c>
      <c r="B3129" s="317" t="s">
        <v>8508</v>
      </c>
      <c r="C3129" s="318"/>
      <c r="D3129" s="319" t="s">
        <v>476</v>
      </c>
      <c r="E3129" s="320"/>
      <c r="F3129" s="116" t="s">
        <v>719</v>
      </c>
      <c r="G3129" s="117"/>
    </row>
    <row r="3130" spans="1:7">
      <c r="A3130" s="115" t="s">
        <v>8509</v>
      </c>
      <c r="B3130" s="317" t="s">
        <v>8510</v>
      </c>
      <c r="C3130" s="318"/>
      <c r="D3130" s="319" t="s">
        <v>476</v>
      </c>
      <c r="E3130" s="320"/>
      <c r="F3130" s="116" t="s">
        <v>722</v>
      </c>
      <c r="G3130" s="117"/>
    </row>
    <row r="3131" spans="1:7">
      <c r="A3131" s="115" t="s">
        <v>8511</v>
      </c>
      <c r="B3131" s="317" t="s">
        <v>8512</v>
      </c>
      <c r="C3131" s="318"/>
      <c r="D3131" s="319" t="s">
        <v>353</v>
      </c>
      <c r="E3131" s="320"/>
      <c r="F3131" s="116" t="s">
        <v>8513</v>
      </c>
      <c r="G3131" s="117"/>
    </row>
    <row r="3132" spans="1:7">
      <c r="A3132" s="115" t="s">
        <v>8514</v>
      </c>
      <c r="B3132" s="317" t="s">
        <v>8515</v>
      </c>
      <c r="C3132" s="318"/>
      <c r="D3132" s="319" t="s">
        <v>476</v>
      </c>
      <c r="E3132" s="320"/>
      <c r="F3132" s="116" t="s">
        <v>6933</v>
      </c>
      <c r="G3132" s="117"/>
    </row>
    <row r="3133" spans="1:7">
      <c r="A3133" s="115" t="s">
        <v>8516</v>
      </c>
      <c r="B3133" s="317" t="s">
        <v>8517</v>
      </c>
      <c r="C3133" s="318"/>
      <c r="D3133" s="319" t="s">
        <v>353</v>
      </c>
      <c r="E3133" s="320"/>
      <c r="F3133" s="116" t="s">
        <v>8518</v>
      </c>
      <c r="G3133" s="117"/>
    </row>
    <row r="3134" spans="1:7">
      <c r="A3134" s="115" t="s">
        <v>8519</v>
      </c>
      <c r="B3134" s="317" t="s">
        <v>8520</v>
      </c>
      <c r="C3134" s="318"/>
      <c r="D3134" s="319" t="s">
        <v>353</v>
      </c>
      <c r="E3134" s="320"/>
      <c r="F3134" s="116" t="s">
        <v>8521</v>
      </c>
      <c r="G3134" s="117"/>
    </row>
    <row r="3135" spans="1:7">
      <c r="A3135" s="115" t="s">
        <v>8522</v>
      </c>
      <c r="B3135" s="317" t="s">
        <v>8523</v>
      </c>
      <c r="C3135" s="318"/>
      <c r="D3135" s="319" t="s">
        <v>353</v>
      </c>
      <c r="E3135" s="320"/>
      <c r="F3135" s="116" t="s">
        <v>8524</v>
      </c>
      <c r="G3135" s="117"/>
    </row>
    <row r="3136" spans="1:7">
      <c r="A3136" s="115" t="s">
        <v>8525</v>
      </c>
      <c r="B3136" s="317" t="s">
        <v>8526</v>
      </c>
      <c r="C3136" s="318"/>
      <c r="D3136" s="319" t="s">
        <v>353</v>
      </c>
      <c r="E3136" s="320"/>
      <c r="F3136" s="116" t="s">
        <v>8527</v>
      </c>
      <c r="G3136" s="117"/>
    </row>
    <row r="3137" spans="1:7">
      <c r="A3137" s="115" t="s">
        <v>8528</v>
      </c>
      <c r="B3137" s="317" t="s">
        <v>8529</v>
      </c>
      <c r="C3137" s="318"/>
      <c r="D3137" s="319" t="s">
        <v>353</v>
      </c>
      <c r="E3137" s="320"/>
      <c r="F3137" s="116" t="s">
        <v>8530</v>
      </c>
      <c r="G3137" s="117"/>
    </row>
    <row r="3138" spans="1:7">
      <c r="A3138" s="115" t="s">
        <v>8531</v>
      </c>
      <c r="B3138" s="317" t="s">
        <v>8532</v>
      </c>
      <c r="C3138" s="318"/>
      <c r="D3138" s="319" t="s">
        <v>476</v>
      </c>
      <c r="E3138" s="320"/>
      <c r="F3138" s="116" t="s">
        <v>1218</v>
      </c>
      <c r="G3138" s="117"/>
    </row>
    <row r="3139" spans="1:7">
      <c r="A3139" s="115" t="s">
        <v>8533</v>
      </c>
      <c r="B3139" s="317" t="s">
        <v>8534</v>
      </c>
      <c r="C3139" s="318"/>
      <c r="D3139" s="319" t="s">
        <v>353</v>
      </c>
      <c r="E3139" s="320"/>
      <c r="F3139" s="116" t="s">
        <v>8535</v>
      </c>
      <c r="G3139" s="117"/>
    </row>
    <row r="3140" spans="1:7">
      <c r="A3140" s="115" t="s">
        <v>8536</v>
      </c>
      <c r="B3140" s="317" t="s">
        <v>8537</v>
      </c>
      <c r="C3140" s="318"/>
      <c r="D3140" s="319" t="s">
        <v>353</v>
      </c>
      <c r="E3140" s="320"/>
      <c r="F3140" s="116" t="s">
        <v>8538</v>
      </c>
      <c r="G3140" s="117"/>
    </row>
    <row r="3141" spans="1:7">
      <c r="A3141" s="115" t="s">
        <v>8539</v>
      </c>
      <c r="B3141" s="317" t="s">
        <v>8540</v>
      </c>
      <c r="C3141" s="318"/>
      <c r="D3141" s="319" t="s">
        <v>353</v>
      </c>
      <c r="E3141" s="320"/>
      <c r="F3141" s="116" t="s">
        <v>8541</v>
      </c>
      <c r="G3141" s="117"/>
    </row>
    <row r="3142" spans="1:7">
      <c r="A3142" s="321" t="s">
        <v>347</v>
      </c>
      <c r="B3142" s="321"/>
      <c r="C3142" s="321"/>
      <c r="D3142" s="321"/>
      <c r="E3142" s="321"/>
      <c r="F3142" s="321"/>
      <c r="G3142" s="321"/>
    </row>
    <row r="3143" spans="1:7">
      <c r="A3143" s="322" t="s">
        <v>348</v>
      </c>
      <c r="B3143" s="322"/>
      <c r="C3143" s="323" t="s">
        <v>349</v>
      </c>
      <c r="D3143" s="323"/>
      <c r="E3143" s="322" t="s">
        <v>350</v>
      </c>
      <c r="F3143" s="322"/>
      <c r="G3143" s="322"/>
    </row>
    <row r="3144" spans="1:7">
      <c r="A3144" s="115" t="s">
        <v>8542</v>
      </c>
      <c r="B3144" s="317" t="s">
        <v>8543</v>
      </c>
      <c r="C3144" s="318"/>
      <c r="D3144" s="319" t="s">
        <v>353</v>
      </c>
      <c r="E3144" s="320"/>
      <c r="F3144" s="116" t="s">
        <v>8544</v>
      </c>
      <c r="G3144" s="117"/>
    </row>
    <row r="3145" spans="1:7">
      <c r="A3145" s="115" t="s">
        <v>8545</v>
      </c>
      <c r="B3145" s="317" t="s">
        <v>8546</v>
      </c>
      <c r="C3145" s="318"/>
      <c r="D3145" s="319" t="s">
        <v>353</v>
      </c>
      <c r="E3145" s="320"/>
      <c r="F3145" s="116" t="s">
        <v>8547</v>
      </c>
      <c r="G3145" s="117"/>
    </row>
    <row r="3146" spans="1:7">
      <c r="A3146" s="115" t="s">
        <v>8548</v>
      </c>
      <c r="B3146" s="317" t="s">
        <v>8549</v>
      </c>
      <c r="C3146" s="318"/>
      <c r="D3146" s="319" t="s">
        <v>353</v>
      </c>
      <c r="E3146" s="320"/>
      <c r="F3146" s="116" t="s">
        <v>8550</v>
      </c>
      <c r="G3146" s="117"/>
    </row>
    <row r="3147" spans="1:7">
      <c r="A3147" s="115" t="s">
        <v>8551</v>
      </c>
      <c r="B3147" s="317" t="s">
        <v>8552</v>
      </c>
      <c r="C3147" s="318"/>
      <c r="D3147" s="319" t="s">
        <v>353</v>
      </c>
      <c r="E3147" s="320"/>
      <c r="F3147" s="116" t="s">
        <v>8553</v>
      </c>
      <c r="G3147" s="117"/>
    </row>
    <row r="3148" spans="1:7">
      <c r="A3148" s="115" t="s">
        <v>8554</v>
      </c>
      <c r="B3148" s="317" t="s">
        <v>8555</v>
      </c>
      <c r="C3148" s="318"/>
      <c r="D3148" s="319" t="s">
        <v>353</v>
      </c>
      <c r="E3148" s="320"/>
      <c r="F3148" s="116" t="s">
        <v>8556</v>
      </c>
      <c r="G3148" s="117"/>
    </row>
    <row r="3149" spans="1:7">
      <c r="A3149" s="115" t="s">
        <v>8557</v>
      </c>
      <c r="B3149" s="317" t="s">
        <v>8558</v>
      </c>
      <c r="C3149" s="318"/>
      <c r="D3149" s="319" t="s">
        <v>353</v>
      </c>
      <c r="E3149" s="320"/>
      <c r="F3149" s="116" t="s">
        <v>8559</v>
      </c>
      <c r="G3149" s="117"/>
    </row>
    <row r="3150" spans="1:7">
      <c r="A3150" s="115" t="s">
        <v>8560</v>
      </c>
      <c r="B3150" s="317" t="s">
        <v>8561</v>
      </c>
      <c r="C3150" s="318"/>
      <c r="D3150" s="319" t="s">
        <v>353</v>
      </c>
      <c r="E3150" s="320"/>
      <c r="F3150" s="116" t="s">
        <v>8562</v>
      </c>
      <c r="G3150" s="117"/>
    </row>
    <row r="3151" spans="1:7">
      <c r="A3151" s="115" t="s">
        <v>8563</v>
      </c>
      <c r="B3151" s="317" t="s">
        <v>8564</v>
      </c>
      <c r="C3151" s="318"/>
      <c r="D3151" s="319" t="s">
        <v>353</v>
      </c>
      <c r="E3151" s="320"/>
      <c r="F3151" s="116" t="s">
        <v>8565</v>
      </c>
      <c r="G3151" s="117"/>
    </row>
    <row r="3152" spans="1:7">
      <c r="A3152" s="115" t="s">
        <v>8566</v>
      </c>
      <c r="B3152" s="317" t="s">
        <v>8567</v>
      </c>
      <c r="C3152" s="318"/>
      <c r="D3152" s="319" t="s">
        <v>353</v>
      </c>
      <c r="E3152" s="320"/>
      <c r="F3152" s="116" t="s">
        <v>4151</v>
      </c>
      <c r="G3152" s="117"/>
    </row>
    <row r="3153" spans="1:7">
      <c r="A3153" s="115" t="s">
        <v>8568</v>
      </c>
      <c r="B3153" s="317" t="s">
        <v>8569</v>
      </c>
      <c r="C3153" s="318"/>
      <c r="D3153" s="319" t="s">
        <v>353</v>
      </c>
      <c r="E3153" s="320"/>
      <c r="F3153" s="116" t="s">
        <v>5483</v>
      </c>
      <c r="G3153" s="117"/>
    </row>
    <row r="3154" spans="1:7">
      <c r="A3154" s="115" t="s">
        <v>8570</v>
      </c>
      <c r="B3154" s="317" t="s">
        <v>8571</v>
      </c>
      <c r="C3154" s="318"/>
      <c r="D3154" s="319" t="s">
        <v>353</v>
      </c>
      <c r="E3154" s="320"/>
      <c r="F3154" s="116" t="s">
        <v>417</v>
      </c>
      <c r="G3154" s="117"/>
    </row>
    <row r="3155" spans="1:7">
      <c r="A3155" s="115" t="s">
        <v>8572</v>
      </c>
      <c r="B3155" s="317" t="s">
        <v>8573</v>
      </c>
      <c r="C3155" s="318"/>
      <c r="D3155" s="319" t="s">
        <v>353</v>
      </c>
      <c r="E3155" s="320"/>
      <c r="F3155" s="116" t="s">
        <v>8574</v>
      </c>
      <c r="G3155" s="117"/>
    </row>
    <row r="3156" spans="1:7">
      <c r="A3156" s="115" t="s">
        <v>8575</v>
      </c>
      <c r="B3156" s="317" t="s">
        <v>8576</v>
      </c>
      <c r="C3156" s="318"/>
      <c r="D3156" s="319" t="s">
        <v>353</v>
      </c>
      <c r="E3156" s="320"/>
      <c r="F3156" s="116" t="s">
        <v>8577</v>
      </c>
      <c r="G3156" s="117"/>
    </row>
    <row r="3157" spans="1:7">
      <c r="A3157" s="115" t="s">
        <v>8578</v>
      </c>
      <c r="B3157" s="317" t="s">
        <v>8579</v>
      </c>
      <c r="C3157" s="318"/>
      <c r="D3157" s="319" t="s">
        <v>353</v>
      </c>
      <c r="E3157" s="320"/>
      <c r="F3157" s="116" t="s">
        <v>8580</v>
      </c>
      <c r="G3157" s="117"/>
    </row>
    <row r="3158" spans="1:7">
      <c r="A3158" s="115" t="s">
        <v>8581</v>
      </c>
      <c r="B3158" s="317" t="s">
        <v>8582</v>
      </c>
      <c r="C3158" s="318"/>
      <c r="D3158" s="319" t="s">
        <v>353</v>
      </c>
      <c r="E3158" s="320"/>
      <c r="F3158" s="116" t="s">
        <v>8583</v>
      </c>
      <c r="G3158" s="117"/>
    </row>
    <row r="3159" spans="1:7">
      <c r="A3159" s="115" t="s">
        <v>8584</v>
      </c>
      <c r="B3159" s="317" t="s">
        <v>8585</v>
      </c>
      <c r="C3159" s="318"/>
      <c r="D3159" s="319" t="s">
        <v>353</v>
      </c>
      <c r="E3159" s="320"/>
      <c r="F3159" s="116" t="s">
        <v>8586</v>
      </c>
      <c r="G3159" s="117"/>
    </row>
    <row r="3160" spans="1:7">
      <c r="A3160" s="115" t="s">
        <v>8587</v>
      </c>
      <c r="B3160" s="317" t="s">
        <v>8588</v>
      </c>
      <c r="C3160" s="318"/>
      <c r="D3160" s="319" t="s">
        <v>353</v>
      </c>
      <c r="E3160" s="320"/>
      <c r="F3160" s="116" t="s">
        <v>8589</v>
      </c>
      <c r="G3160" s="117"/>
    </row>
    <row r="3161" spans="1:7">
      <c r="A3161" s="115" t="s">
        <v>8590</v>
      </c>
      <c r="B3161" s="317" t="s">
        <v>8591</v>
      </c>
      <c r="C3161" s="318"/>
      <c r="D3161" s="319" t="s">
        <v>353</v>
      </c>
      <c r="E3161" s="320"/>
      <c r="F3161" s="116" t="s">
        <v>8592</v>
      </c>
      <c r="G3161" s="117"/>
    </row>
    <row r="3162" spans="1:7">
      <c r="A3162" s="115" t="s">
        <v>8593</v>
      </c>
      <c r="B3162" s="317" t="s">
        <v>8594</v>
      </c>
      <c r="C3162" s="318"/>
      <c r="D3162" s="319" t="s">
        <v>353</v>
      </c>
      <c r="E3162" s="320"/>
      <c r="F3162" s="116" t="s">
        <v>8595</v>
      </c>
      <c r="G3162" s="117"/>
    </row>
    <row r="3163" spans="1:7">
      <c r="A3163" s="115" t="s">
        <v>8596</v>
      </c>
      <c r="B3163" s="317" t="s">
        <v>8597</v>
      </c>
      <c r="C3163" s="318"/>
      <c r="D3163" s="319" t="s">
        <v>353</v>
      </c>
      <c r="E3163" s="320"/>
      <c r="F3163" s="116" t="s">
        <v>8598</v>
      </c>
      <c r="G3163" s="117"/>
    </row>
    <row r="3164" spans="1:7">
      <c r="A3164" s="115" t="s">
        <v>8599</v>
      </c>
      <c r="B3164" s="317" t="s">
        <v>8600</v>
      </c>
      <c r="C3164" s="318"/>
      <c r="D3164" s="319" t="s">
        <v>353</v>
      </c>
      <c r="E3164" s="320"/>
      <c r="F3164" s="116" t="s">
        <v>8601</v>
      </c>
      <c r="G3164" s="117"/>
    </row>
    <row r="3165" spans="1:7">
      <c r="A3165" s="115" t="s">
        <v>8602</v>
      </c>
      <c r="B3165" s="317" t="s">
        <v>8603</v>
      </c>
      <c r="C3165" s="318"/>
      <c r="D3165" s="319" t="s">
        <v>353</v>
      </c>
      <c r="E3165" s="320"/>
      <c r="F3165" s="116" t="s">
        <v>8604</v>
      </c>
      <c r="G3165" s="117"/>
    </row>
    <row r="3166" spans="1:7">
      <c r="A3166" s="115" t="s">
        <v>8605</v>
      </c>
      <c r="B3166" s="317" t="s">
        <v>8606</v>
      </c>
      <c r="C3166" s="318"/>
      <c r="D3166" s="319" t="s">
        <v>353</v>
      </c>
      <c r="E3166" s="320"/>
      <c r="F3166" s="116" t="s">
        <v>8607</v>
      </c>
      <c r="G3166" s="117"/>
    </row>
    <row r="3167" spans="1:7">
      <c r="A3167" s="115" t="s">
        <v>8608</v>
      </c>
      <c r="B3167" s="317" t="s">
        <v>8609</v>
      </c>
      <c r="C3167" s="318"/>
      <c r="D3167" s="319" t="s">
        <v>353</v>
      </c>
      <c r="E3167" s="320"/>
      <c r="F3167" s="116" t="s">
        <v>8610</v>
      </c>
      <c r="G3167" s="117"/>
    </row>
    <row r="3168" spans="1:7">
      <c r="A3168" s="115" t="s">
        <v>8611</v>
      </c>
      <c r="B3168" s="317" t="s">
        <v>8612</v>
      </c>
      <c r="C3168" s="318"/>
      <c r="D3168" s="319" t="s">
        <v>353</v>
      </c>
      <c r="E3168" s="320"/>
      <c r="F3168" s="116" t="s">
        <v>8613</v>
      </c>
      <c r="G3168" s="117"/>
    </row>
    <row r="3169" spans="1:7">
      <c r="A3169" s="115" t="s">
        <v>8614</v>
      </c>
      <c r="B3169" s="317" t="s">
        <v>8615</v>
      </c>
      <c r="C3169" s="318"/>
      <c r="D3169" s="319" t="s">
        <v>353</v>
      </c>
      <c r="E3169" s="320"/>
      <c r="F3169" s="116" t="s">
        <v>8616</v>
      </c>
      <c r="G3169" s="117"/>
    </row>
    <row r="3170" spans="1:7">
      <c r="A3170" s="115" t="s">
        <v>8617</v>
      </c>
      <c r="B3170" s="317" t="s">
        <v>8618</v>
      </c>
      <c r="C3170" s="318"/>
      <c r="D3170" s="319" t="s">
        <v>353</v>
      </c>
      <c r="E3170" s="320"/>
      <c r="F3170" s="116" t="s">
        <v>8619</v>
      </c>
      <c r="G3170" s="117"/>
    </row>
    <row r="3171" spans="1:7">
      <c r="A3171" s="115" t="s">
        <v>8620</v>
      </c>
      <c r="B3171" s="317" t="s">
        <v>8621</v>
      </c>
      <c r="C3171" s="318"/>
      <c r="D3171" s="319" t="s">
        <v>353</v>
      </c>
      <c r="E3171" s="320"/>
      <c r="F3171" s="116" t="s">
        <v>8622</v>
      </c>
      <c r="G3171" s="117"/>
    </row>
    <row r="3172" spans="1:7">
      <c r="A3172" s="115" t="s">
        <v>8623</v>
      </c>
      <c r="B3172" s="317" t="s">
        <v>8624</v>
      </c>
      <c r="C3172" s="318"/>
      <c r="D3172" s="319" t="s">
        <v>353</v>
      </c>
      <c r="E3172" s="320"/>
      <c r="F3172" s="116" t="s">
        <v>8625</v>
      </c>
      <c r="G3172" s="117"/>
    </row>
    <row r="3173" spans="1:7">
      <c r="A3173" s="115" t="s">
        <v>8626</v>
      </c>
      <c r="B3173" s="317" t="s">
        <v>8627</v>
      </c>
      <c r="C3173" s="318"/>
      <c r="D3173" s="319" t="s">
        <v>8628</v>
      </c>
      <c r="E3173" s="320"/>
      <c r="F3173" s="116" t="s">
        <v>8629</v>
      </c>
      <c r="G3173" s="117"/>
    </row>
    <row r="3174" spans="1:7">
      <c r="A3174" s="115" t="s">
        <v>8630</v>
      </c>
      <c r="B3174" s="317" t="s">
        <v>8631</v>
      </c>
      <c r="C3174" s="318"/>
      <c r="D3174" s="319" t="s">
        <v>416</v>
      </c>
      <c r="E3174" s="320"/>
      <c r="F3174" s="116" t="s">
        <v>8632</v>
      </c>
      <c r="G3174" s="117"/>
    </row>
    <row r="3175" spans="1:7">
      <c r="A3175" s="115" t="s">
        <v>8633</v>
      </c>
      <c r="B3175" s="317" t="s">
        <v>8634</v>
      </c>
      <c r="C3175" s="318"/>
      <c r="D3175" s="319" t="s">
        <v>416</v>
      </c>
      <c r="E3175" s="320"/>
      <c r="F3175" s="116" t="s">
        <v>8635</v>
      </c>
      <c r="G3175" s="117"/>
    </row>
    <row r="3176" spans="1:7">
      <c r="A3176" s="115" t="s">
        <v>8636</v>
      </c>
      <c r="B3176" s="317" t="s">
        <v>8637</v>
      </c>
      <c r="C3176" s="318"/>
      <c r="D3176" s="319" t="s">
        <v>416</v>
      </c>
      <c r="E3176" s="320"/>
      <c r="F3176" s="116" t="s">
        <v>8638</v>
      </c>
      <c r="G3176" s="117"/>
    </row>
    <row r="3177" spans="1:7">
      <c r="A3177" s="115" t="s">
        <v>8639</v>
      </c>
      <c r="B3177" s="317" t="s">
        <v>8640</v>
      </c>
      <c r="C3177" s="318"/>
      <c r="D3177" s="319" t="s">
        <v>353</v>
      </c>
      <c r="E3177" s="320"/>
      <c r="F3177" s="116" t="s">
        <v>8641</v>
      </c>
      <c r="G3177" s="117"/>
    </row>
    <row r="3178" spans="1:7">
      <c r="A3178" s="115" t="s">
        <v>8642</v>
      </c>
      <c r="B3178" s="317" t="s">
        <v>8643</v>
      </c>
      <c r="C3178" s="318"/>
      <c r="D3178" s="319" t="s">
        <v>353</v>
      </c>
      <c r="E3178" s="320"/>
      <c r="F3178" s="116" t="s">
        <v>8644</v>
      </c>
      <c r="G3178" s="117"/>
    </row>
    <row r="3179" spans="1:7">
      <c r="A3179" s="115" t="s">
        <v>8645</v>
      </c>
      <c r="B3179" s="317" t="s">
        <v>8646</v>
      </c>
      <c r="C3179" s="318"/>
      <c r="D3179" s="319" t="s">
        <v>476</v>
      </c>
      <c r="E3179" s="320"/>
      <c r="F3179" s="116" t="s">
        <v>8647</v>
      </c>
      <c r="G3179" s="117"/>
    </row>
    <row r="3180" spans="1:7">
      <c r="A3180" s="115" t="s">
        <v>8648</v>
      </c>
      <c r="B3180" s="317" t="s">
        <v>8649</v>
      </c>
      <c r="C3180" s="318"/>
      <c r="D3180" s="319" t="s">
        <v>416</v>
      </c>
      <c r="E3180" s="320"/>
      <c r="F3180" s="116" t="s">
        <v>8650</v>
      </c>
      <c r="G3180" s="117"/>
    </row>
    <row r="3181" spans="1:7">
      <c r="A3181" s="115" t="s">
        <v>8651</v>
      </c>
      <c r="B3181" s="317" t="s">
        <v>8652</v>
      </c>
      <c r="C3181" s="318"/>
      <c r="D3181" s="319" t="s">
        <v>602</v>
      </c>
      <c r="E3181" s="320"/>
      <c r="F3181" s="116" t="s">
        <v>8653</v>
      </c>
      <c r="G3181" s="117"/>
    </row>
    <row r="3182" spans="1:7">
      <c r="A3182" s="115" t="s">
        <v>8654</v>
      </c>
      <c r="B3182" s="317" t="s">
        <v>8655</v>
      </c>
      <c r="C3182" s="318"/>
      <c r="D3182" s="319" t="s">
        <v>357</v>
      </c>
      <c r="E3182" s="320"/>
      <c r="F3182" s="116" t="s">
        <v>8656</v>
      </c>
      <c r="G3182" s="117"/>
    </row>
    <row r="3183" spans="1:7">
      <c r="A3183" s="115" t="s">
        <v>8657</v>
      </c>
      <c r="B3183" s="317" t="s">
        <v>8658</v>
      </c>
      <c r="C3183" s="318"/>
      <c r="D3183" s="319" t="s">
        <v>476</v>
      </c>
      <c r="E3183" s="320"/>
      <c r="F3183" s="116" t="s">
        <v>8659</v>
      </c>
      <c r="G3183" s="117"/>
    </row>
    <row r="3184" spans="1:7">
      <c r="A3184" s="115" t="s">
        <v>8660</v>
      </c>
      <c r="B3184" s="317" t="s">
        <v>8661</v>
      </c>
      <c r="C3184" s="318"/>
      <c r="D3184" s="319" t="s">
        <v>476</v>
      </c>
      <c r="E3184" s="320"/>
      <c r="F3184" s="116" t="s">
        <v>8662</v>
      </c>
      <c r="G3184" s="117"/>
    </row>
    <row r="3185" spans="1:7">
      <c r="A3185" s="115" t="s">
        <v>8663</v>
      </c>
      <c r="B3185" s="317" t="s">
        <v>8664</v>
      </c>
      <c r="C3185" s="318"/>
      <c r="D3185" s="319" t="s">
        <v>476</v>
      </c>
      <c r="E3185" s="320"/>
      <c r="F3185" s="116" t="s">
        <v>8665</v>
      </c>
      <c r="G3185" s="117"/>
    </row>
    <row r="3186" spans="1:7">
      <c r="A3186" s="115" t="s">
        <v>8666</v>
      </c>
      <c r="B3186" s="317" t="s">
        <v>8667</v>
      </c>
      <c r="C3186" s="318"/>
      <c r="D3186" s="319" t="s">
        <v>353</v>
      </c>
      <c r="E3186" s="320"/>
      <c r="F3186" s="116" t="s">
        <v>8668</v>
      </c>
      <c r="G3186" s="117"/>
    </row>
    <row r="3187" spans="1:7">
      <c r="A3187" s="321" t="s">
        <v>347</v>
      </c>
      <c r="B3187" s="321"/>
      <c r="C3187" s="321"/>
      <c r="D3187" s="321"/>
      <c r="E3187" s="321"/>
      <c r="F3187" s="321"/>
      <c r="G3187" s="321"/>
    </row>
    <row r="3188" spans="1:7">
      <c r="A3188" s="322" t="s">
        <v>348</v>
      </c>
      <c r="B3188" s="322"/>
      <c r="C3188" s="323" t="s">
        <v>349</v>
      </c>
      <c r="D3188" s="323"/>
      <c r="E3188" s="322" t="s">
        <v>350</v>
      </c>
      <c r="F3188" s="322"/>
      <c r="G3188" s="322"/>
    </row>
    <row r="3189" spans="1:7">
      <c r="A3189" s="115" t="s">
        <v>8669</v>
      </c>
      <c r="B3189" s="317" t="s">
        <v>8670</v>
      </c>
      <c r="C3189" s="318"/>
      <c r="D3189" s="319" t="s">
        <v>357</v>
      </c>
      <c r="E3189" s="320"/>
      <c r="F3189" s="116" t="s">
        <v>8671</v>
      </c>
      <c r="G3189" s="117"/>
    </row>
    <row r="3190" spans="1:7">
      <c r="A3190" s="115" t="s">
        <v>8672</v>
      </c>
      <c r="B3190" s="317" t="s">
        <v>8673</v>
      </c>
      <c r="C3190" s="318"/>
      <c r="D3190" s="319" t="s">
        <v>357</v>
      </c>
      <c r="E3190" s="320"/>
      <c r="F3190" s="116" t="s">
        <v>8674</v>
      </c>
      <c r="G3190" s="117"/>
    </row>
    <row r="3191" spans="1:7">
      <c r="A3191" s="115" t="s">
        <v>8675</v>
      </c>
      <c r="B3191" s="317" t="s">
        <v>8676</v>
      </c>
      <c r="C3191" s="318"/>
      <c r="D3191" s="319" t="s">
        <v>357</v>
      </c>
      <c r="E3191" s="320"/>
      <c r="F3191" s="116" t="s">
        <v>8677</v>
      </c>
      <c r="G3191" s="117"/>
    </row>
    <row r="3192" spans="1:7">
      <c r="A3192" s="115" t="s">
        <v>8678</v>
      </c>
      <c r="B3192" s="317" t="s">
        <v>8679</v>
      </c>
      <c r="C3192" s="318"/>
      <c r="D3192" s="319" t="s">
        <v>357</v>
      </c>
      <c r="E3192" s="320"/>
      <c r="F3192" s="116" t="s">
        <v>8680</v>
      </c>
      <c r="G3192" s="117"/>
    </row>
    <row r="3193" spans="1:7">
      <c r="A3193" s="115" t="s">
        <v>8681</v>
      </c>
      <c r="B3193" s="317" t="s">
        <v>8682</v>
      </c>
      <c r="C3193" s="318"/>
      <c r="D3193" s="319" t="s">
        <v>357</v>
      </c>
      <c r="E3193" s="320"/>
      <c r="F3193" s="116" t="s">
        <v>8683</v>
      </c>
      <c r="G3193" s="117"/>
    </row>
    <row r="3194" spans="1:7">
      <c r="A3194" s="115" t="s">
        <v>8684</v>
      </c>
      <c r="B3194" s="317" t="s">
        <v>8685</v>
      </c>
      <c r="C3194" s="318"/>
      <c r="D3194" s="319" t="s">
        <v>357</v>
      </c>
      <c r="E3194" s="320"/>
      <c r="F3194" s="116" t="s">
        <v>8686</v>
      </c>
      <c r="G3194" s="117"/>
    </row>
    <row r="3195" spans="1:7">
      <c r="A3195" s="115" t="s">
        <v>8687</v>
      </c>
      <c r="B3195" s="317" t="s">
        <v>8688</v>
      </c>
      <c r="C3195" s="318"/>
      <c r="D3195" s="319" t="s">
        <v>357</v>
      </c>
      <c r="E3195" s="320"/>
      <c r="F3195" s="116" t="s">
        <v>8689</v>
      </c>
      <c r="G3195" s="117"/>
    </row>
    <row r="3196" spans="1:7">
      <c r="A3196" s="115" t="s">
        <v>8690</v>
      </c>
      <c r="B3196" s="317" t="s">
        <v>8691</v>
      </c>
      <c r="C3196" s="318"/>
      <c r="D3196" s="319" t="s">
        <v>357</v>
      </c>
      <c r="E3196" s="320"/>
      <c r="F3196" s="116" t="s">
        <v>8692</v>
      </c>
      <c r="G3196" s="117"/>
    </row>
    <row r="3197" spans="1:7">
      <c r="A3197" s="115" t="s">
        <v>8693</v>
      </c>
      <c r="B3197" s="317" t="s">
        <v>8694</v>
      </c>
      <c r="C3197" s="318"/>
      <c r="D3197" s="319" t="s">
        <v>357</v>
      </c>
      <c r="E3197" s="320"/>
      <c r="F3197" s="116" t="s">
        <v>8695</v>
      </c>
      <c r="G3197" s="117"/>
    </row>
    <row r="3198" spans="1:7">
      <c r="A3198" s="115" t="s">
        <v>8696</v>
      </c>
      <c r="B3198" s="317" t="s">
        <v>8697</v>
      </c>
      <c r="C3198" s="318"/>
      <c r="D3198" s="319" t="s">
        <v>357</v>
      </c>
      <c r="E3198" s="320"/>
      <c r="F3198" s="116" t="s">
        <v>8698</v>
      </c>
      <c r="G3198" s="117"/>
    </row>
    <row r="3199" spans="1:7">
      <c r="A3199" s="115" t="s">
        <v>8699</v>
      </c>
      <c r="B3199" s="317" t="s">
        <v>8700</v>
      </c>
      <c r="C3199" s="318"/>
      <c r="D3199" s="319" t="s">
        <v>357</v>
      </c>
      <c r="E3199" s="320"/>
      <c r="F3199" s="116" t="s">
        <v>8701</v>
      </c>
      <c r="G3199" s="117"/>
    </row>
    <row r="3200" spans="1:7">
      <c r="A3200" s="115" t="s">
        <v>8702</v>
      </c>
      <c r="B3200" s="317" t="s">
        <v>8703</v>
      </c>
      <c r="C3200" s="318"/>
      <c r="D3200" s="319" t="s">
        <v>357</v>
      </c>
      <c r="E3200" s="320"/>
      <c r="F3200" s="116" t="s">
        <v>8704</v>
      </c>
      <c r="G3200" s="117"/>
    </row>
    <row r="3201" spans="1:7">
      <c r="A3201" s="115" t="s">
        <v>8705</v>
      </c>
      <c r="B3201" s="317" t="s">
        <v>8706</v>
      </c>
      <c r="C3201" s="318"/>
      <c r="D3201" s="319" t="s">
        <v>476</v>
      </c>
      <c r="E3201" s="320"/>
      <c r="F3201" s="116" t="s">
        <v>8707</v>
      </c>
      <c r="G3201" s="117"/>
    </row>
    <row r="3202" spans="1:7">
      <c r="A3202" s="115" t="s">
        <v>8708</v>
      </c>
      <c r="B3202" s="317" t="s">
        <v>8709</v>
      </c>
      <c r="C3202" s="318"/>
      <c r="D3202" s="319" t="s">
        <v>476</v>
      </c>
      <c r="E3202" s="320"/>
      <c r="F3202" s="116" t="s">
        <v>8710</v>
      </c>
      <c r="G3202" s="117"/>
    </row>
    <row r="3203" spans="1:7">
      <c r="A3203" s="115" t="s">
        <v>8711</v>
      </c>
      <c r="B3203" s="317" t="s">
        <v>8712</v>
      </c>
      <c r="C3203" s="318"/>
      <c r="D3203" s="319" t="s">
        <v>476</v>
      </c>
      <c r="E3203" s="320"/>
      <c r="F3203" s="116" t="s">
        <v>8713</v>
      </c>
      <c r="G3203" s="117"/>
    </row>
    <row r="3204" spans="1:7">
      <c r="A3204" s="115" t="s">
        <v>8714</v>
      </c>
      <c r="B3204" s="317" t="s">
        <v>8715</v>
      </c>
      <c r="C3204" s="318"/>
      <c r="D3204" s="319" t="s">
        <v>476</v>
      </c>
      <c r="E3204" s="320"/>
      <c r="F3204" s="116" t="s">
        <v>8716</v>
      </c>
      <c r="G3204" s="117"/>
    </row>
    <row r="3205" spans="1:7">
      <c r="A3205" s="115" t="s">
        <v>8717</v>
      </c>
      <c r="B3205" s="317" t="s">
        <v>8718</v>
      </c>
      <c r="C3205" s="318"/>
      <c r="D3205" s="319" t="s">
        <v>476</v>
      </c>
      <c r="E3205" s="320"/>
      <c r="F3205" s="116" t="s">
        <v>8719</v>
      </c>
      <c r="G3205" s="117"/>
    </row>
    <row r="3206" spans="1:7">
      <c r="A3206" s="115" t="s">
        <v>8720</v>
      </c>
      <c r="B3206" s="317" t="s">
        <v>8721</v>
      </c>
      <c r="C3206" s="318"/>
      <c r="D3206" s="319" t="s">
        <v>357</v>
      </c>
      <c r="E3206" s="320"/>
      <c r="F3206" s="116" t="s">
        <v>8722</v>
      </c>
      <c r="G3206" s="117"/>
    </row>
    <row r="3207" spans="1:7">
      <c r="A3207" s="115" t="s">
        <v>8723</v>
      </c>
      <c r="B3207" s="317" t="s">
        <v>8724</v>
      </c>
      <c r="C3207" s="318"/>
      <c r="D3207" s="319" t="s">
        <v>412</v>
      </c>
      <c r="E3207" s="320"/>
      <c r="F3207" s="116" t="s">
        <v>413</v>
      </c>
      <c r="G3207" s="117"/>
    </row>
    <row r="3208" spans="1:7">
      <c r="A3208" s="115" t="s">
        <v>8725</v>
      </c>
      <c r="B3208" s="317" t="s">
        <v>8726</v>
      </c>
      <c r="C3208" s="318"/>
      <c r="D3208" s="319" t="s">
        <v>357</v>
      </c>
      <c r="E3208" s="320"/>
      <c r="F3208" s="116" t="s">
        <v>7550</v>
      </c>
      <c r="G3208" s="117"/>
    </row>
    <row r="3209" spans="1:7">
      <c r="A3209" s="115" t="s">
        <v>8727</v>
      </c>
      <c r="B3209" s="317" t="s">
        <v>8728</v>
      </c>
      <c r="C3209" s="318"/>
      <c r="D3209" s="319" t="s">
        <v>357</v>
      </c>
      <c r="E3209" s="320"/>
      <c r="F3209" s="116" t="s">
        <v>8729</v>
      </c>
      <c r="G3209" s="117"/>
    </row>
    <row r="3210" spans="1:7">
      <c r="A3210" s="115" t="s">
        <v>8730</v>
      </c>
      <c r="B3210" s="317" t="s">
        <v>8731</v>
      </c>
      <c r="C3210" s="318"/>
      <c r="D3210" s="319" t="s">
        <v>357</v>
      </c>
      <c r="E3210" s="320"/>
      <c r="F3210" s="116" t="s">
        <v>8732</v>
      </c>
      <c r="G3210" s="117"/>
    </row>
    <row r="3211" spans="1:7">
      <c r="A3211" s="115" t="s">
        <v>8733</v>
      </c>
      <c r="B3211" s="317" t="s">
        <v>8734</v>
      </c>
      <c r="C3211" s="318"/>
      <c r="D3211" s="319" t="s">
        <v>412</v>
      </c>
      <c r="E3211" s="320"/>
      <c r="F3211" s="116" t="s">
        <v>413</v>
      </c>
      <c r="G3211" s="117"/>
    </row>
    <row r="3212" spans="1:7">
      <c r="A3212" s="115" t="s">
        <v>8735</v>
      </c>
      <c r="B3212" s="317" t="s">
        <v>8736</v>
      </c>
      <c r="C3212" s="318"/>
      <c r="D3212" s="319" t="s">
        <v>357</v>
      </c>
      <c r="E3212" s="320"/>
      <c r="F3212" s="116" t="s">
        <v>8737</v>
      </c>
      <c r="G3212" s="117"/>
    </row>
    <row r="3213" spans="1:7">
      <c r="A3213" s="115" t="s">
        <v>8738</v>
      </c>
      <c r="B3213" s="317" t="s">
        <v>8739</v>
      </c>
      <c r="C3213" s="318"/>
      <c r="D3213" s="319" t="s">
        <v>357</v>
      </c>
      <c r="E3213" s="320"/>
      <c r="F3213" s="116" t="s">
        <v>606</v>
      </c>
      <c r="G3213" s="117"/>
    </row>
    <row r="3214" spans="1:7">
      <c r="A3214" s="115" t="s">
        <v>8740</v>
      </c>
      <c r="B3214" s="317" t="s">
        <v>8741</v>
      </c>
      <c r="C3214" s="318"/>
      <c r="D3214" s="319" t="s">
        <v>357</v>
      </c>
      <c r="E3214" s="320"/>
      <c r="F3214" s="116" t="s">
        <v>8742</v>
      </c>
      <c r="G3214" s="117"/>
    </row>
    <row r="3215" spans="1:7">
      <c r="A3215" s="115" t="s">
        <v>8743</v>
      </c>
      <c r="B3215" s="317" t="s">
        <v>8744</v>
      </c>
      <c r="C3215" s="318"/>
      <c r="D3215" s="319" t="s">
        <v>357</v>
      </c>
      <c r="E3215" s="320"/>
      <c r="F3215" s="116" t="s">
        <v>8745</v>
      </c>
      <c r="G3215" s="117"/>
    </row>
    <row r="3216" spans="1:7">
      <c r="A3216" s="115" t="s">
        <v>8746</v>
      </c>
      <c r="B3216" s="317" t="s">
        <v>8747</v>
      </c>
      <c r="C3216" s="318"/>
      <c r="D3216" s="319" t="s">
        <v>8628</v>
      </c>
      <c r="E3216" s="320"/>
      <c r="F3216" s="116" t="s">
        <v>8748</v>
      </c>
      <c r="G3216" s="117"/>
    </row>
    <row r="3217" spans="1:7">
      <c r="A3217" s="115" t="s">
        <v>8749</v>
      </c>
      <c r="B3217" s="317" t="s">
        <v>8750</v>
      </c>
      <c r="C3217" s="318"/>
      <c r="D3217" s="319" t="s">
        <v>8628</v>
      </c>
      <c r="E3217" s="320"/>
      <c r="F3217" s="116" t="s">
        <v>8751</v>
      </c>
      <c r="G3217" s="117"/>
    </row>
    <row r="3218" spans="1:7">
      <c r="A3218" s="115" t="s">
        <v>8752</v>
      </c>
      <c r="B3218" s="317" t="s">
        <v>8753</v>
      </c>
      <c r="C3218" s="318"/>
      <c r="D3218" s="319" t="s">
        <v>353</v>
      </c>
      <c r="E3218" s="320"/>
      <c r="F3218" s="116" t="s">
        <v>8754</v>
      </c>
      <c r="G3218" s="117"/>
    </row>
    <row r="3219" spans="1:7">
      <c r="A3219" s="115" t="s">
        <v>8755</v>
      </c>
      <c r="B3219" s="317" t="s">
        <v>8756</v>
      </c>
      <c r="C3219" s="318"/>
      <c r="D3219" s="319" t="s">
        <v>353</v>
      </c>
      <c r="E3219" s="320"/>
      <c r="F3219" s="116" t="s">
        <v>8757</v>
      </c>
      <c r="G3219" s="117"/>
    </row>
    <row r="3220" spans="1:7">
      <c r="A3220" s="115" t="s">
        <v>8758</v>
      </c>
      <c r="B3220" s="317" t="s">
        <v>8759</v>
      </c>
      <c r="C3220" s="318"/>
      <c r="D3220" s="319" t="s">
        <v>353</v>
      </c>
      <c r="E3220" s="320"/>
      <c r="F3220" s="116" t="s">
        <v>1735</v>
      </c>
      <c r="G3220" s="117"/>
    </row>
    <row r="3221" spans="1:7">
      <c r="A3221" s="115" t="s">
        <v>8760</v>
      </c>
      <c r="B3221" s="317" t="s">
        <v>8761</v>
      </c>
      <c r="C3221" s="318"/>
      <c r="D3221" s="319" t="s">
        <v>353</v>
      </c>
      <c r="E3221" s="320"/>
      <c r="F3221" s="116" t="s">
        <v>8762</v>
      </c>
      <c r="G3221" s="117"/>
    </row>
    <row r="3222" spans="1:7">
      <c r="A3222" s="115" t="s">
        <v>8763</v>
      </c>
      <c r="B3222" s="317" t="s">
        <v>8764</v>
      </c>
      <c r="C3222" s="318"/>
      <c r="D3222" s="319" t="s">
        <v>353</v>
      </c>
      <c r="E3222" s="320"/>
      <c r="F3222" s="116" t="s">
        <v>8765</v>
      </c>
      <c r="G3222" s="117"/>
    </row>
    <row r="3223" spans="1:7">
      <c r="A3223" s="115" t="s">
        <v>8766</v>
      </c>
      <c r="B3223" s="317" t="s">
        <v>8767</v>
      </c>
      <c r="C3223" s="318"/>
      <c r="D3223" s="319" t="s">
        <v>353</v>
      </c>
      <c r="E3223" s="320"/>
      <c r="F3223" s="116" t="s">
        <v>7045</v>
      </c>
      <c r="G3223" s="117"/>
    </row>
    <row r="3224" spans="1:7">
      <c r="A3224" s="115" t="s">
        <v>8768</v>
      </c>
      <c r="B3224" s="317" t="s">
        <v>8769</v>
      </c>
      <c r="C3224" s="318"/>
      <c r="D3224" s="319" t="s">
        <v>353</v>
      </c>
      <c r="E3224" s="320"/>
      <c r="F3224" s="116" t="s">
        <v>8770</v>
      </c>
      <c r="G3224" s="117"/>
    </row>
    <row r="3225" spans="1:7">
      <c r="A3225" s="115" t="s">
        <v>8771</v>
      </c>
      <c r="B3225" s="317" t="s">
        <v>8772</v>
      </c>
      <c r="C3225" s="318"/>
      <c r="D3225" s="319" t="s">
        <v>353</v>
      </c>
      <c r="E3225" s="320"/>
      <c r="F3225" s="116" t="s">
        <v>7686</v>
      </c>
      <c r="G3225" s="117"/>
    </row>
    <row r="3226" spans="1:7">
      <c r="A3226" s="115" t="s">
        <v>8773</v>
      </c>
      <c r="B3226" s="317" t="s">
        <v>8774</v>
      </c>
      <c r="C3226" s="318"/>
      <c r="D3226" s="319" t="s">
        <v>353</v>
      </c>
      <c r="E3226" s="320"/>
      <c r="F3226" s="116" t="s">
        <v>8775</v>
      </c>
      <c r="G3226" s="117"/>
    </row>
    <row r="3227" spans="1:7">
      <c r="A3227" s="115" t="s">
        <v>8776</v>
      </c>
      <c r="B3227" s="317" t="s">
        <v>8777</v>
      </c>
      <c r="C3227" s="318"/>
      <c r="D3227" s="319" t="s">
        <v>353</v>
      </c>
      <c r="E3227" s="320"/>
      <c r="F3227" s="116" t="s">
        <v>7116</v>
      </c>
      <c r="G3227" s="117"/>
    </row>
    <row r="3228" spans="1:7">
      <c r="A3228" s="115" t="s">
        <v>8778</v>
      </c>
      <c r="B3228" s="317" t="s">
        <v>8779</v>
      </c>
      <c r="C3228" s="318"/>
      <c r="D3228" s="319" t="s">
        <v>353</v>
      </c>
      <c r="E3228" s="320"/>
      <c r="F3228" s="116" t="s">
        <v>8780</v>
      </c>
      <c r="G3228" s="117"/>
    </row>
    <row r="3229" spans="1:7">
      <c r="A3229" s="115" t="s">
        <v>8781</v>
      </c>
      <c r="B3229" s="317" t="s">
        <v>8782</v>
      </c>
      <c r="C3229" s="318"/>
      <c r="D3229" s="319" t="s">
        <v>353</v>
      </c>
      <c r="E3229" s="320"/>
      <c r="F3229" s="116" t="s">
        <v>8783</v>
      </c>
      <c r="G3229" s="117"/>
    </row>
    <row r="3230" spans="1:7">
      <c r="A3230" s="115" t="s">
        <v>8784</v>
      </c>
      <c r="B3230" s="317" t="s">
        <v>8785</v>
      </c>
      <c r="C3230" s="318"/>
      <c r="D3230" s="319" t="s">
        <v>353</v>
      </c>
      <c r="E3230" s="320"/>
      <c r="F3230" s="116" t="s">
        <v>8786</v>
      </c>
      <c r="G3230" s="117"/>
    </row>
    <row r="3231" spans="1:7">
      <c r="A3231" s="115" t="s">
        <v>8787</v>
      </c>
      <c r="B3231" s="317" t="s">
        <v>8788</v>
      </c>
      <c r="C3231" s="318"/>
      <c r="D3231" s="319" t="s">
        <v>353</v>
      </c>
      <c r="E3231" s="320"/>
      <c r="F3231" s="116" t="s">
        <v>8789</v>
      </c>
      <c r="G3231" s="117"/>
    </row>
    <row r="3232" spans="1:7">
      <c r="A3232" s="115" t="s">
        <v>8790</v>
      </c>
      <c r="B3232" s="317" t="s">
        <v>8791</v>
      </c>
      <c r="C3232" s="318"/>
      <c r="D3232" s="319" t="s">
        <v>353</v>
      </c>
      <c r="E3232" s="320"/>
      <c r="F3232" s="116" t="s">
        <v>8792</v>
      </c>
      <c r="G3232" s="117"/>
    </row>
    <row r="3233" spans="1:7">
      <c r="A3233" s="115" t="s">
        <v>8793</v>
      </c>
      <c r="B3233" s="317" t="s">
        <v>8794</v>
      </c>
      <c r="C3233" s="318"/>
      <c r="D3233" s="319" t="s">
        <v>353</v>
      </c>
      <c r="E3233" s="320"/>
      <c r="F3233" s="116" t="s">
        <v>8795</v>
      </c>
      <c r="G3233" s="117"/>
    </row>
    <row r="3234" spans="1:7">
      <c r="A3234" s="115" t="s">
        <v>8796</v>
      </c>
      <c r="B3234" s="317" t="s">
        <v>8797</v>
      </c>
      <c r="C3234" s="318"/>
      <c r="D3234" s="319" t="s">
        <v>353</v>
      </c>
      <c r="E3234" s="320"/>
      <c r="F3234" s="116" t="s">
        <v>8798</v>
      </c>
      <c r="G3234" s="117"/>
    </row>
    <row r="3235" spans="1:7">
      <c r="A3235" s="321" t="s">
        <v>347</v>
      </c>
      <c r="B3235" s="321"/>
      <c r="C3235" s="321"/>
      <c r="D3235" s="321"/>
      <c r="E3235" s="321"/>
      <c r="F3235" s="321"/>
      <c r="G3235" s="321"/>
    </row>
    <row r="3236" spans="1:7">
      <c r="A3236" s="322" t="s">
        <v>348</v>
      </c>
      <c r="B3236" s="322"/>
      <c r="C3236" s="323" t="s">
        <v>349</v>
      </c>
      <c r="D3236" s="323"/>
      <c r="E3236" s="322" t="s">
        <v>350</v>
      </c>
      <c r="F3236" s="322"/>
      <c r="G3236" s="322"/>
    </row>
    <row r="3237" spans="1:7">
      <c r="A3237" s="115" t="s">
        <v>8799</v>
      </c>
      <c r="B3237" s="317" t="s">
        <v>8800</v>
      </c>
      <c r="C3237" s="318"/>
      <c r="D3237" s="319" t="s">
        <v>353</v>
      </c>
      <c r="E3237" s="320"/>
      <c r="F3237" s="116" t="s">
        <v>8801</v>
      </c>
      <c r="G3237" s="117"/>
    </row>
    <row r="3238" spans="1:7">
      <c r="A3238" s="115" t="s">
        <v>8802</v>
      </c>
      <c r="B3238" s="317" t="s">
        <v>8803</v>
      </c>
      <c r="C3238" s="318"/>
      <c r="D3238" s="319" t="s">
        <v>353</v>
      </c>
      <c r="E3238" s="320"/>
      <c r="F3238" s="116" t="s">
        <v>4829</v>
      </c>
      <c r="G3238" s="117"/>
    </row>
    <row r="3239" spans="1:7">
      <c r="A3239" s="115" t="s">
        <v>8804</v>
      </c>
      <c r="B3239" s="317" t="s">
        <v>8805</v>
      </c>
      <c r="C3239" s="318"/>
      <c r="D3239" s="319" t="s">
        <v>353</v>
      </c>
      <c r="E3239" s="320"/>
      <c r="F3239" s="116" t="s">
        <v>8806</v>
      </c>
      <c r="G3239" s="117"/>
    </row>
    <row r="3240" spans="1:7">
      <c r="A3240" s="115" t="s">
        <v>8807</v>
      </c>
      <c r="B3240" s="317" t="s">
        <v>8808</v>
      </c>
      <c r="C3240" s="318"/>
      <c r="D3240" s="319" t="s">
        <v>353</v>
      </c>
      <c r="E3240" s="320"/>
      <c r="F3240" s="116" t="s">
        <v>2800</v>
      </c>
      <c r="G3240" s="117"/>
    </row>
    <row r="3241" spans="1:7">
      <c r="A3241" s="115" t="s">
        <v>8809</v>
      </c>
      <c r="B3241" s="317" t="s">
        <v>8810</v>
      </c>
      <c r="C3241" s="318"/>
      <c r="D3241" s="319" t="s">
        <v>8628</v>
      </c>
      <c r="E3241" s="320"/>
      <c r="F3241" s="116" t="s">
        <v>8811</v>
      </c>
      <c r="G3241" s="117"/>
    </row>
    <row r="3242" spans="1:7">
      <c r="A3242" s="115" t="s">
        <v>8812</v>
      </c>
      <c r="B3242" s="317" t="s">
        <v>8813</v>
      </c>
      <c r="C3242" s="318"/>
      <c r="D3242" s="319" t="s">
        <v>357</v>
      </c>
      <c r="E3242" s="320"/>
      <c r="F3242" s="116" t="s">
        <v>5489</v>
      </c>
      <c r="G3242" s="117"/>
    </row>
    <row r="3243" spans="1:7">
      <c r="A3243" s="115" t="s">
        <v>8814</v>
      </c>
      <c r="B3243" s="317" t="s">
        <v>8815</v>
      </c>
      <c r="C3243" s="318"/>
      <c r="D3243" s="319" t="s">
        <v>353</v>
      </c>
      <c r="E3243" s="320"/>
      <c r="F3243" s="116" t="s">
        <v>1538</v>
      </c>
      <c r="G3243" s="117"/>
    </row>
    <row r="3244" spans="1:7">
      <c r="A3244" s="115" t="s">
        <v>8816</v>
      </c>
      <c r="B3244" s="317" t="s">
        <v>8817</v>
      </c>
      <c r="C3244" s="318"/>
      <c r="D3244" s="319" t="s">
        <v>416</v>
      </c>
      <c r="E3244" s="320"/>
      <c r="F3244" s="116" t="s">
        <v>801</v>
      </c>
      <c r="G3244" s="117"/>
    </row>
    <row r="3245" spans="1:7">
      <c r="A3245" s="115" t="s">
        <v>8818</v>
      </c>
      <c r="B3245" s="317" t="s">
        <v>8819</v>
      </c>
      <c r="C3245" s="318"/>
      <c r="D3245" s="319" t="s">
        <v>416</v>
      </c>
      <c r="E3245" s="320"/>
      <c r="F3245" s="116" t="s">
        <v>8820</v>
      </c>
      <c r="G3245" s="117"/>
    </row>
    <row r="3246" spans="1:7">
      <c r="A3246" s="115" t="s">
        <v>8821</v>
      </c>
      <c r="B3246" s="317" t="s">
        <v>562</v>
      </c>
      <c r="C3246" s="318"/>
      <c r="D3246" s="319" t="s">
        <v>412</v>
      </c>
      <c r="E3246" s="320"/>
      <c r="F3246" s="116" t="s">
        <v>413</v>
      </c>
      <c r="G3246" s="117"/>
    </row>
    <row r="3247" spans="1:7">
      <c r="A3247" s="115" t="s">
        <v>8822</v>
      </c>
      <c r="B3247" s="317" t="s">
        <v>8823</v>
      </c>
      <c r="C3247" s="318"/>
      <c r="D3247" s="319" t="s">
        <v>353</v>
      </c>
      <c r="E3247" s="320"/>
      <c r="F3247" s="116" t="s">
        <v>8824</v>
      </c>
      <c r="G3247" s="117"/>
    </row>
    <row r="3248" spans="1:7">
      <c r="A3248" s="115" t="s">
        <v>8825</v>
      </c>
      <c r="B3248" s="317" t="s">
        <v>8826</v>
      </c>
      <c r="C3248" s="318"/>
      <c r="D3248" s="319" t="s">
        <v>602</v>
      </c>
      <c r="E3248" s="320"/>
      <c r="F3248" s="116" t="s">
        <v>8827</v>
      </c>
      <c r="G3248" s="117"/>
    </row>
    <row r="3249" spans="1:7">
      <c r="A3249" s="115" t="s">
        <v>8828</v>
      </c>
      <c r="B3249" s="317" t="s">
        <v>8829</v>
      </c>
      <c r="C3249" s="318"/>
      <c r="D3249" s="319" t="s">
        <v>476</v>
      </c>
      <c r="E3249" s="320"/>
      <c r="F3249" s="116" t="s">
        <v>8830</v>
      </c>
      <c r="G3249" s="117"/>
    </row>
    <row r="3250" spans="1:7">
      <c r="A3250" s="115" t="s">
        <v>8831</v>
      </c>
      <c r="B3250" s="317" t="s">
        <v>8832</v>
      </c>
      <c r="C3250" s="318"/>
      <c r="D3250" s="319" t="s">
        <v>353</v>
      </c>
      <c r="E3250" s="320"/>
      <c r="F3250" s="116" t="s">
        <v>8833</v>
      </c>
      <c r="G3250" s="117"/>
    </row>
    <row r="3251" spans="1:7">
      <c r="A3251" s="115" t="s">
        <v>8834</v>
      </c>
      <c r="B3251" s="317" t="s">
        <v>8835</v>
      </c>
      <c r="C3251" s="318"/>
      <c r="D3251" s="319" t="s">
        <v>353</v>
      </c>
      <c r="E3251" s="320"/>
      <c r="F3251" s="116" t="s">
        <v>8836</v>
      </c>
      <c r="G3251" s="117"/>
    </row>
    <row r="3252" spans="1:7">
      <c r="A3252" s="115" t="s">
        <v>8837</v>
      </c>
      <c r="B3252" s="317" t="s">
        <v>8838</v>
      </c>
      <c r="C3252" s="318"/>
      <c r="D3252" s="319" t="s">
        <v>353</v>
      </c>
      <c r="E3252" s="320"/>
      <c r="F3252" s="116" t="s">
        <v>8839</v>
      </c>
      <c r="G3252" s="117"/>
    </row>
    <row r="3253" spans="1:7">
      <c r="A3253" s="115" t="s">
        <v>8840</v>
      </c>
      <c r="B3253" s="317" t="s">
        <v>8841</v>
      </c>
      <c r="C3253" s="318"/>
      <c r="D3253" s="319" t="s">
        <v>476</v>
      </c>
      <c r="E3253" s="320"/>
      <c r="F3253" s="116" t="s">
        <v>8842</v>
      </c>
      <c r="G3253" s="117"/>
    </row>
    <row r="3254" spans="1:7">
      <c r="A3254" s="115" t="s">
        <v>8843</v>
      </c>
      <c r="B3254" s="317" t="s">
        <v>8844</v>
      </c>
      <c r="C3254" s="318"/>
      <c r="D3254" s="319" t="s">
        <v>353</v>
      </c>
      <c r="E3254" s="320"/>
      <c r="F3254" s="116" t="s">
        <v>8845</v>
      </c>
      <c r="G3254" s="117"/>
    </row>
    <row r="3255" spans="1:7">
      <c r="A3255" s="115" t="s">
        <v>8846</v>
      </c>
      <c r="B3255" s="317" t="s">
        <v>6620</v>
      </c>
      <c r="C3255" s="318"/>
      <c r="D3255" s="319" t="s">
        <v>353</v>
      </c>
      <c r="E3255" s="320"/>
      <c r="F3255" s="116" t="s">
        <v>6621</v>
      </c>
      <c r="G3255" s="117"/>
    </row>
    <row r="3256" spans="1:7">
      <c r="A3256" s="115" t="s">
        <v>8847</v>
      </c>
      <c r="B3256" s="317" t="s">
        <v>6633</v>
      </c>
      <c r="C3256" s="318"/>
      <c r="D3256" s="319" t="s">
        <v>353</v>
      </c>
      <c r="E3256" s="320"/>
      <c r="F3256" s="116" t="s">
        <v>6634</v>
      </c>
      <c r="G3256" s="117"/>
    </row>
    <row r="3257" spans="1:7">
      <c r="A3257" s="115" t="s">
        <v>8848</v>
      </c>
      <c r="B3257" s="317" t="s">
        <v>6670</v>
      </c>
      <c r="C3257" s="318"/>
      <c r="D3257" s="319" t="s">
        <v>353</v>
      </c>
      <c r="E3257" s="320"/>
      <c r="F3257" s="116" t="s">
        <v>6671</v>
      </c>
      <c r="G3257" s="117"/>
    </row>
    <row r="3258" spans="1:7">
      <c r="A3258" s="115" t="s">
        <v>8849</v>
      </c>
      <c r="B3258" s="317" t="s">
        <v>6673</v>
      </c>
      <c r="C3258" s="318"/>
      <c r="D3258" s="319" t="s">
        <v>353</v>
      </c>
      <c r="E3258" s="320"/>
      <c r="F3258" s="116" t="s">
        <v>6674</v>
      </c>
      <c r="G3258" s="117"/>
    </row>
    <row r="3259" spans="1:7">
      <c r="A3259" s="115" t="s">
        <v>8850</v>
      </c>
      <c r="B3259" s="317" t="s">
        <v>6627</v>
      </c>
      <c r="C3259" s="318"/>
      <c r="D3259" s="319" t="s">
        <v>353</v>
      </c>
      <c r="E3259" s="320"/>
      <c r="F3259" s="116" t="s">
        <v>6628</v>
      </c>
      <c r="G3259" s="117"/>
    </row>
    <row r="3260" spans="1:7">
      <c r="A3260" s="115" t="s">
        <v>8851</v>
      </c>
      <c r="B3260" s="317" t="s">
        <v>6676</v>
      </c>
      <c r="C3260" s="318"/>
      <c r="D3260" s="319" t="s">
        <v>353</v>
      </c>
      <c r="E3260" s="320"/>
      <c r="F3260" s="116" t="s">
        <v>6277</v>
      </c>
      <c r="G3260" s="117"/>
    </row>
    <row r="3261" spans="1:7">
      <c r="A3261" s="115" t="s">
        <v>8852</v>
      </c>
      <c r="B3261" s="317" t="s">
        <v>8853</v>
      </c>
      <c r="C3261" s="318"/>
      <c r="D3261" s="319" t="s">
        <v>357</v>
      </c>
      <c r="E3261" s="320"/>
      <c r="F3261" s="116" t="s">
        <v>8854</v>
      </c>
      <c r="G3261" s="117"/>
    </row>
    <row r="3262" spans="1:7">
      <c r="A3262" s="115" t="s">
        <v>8855</v>
      </c>
      <c r="B3262" s="317" t="s">
        <v>6678</v>
      </c>
      <c r="C3262" s="318"/>
      <c r="D3262" s="319" t="s">
        <v>353</v>
      </c>
      <c r="E3262" s="320"/>
      <c r="F3262" s="116" t="s">
        <v>6679</v>
      </c>
      <c r="G3262" s="117"/>
    </row>
    <row r="3263" spans="1:7">
      <c r="A3263" s="115" t="s">
        <v>8856</v>
      </c>
      <c r="B3263" s="317" t="s">
        <v>8857</v>
      </c>
      <c r="C3263" s="318"/>
      <c r="D3263" s="319" t="s">
        <v>357</v>
      </c>
      <c r="E3263" s="320"/>
      <c r="F3263" s="116" t="s">
        <v>8858</v>
      </c>
      <c r="G3263" s="117"/>
    </row>
    <row r="3264" spans="1:7">
      <c r="A3264" s="115" t="s">
        <v>8859</v>
      </c>
      <c r="B3264" s="317" t="s">
        <v>8860</v>
      </c>
      <c r="C3264" s="318"/>
      <c r="D3264" s="319" t="s">
        <v>476</v>
      </c>
      <c r="E3264" s="320"/>
      <c r="F3264" s="116" t="s">
        <v>8861</v>
      </c>
      <c r="G3264" s="117"/>
    </row>
    <row r="3265" spans="1:7">
      <c r="A3265" s="115" t="s">
        <v>8862</v>
      </c>
      <c r="B3265" s="317" t="s">
        <v>8863</v>
      </c>
      <c r="C3265" s="318"/>
      <c r="D3265" s="319" t="s">
        <v>476</v>
      </c>
      <c r="E3265" s="320"/>
      <c r="F3265" s="116" t="s">
        <v>8864</v>
      </c>
      <c r="G3265" s="117"/>
    </row>
    <row r="3266" spans="1:7">
      <c r="A3266" s="115" t="s">
        <v>8865</v>
      </c>
      <c r="B3266" s="317" t="s">
        <v>8866</v>
      </c>
      <c r="C3266" s="318"/>
      <c r="D3266" s="319" t="s">
        <v>416</v>
      </c>
      <c r="E3266" s="320"/>
      <c r="F3266" s="116" t="s">
        <v>8867</v>
      </c>
      <c r="G3266" s="117"/>
    </row>
    <row r="3267" spans="1:7">
      <c r="A3267" s="115" t="s">
        <v>8868</v>
      </c>
      <c r="B3267" s="317" t="s">
        <v>8869</v>
      </c>
      <c r="C3267" s="318"/>
      <c r="D3267" s="319" t="s">
        <v>476</v>
      </c>
      <c r="E3267" s="320"/>
      <c r="F3267" s="116" t="s">
        <v>8870</v>
      </c>
      <c r="G3267" s="117"/>
    </row>
    <row r="3268" spans="1:7">
      <c r="A3268" s="115" t="s">
        <v>8871</v>
      </c>
      <c r="B3268" s="317" t="s">
        <v>8872</v>
      </c>
      <c r="C3268" s="318"/>
      <c r="D3268" s="319" t="s">
        <v>476</v>
      </c>
      <c r="E3268" s="320"/>
      <c r="F3268" s="116" t="s">
        <v>8873</v>
      </c>
      <c r="G3268" s="117"/>
    </row>
    <row r="3269" spans="1:7">
      <c r="A3269" s="115" t="s">
        <v>8874</v>
      </c>
      <c r="B3269" s="317" t="s">
        <v>8875</v>
      </c>
      <c r="C3269" s="318"/>
      <c r="D3269" s="319" t="s">
        <v>416</v>
      </c>
      <c r="E3269" s="320"/>
      <c r="F3269" s="116" t="s">
        <v>8876</v>
      </c>
      <c r="G3269" s="117"/>
    </row>
    <row r="3270" spans="1:7">
      <c r="A3270" s="115" t="s">
        <v>8877</v>
      </c>
      <c r="B3270" s="317" t="s">
        <v>8878</v>
      </c>
      <c r="C3270" s="318"/>
      <c r="D3270" s="319" t="s">
        <v>476</v>
      </c>
      <c r="E3270" s="320"/>
      <c r="F3270" s="116" t="s">
        <v>8879</v>
      </c>
      <c r="G3270" s="117"/>
    </row>
    <row r="3271" spans="1:7">
      <c r="A3271" s="115" t="s">
        <v>8880</v>
      </c>
      <c r="B3271" s="317" t="s">
        <v>8297</v>
      </c>
      <c r="C3271" s="318"/>
      <c r="D3271" s="319" t="s">
        <v>357</v>
      </c>
      <c r="E3271" s="320"/>
      <c r="F3271" s="116" t="s">
        <v>8298</v>
      </c>
      <c r="G3271" s="117"/>
    </row>
    <row r="3272" spans="1:7">
      <c r="A3272" s="115" t="s">
        <v>8881</v>
      </c>
      <c r="B3272" s="317" t="s">
        <v>8300</v>
      </c>
      <c r="C3272" s="318"/>
      <c r="D3272" s="319" t="s">
        <v>353</v>
      </c>
      <c r="E3272" s="320"/>
      <c r="F3272" s="116" t="s">
        <v>2208</v>
      </c>
      <c r="G3272" s="117"/>
    </row>
    <row r="3273" spans="1:7">
      <c r="A3273" s="115" t="s">
        <v>8882</v>
      </c>
      <c r="B3273" s="317" t="s">
        <v>8302</v>
      </c>
      <c r="C3273" s="318"/>
      <c r="D3273" s="319" t="s">
        <v>353</v>
      </c>
      <c r="E3273" s="320"/>
      <c r="F3273" s="116" t="s">
        <v>8303</v>
      </c>
      <c r="G3273" s="117"/>
    </row>
    <row r="3274" spans="1:7">
      <c r="A3274" s="115" t="s">
        <v>8883</v>
      </c>
      <c r="B3274" s="317" t="s">
        <v>8884</v>
      </c>
      <c r="C3274" s="318"/>
      <c r="D3274" s="319" t="s">
        <v>357</v>
      </c>
      <c r="E3274" s="320"/>
      <c r="F3274" s="116" t="s">
        <v>455</v>
      </c>
      <c r="G3274" s="117"/>
    </row>
    <row r="3275" spans="1:7">
      <c r="A3275" s="115" t="s">
        <v>8885</v>
      </c>
      <c r="B3275" s="317" t="s">
        <v>8886</v>
      </c>
      <c r="C3275" s="318"/>
      <c r="D3275" s="319" t="s">
        <v>357</v>
      </c>
      <c r="E3275" s="320"/>
      <c r="F3275" s="116" t="s">
        <v>8887</v>
      </c>
      <c r="G3275" s="117"/>
    </row>
    <row r="3276" spans="1:7">
      <c r="A3276" s="115" t="s">
        <v>8888</v>
      </c>
      <c r="B3276" s="317" t="s">
        <v>8889</v>
      </c>
      <c r="C3276" s="318"/>
      <c r="D3276" s="319" t="s">
        <v>357</v>
      </c>
      <c r="E3276" s="320"/>
      <c r="F3276" s="116" t="s">
        <v>8890</v>
      </c>
      <c r="G3276" s="117"/>
    </row>
    <row r="3277" spans="1:7">
      <c r="A3277" s="115" t="s">
        <v>8891</v>
      </c>
      <c r="B3277" s="317" t="s">
        <v>8892</v>
      </c>
      <c r="C3277" s="318"/>
      <c r="D3277" s="319" t="s">
        <v>353</v>
      </c>
      <c r="E3277" s="320"/>
      <c r="F3277" s="116" t="s">
        <v>1051</v>
      </c>
      <c r="G3277" s="117"/>
    </row>
    <row r="3278" spans="1:7">
      <c r="A3278" s="115" t="s">
        <v>8893</v>
      </c>
      <c r="B3278" s="317" t="s">
        <v>8894</v>
      </c>
      <c r="C3278" s="318"/>
      <c r="D3278" s="319" t="s">
        <v>357</v>
      </c>
      <c r="E3278" s="320"/>
      <c r="F3278" s="116" t="s">
        <v>1218</v>
      </c>
      <c r="G3278" s="117"/>
    </row>
    <row r="3279" spans="1:7">
      <c r="A3279" s="115" t="s">
        <v>8895</v>
      </c>
      <c r="B3279" s="317" t="s">
        <v>8896</v>
      </c>
      <c r="C3279" s="318"/>
      <c r="D3279" s="319" t="s">
        <v>416</v>
      </c>
      <c r="E3279" s="320"/>
      <c r="F3279" s="116" t="s">
        <v>8897</v>
      </c>
      <c r="G3279" s="117"/>
    </row>
    <row r="3280" spans="1:7">
      <c r="A3280" s="115" t="s">
        <v>8898</v>
      </c>
      <c r="B3280" s="317" t="s">
        <v>8899</v>
      </c>
      <c r="C3280" s="318"/>
      <c r="D3280" s="319" t="s">
        <v>8900</v>
      </c>
      <c r="E3280" s="320"/>
      <c r="F3280" s="116" t="s">
        <v>8901</v>
      </c>
      <c r="G3280" s="117"/>
    </row>
    <row r="3281" spans="1:7">
      <c r="A3281" s="115" t="s">
        <v>8902</v>
      </c>
      <c r="B3281" s="317" t="s">
        <v>8903</v>
      </c>
      <c r="C3281" s="318"/>
      <c r="D3281" s="319" t="s">
        <v>357</v>
      </c>
      <c r="E3281" s="320"/>
      <c r="F3281" s="116" t="s">
        <v>8904</v>
      </c>
      <c r="G3281" s="117"/>
    </row>
    <row r="3282" spans="1:7">
      <c r="A3282" s="115" t="s">
        <v>8905</v>
      </c>
      <c r="B3282" s="317" t="s">
        <v>8906</v>
      </c>
      <c r="C3282" s="318"/>
      <c r="D3282" s="319" t="s">
        <v>416</v>
      </c>
      <c r="E3282" s="320"/>
      <c r="F3282" s="116" t="s">
        <v>8907</v>
      </c>
      <c r="G3282" s="117"/>
    </row>
    <row r="3283" spans="1:7">
      <c r="A3283" s="115" t="s">
        <v>8908</v>
      </c>
      <c r="B3283" s="317" t="s">
        <v>8909</v>
      </c>
      <c r="C3283" s="318"/>
      <c r="D3283" s="319" t="s">
        <v>412</v>
      </c>
      <c r="E3283" s="320"/>
      <c r="F3283" s="116" t="s">
        <v>413</v>
      </c>
      <c r="G3283" s="117"/>
    </row>
    <row r="3284" spans="1:7">
      <c r="A3284" s="115" t="s">
        <v>8910</v>
      </c>
      <c r="B3284" s="317" t="s">
        <v>8307</v>
      </c>
      <c r="C3284" s="318"/>
      <c r="D3284" s="319" t="s">
        <v>416</v>
      </c>
      <c r="E3284" s="320"/>
      <c r="F3284" s="116" t="s">
        <v>8308</v>
      </c>
      <c r="G3284" s="117"/>
    </row>
    <row r="3285" spans="1:7">
      <c r="A3285" s="321" t="s">
        <v>347</v>
      </c>
      <c r="B3285" s="321"/>
      <c r="C3285" s="321"/>
      <c r="D3285" s="321"/>
      <c r="E3285" s="321"/>
      <c r="F3285" s="321"/>
      <c r="G3285" s="321"/>
    </row>
    <row r="3286" spans="1:7">
      <c r="A3286" s="322" t="s">
        <v>348</v>
      </c>
      <c r="B3286" s="322"/>
      <c r="C3286" s="323" t="s">
        <v>349</v>
      </c>
      <c r="D3286" s="323"/>
      <c r="E3286" s="322" t="s">
        <v>350</v>
      </c>
      <c r="F3286" s="322"/>
      <c r="G3286" s="322"/>
    </row>
    <row r="3287" spans="1:7">
      <c r="A3287" s="115" t="s">
        <v>8911</v>
      </c>
      <c r="B3287" s="317" t="s">
        <v>8310</v>
      </c>
      <c r="C3287" s="318"/>
      <c r="D3287" s="319" t="s">
        <v>425</v>
      </c>
      <c r="E3287" s="320"/>
      <c r="F3287" s="116" t="s">
        <v>436</v>
      </c>
      <c r="G3287" s="117"/>
    </row>
    <row r="3288" spans="1:7">
      <c r="A3288" s="115" t="s">
        <v>8912</v>
      </c>
      <c r="B3288" s="317" t="s">
        <v>8913</v>
      </c>
      <c r="C3288" s="318"/>
      <c r="D3288" s="319" t="s">
        <v>353</v>
      </c>
      <c r="E3288" s="320"/>
      <c r="F3288" s="116" t="s">
        <v>6105</v>
      </c>
      <c r="G3288" s="117"/>
    </row>
    <row r="3289" spans="1:7">
      <c r="A3289" s="115" t="s">
        <v>8914</v>
      </c>
      <c r="B3289" s="317" t="s">
        <v>8915</v>
      </c>
      <c r="C3289" s="318"/>
      <c r="D3289" s="319" t="s">
        <v>353</v>
      </c>
      <c r="E3289" s="320"/>
      <c r="F3289" s="116" t="s">
        <v>4951</v>
      </c>
      <c r="G3289" s="117"/>
    </row>
    <row r="3290" spans="1:7">
      <c r="A3290" s="115" t="s">
        <v>8916</v>
      </c>
      <c r="B3290" s="324" t="s">
        <v>8917</v>
      </c>
      <c r="C3290" s="325"/>
      <c r="D3290" s="319" t="s">
        <v>353</v>
      </c>
      <c r="E3290" s="320"/>
      <c r="F3290" s="116" t="s">
        <v>8918</v>
      </c>
      <c r="G3290" s="117"/>
    </row>
    <row r="3291" spans="1:7">
      <c r="A3291" s="115" t="s">
        <v>8919</v>
      </c>
      <c r="B3291" s="317" t="s">
        <v>8920</v>
      </c>
      <c r="C3291" s="318"/>
      <c r="D3291" s="319" t="s">
        <v>353</v>
      </c>
      <c r="E3291" s="320"/>
      <c r="F3291" s="116" t="s">
        <v>8921</v>
      </c>
      <c r="G3291" s="117"/>
    </row>
    <row r="3292" spans="1:7">
      <c r="A3292" s="115" t="s">
        <v>8922</v>
      </c>
      <c r="B3292" s="317" t="s">
        <v>8923</v>
      </c>
      <c r="C3292" s="318"/>
      <c r="D3292" s="319" t="s">
        <v>353</v>
      </c>
      <c r="E3292" s="320"/>
      <c r="F3292" s="116" t="s">
        <v>6562</v>
      </c>
      <c r="G3292" s="117"/>
    </row>
    <row r="3293" spans="1:7">
      <c r="A3293" s="115" t="s">
        <v>8924</v>
      </c>
      <c r="B3293" s="317" t="s">
        <v>8925</v>
      </c>
      <c r="C3293" s="318"/>
      <c r="D3293" s="319" t="s">
        <v>353</v>
      </c>
      <c r="E3293" s="320"/>
      <c r="F3293" s="116" t="s">
        <v>8926</v>
      </c>
      <c r="G3293" s="117"/>
    </row>
    <row r="3294" spans="1:7">
      <c r="A3294" s="115" t="s">
        <v>8927</v>
      </c>
      <c r="B3294" s="317" t="s">
        <v>8928</v>
      </c>
      <c r="C3294" s="318"/>
      <c r="D3294" s="319" t="s">
        <v>353</v>
      </c>
      <c r="E3294" s="320"/>
      <c r="F3294" s="116" t="s">
        <v>8929</v>
      </c>
      <c r="G3294" s="117"/>
    </row>
    <row r="3295" spans="1:7">
      <c r="A3295" s="115" t="s">
        <v>8930</v>
      </c>
      <c r="B3295" s="317" t="s">
        <v>8931</v>
      </c>
      <c r="C3295" s="318"/>
      <c r="D3295" s="319" t="s">
        <v>353</v>
      </c>
      <c r="E3295" s="320"/>
      <c r="F3295" s="116" t="s">
        <v>4951</v>
      </c>
      <c r="G3295" s="117"/>
    </row>
    <row r="3296" spans="1:7">
      <c r="A3296" s="115" t="s">
        <v>8932</v>
      </c>
      <c r="B3296" s="317" t="s">
        <v>8933</v>
      </c>
      <c r="C3296" s="318"/>
      <c r="D3296" s="319" t="s">
        <v>353</v>
      </c>
      <c r="E3296" s="320"/>
      <c r="F3296" s="116" t="s">
        <v>8918</v>
      </c>
      <c r="G3296" s="117"/>
    </row>
    <row r="3297" spans="1:7">
      <c r="A3297" s="115" t="s">
        <v>8934</v>
      </c>
      <c r="B3297" s="317" t="s">
        <v>8935</v>
      </c>
      <c r="C3297" s="318"/>
      <c r="D3297" s="319" t="s">
        <v>353</v>
      </c>
      <c r="E3297" s="320"/>
      <c r="F3297" s="116" t="s">
        <v>3761</v>
      </c>
      <c r="G3297" s="117"/>
    </row>
    <row r="3298" spans="1:7">
      <c r="A3298" s="115" t="s">
        <v>8936</v>
      </c>
      <c r="B3298" s="317" t="s">
        <v>8937</v>
      </c>
      <c r="C3298" s="318"/>
      <c r="D3298" s="319" t="s">
        <v>353</v>
      </c>
      <c r="E3298" s="320"/>
      <c r="F3298" s="116" t="s">
        <v>5961</v>
      </c>
      <c r="G3298" s="117"/>
    </row>
    <row r="3299" spans="1:7">
      <c r="A3299" s="115" t="s">
        <v>8938</v>
      </c>
      <c r="B3299" s="317" t="s">
        <v>8939</v>
      </c>
      <c r="C3299" s="318"/>
      <c r="D3299" s="319" t="s">
        <v>353</v>
      </c>
      <c r="E3299" s="320"/>
      <c r="F3299" s="116" t="s">
        <v>8926</v>
      </c>
      <c r="G3299" s="117"/>
    </row>
    <row r="3300" spans="1:7">
      <c r="A3300" s="115" t="s">
        <v>8940</v>
      </c>
      <c r="B3300" s="317" t="s">
        <v>8941</v>
      </c>
      <c r="C3300" s="318"/>
      <c r="D3300" s="319" t="s">
        <v>353</v>
      </c>
      <c r="E3300" s="320"/>
      <c r="F3300" s="116" t="s">
        <v>8942</v>
      </c>
      <c r="G3300" s="117"/>
    </row>
    <row r="3301" spans="1:7">
      <c r="A3301" s="115" t="s">
        <v>8943</v>
      </c>
      <c r="B3301" s="317" t="s">
        <v>8944</v>
      </c>
      <c r="C3301" s="318"/>
      <c r="D3301" s="319" t="s">
        <v>353</v>
      </c>
      <c r="E3301" s="320"/>
      <c r="F3301" s="116" t="s">
        <v>8945</v>
      </c>
      <c r="G3301" s="117"/>
    </row>
    <row r="3302" spans="1:7">
      <c r="A3302" s="115" t="s">
        <v>8946</v>
      </c>
      <c r="B3302" s="317" t="s">
        <v>8947</v>
      </c>
      <c r="C3302" s="318"/>
      <c r="D3302" s="319" t="s">
        <v>357</v>
      </c>
      <c r="E3302" s="320"/>
      <c r="F3302" s="116" t="s">
        <v>8948</v>
      </c>
      <c r="G3302" s="117"/>
    </row>
    <row r="3303" spans="1:7">
      <c r="A3303" s="115" t="s">
        <v>8949</v>
      </c>
      <c r="B3303" s="317" t="s">
        <v>8950</v>
      </c>
      <c r="C3303" s="318"/>
      <c r="D3303" s="319" t="s">
        <v>353</v>
      </c>
      <c r="E3303" s="320"/>
      <c r="F3303" s="116" t="s">
        <v>8945</v>
      </c>
      <c r="G3303" s="117"/>
    </row>
    <row r="3304" spans="1:7">
      <c r="A3304" s="115" t="s">
        <v>8951</v>
      </c>
      <c r="B3304" s="317" t="s">
        <v>8952</v>
      </c>
      <c r="C3304" s="318"/>
      <c r="D3304" s="319" t="s">
        <v>357</v>
      </c>
      <c r="E3304" s="320"/>
      <c r="F3304" s="116" t="s">
        <v>8161</v>
      </c>
      <c r="G3304" s="117"/>
    </row>
    <row r="3305" spans="1:7">
      <c r="A3305" s="115" t="s">
        <v>8953</v>
      </c>
      <c r="B3305" s="317" t="s">
        <v>8954</v>
      </c>
      <c r="C3305" s="318"/>
      <c r="D3305" s="319" t="s">
        <v>353</v>
      </c>
      <c r="E3305" s="320"/>
      <c r="F3305" s="116" t="s">
        <v>8955</v>
      </c>
      <c r="G3305" s="117"/>
    </row>
    <row r="3306" spans="1:7">
      <c r="A3306" s="115" t="s">
        <v>8956</v>
      </c>
      <c r="B3306" s="317" t="s">
        <v>8957</v>
      </c>
      <c r="C3306" s="318"/>
      <c r="D3306" s="319" t="s">
        <v>353</v>
      </c>
      <c r="E3306" s="320"/>
      <c r="F3306" s="116" t="s">
        <v>8958</v>
      </c>
      <c r="G3306" s="117"/>
    </row>
    <row r="3307" spans="1:7">
      <c r="A3307" s="115" t="s">
        <v>8959</v>
      </c>
      <c r="B3307" s="317" t="s">
        <v>8960</v>
      </c>
      <c r="C3307" s="318"/>
      <c r="D3307" s="319" t="s">
        <v>353</v>
      </c>
      <c r="E3307" s="320"/>
      <c r="F3307" s="116" t="s">
        <v>8961</v>
      </c>
      <c r="G3307" s="117"/>
    </row>
    <row r="3308" spans="1:7">
      <c r="A3308" s="115" t="s">
        <v>8962</v>
      </c>
      <c r="B3308" s="317" t="s">
        <v>8963</v>
      </c>
      <c r="C3308" s="318"/>
      <c r="D3308" s="319" t="s">
        <v>353</v>
      </c>
      <c r="E3308" s="320"/>
      <c r="F3308" s="116" t="s">
        <v>4951</v>
      </c>
      <c r="G3308" s="117"/>
    </row>
    <row r="3309" spans="1:7">
      <c r="A3309" s="115" t="s">
        <v>8964</v>
      </c>
      <c r="B3309" s="317" t="s">
        <v>8965</v>
      </c>
      <c r="C3309" s="318"/>
      <c r="D3309" s="319" t="s">
        <v>353</v>
      </c>
      <c r="E3309" s="320"/>
      <c r="F3309" s="116" t="s">
        <v>8958</v>
      </c>
      <c r="G3309" s="117"/>
    </row>
    <row r="3310" spans="1:7">
      <c r="A3310" s="115" t="s">
        <v>8966</v>
      </c>
      <c r="B3310" s="317" t="s">
        <v>8967</v>
      </c>
      <c r="C3310" s="318"/>
      <c r="D3310" s="319" t="s">
        <v>353</v>
      </c>
      <c r="E3310" s="320"/>
      <c r="F3310" s="116" t="s">
        <v>8968</v>
      </c>
      <c r="G3310" s="117"/>
    </row>
    <row r="3311" spans="1:7">
      <c r="A3311" s="115" t="s">
        <v>8969</v>
      </c>
      <c r="B3311" s="317" t="s">
        <v>8970</v>
      </c>
      <c r="C3311" s="318"/>
      <c r="D3311" s="319" t="s">
        <v>353</v>
      </c>
      <c r="E3311" s="320"/>
      <c r="F3311" s="116" t="s">
        <v>8961</v>
      </c>
      <c r="G3311" s="117"/>
    </row>
    <row r="3312" spans="1:7">
      <c r="A3312" s="115" t="s">
        <v>8971</v>
      </c>
      <c r="B3312" s="317" t="s">
        <v>8972</v>
      </c>
      <c r="C3312" s="318"/>
      <c r="D3312" s="319" t="s">
        <v>357</v>
      </c>
      <c r="E3312" s="320"/>
      <c r="F3312" s="116" t="s">
        <v>8973</v>
      </c>
      <c r="G3312" s="117"/>
    </row>
    <row r="3313" spans="1:7">
      <c r="A3313" s="115" t="s">
        <v>8974</v>
      </c>
      <c r="B3313" s="317" t="s">
        <v>8975</v>
      </c>
      <c r="C3313" s="318"/>
      <c r="D3313" s="319" t="s">
        <v>353</v>
      </c>
      <c r="E3313" s="320"/>
      <c r="F3313" s="116" t="s">
        <v>8976</v>
      </c>
      <c r="G3313" s="117"/>
    </row>
    <row r="3314" spans="1:7">
      <c r="A3314" s="115" t="s">
        <v>8977</v>
      </c>
      <c r="B3314" s="317" t="s">
        <v>8978</v>
      </c>
      <c r="C3314" s="318"/>
      <c r="D3314" s="319" t="s">
        <v>353</v>
      </c>
      <c r="E3314" s="320"/>
      <c r="F3314" s="116" t="s">
        <v>8979</v>
      </c>
      <c r="G3314" s="117"/>
    </row>
    <row r="3315" spans="1:7">
      <c r="A3315" s="115" t="s">
        <v>8980</v>
      </c>
      <c r="B3315" s="317" t="s">
        <v>8981</v>
      </c>
      <c r="C3315" s="318"/>
      <c r="D3315" s="319" t="s">
        <v>476</v>
      </c>
      <c r="E3315" s="320"/>
      <c r="F3315" s="116" t="s">
        <v>2208</v>
      </c>
      <c r="G3315" s="117"/>
    </row>
    <row r="3316" spans="1:7">
      <c r="A3316" s="115" t="s">
        <v>8982</v>
      </c>
      <c r="B3316" s="317" t="s">
        <v>8983</v>
      </c>
      <c r="C3316" s="318"/>
      <c r="D3316" s="319" t="s">
        <v>476</v>
      </c>
      <c r="E3316" s="320"/>
      <c r="F3316" s="116" t="s">
        <v>8984</v>
      </c>
      <c r="G3316" s="117"/>
    </row>
    <row r="3317" spans="1:7">
      <c r="A3317" s="115" t="s">
        <v>8985</v>
      </c>
      <c r="B3317" s="317" t="s">
        <v>8986</v>
      </c>
      <c r="C3317" s="318"/>
      <c r="D3317" s="319" t="s">
        <v>476</v>
      </c>
      <c r="E3317" s="320"/>
      <c r="F3317" s="116" t="s">
        <v>460</v>
      </c>
      <c r="G3317" s="117"/>
    </row>
    <row r="3318" spans="1:7">
      <c r="A3318" s="115" t="s">
        <v>8987</v>
      </c>
      <c r="B3318" s="317" t="s">
        <v>8988</v>
      </c>
      <c r="C3318" s="318"/>
      <c r="D3318" s="319" t="s">
        <v>357</v>
      </c>
      <c r="E3318" s="320"/>
      <c r="F3318" s="116" t="s">
        <v>8989</v>
      </c>
      <c r="G3318" s="117"/>
    </row>
    <row r="3319" spans="1:7">
      <c r="A3319" s="115" t="s">
        <v>8990</v>
      </c>
      <c r="B3319" s="317" t="s">
        <v>8991</v>
      </c>
      <c r="C3319" s="318"/>
      <c r="D3319" s="319" t="s">
        <v>357</v>
      </c>
      <c r="E3319" s="320"/>
      <c r="F3319" s="116" t="s">
        <v>8992</v>
      </c>
      <c r="G3319" s="117"/>
    </row>
    <row r="3320" spans="1:7">
      <c r="A3320" s="115" t="s">
        <v>8993</v>
      </c>
      <c r="B3320" s="317" t="s">
        <v>8994</v>
      </c>
      <c r="C3320" s="318"/>
      <c r="D3320" s="319" t="s">
        <v>357</v>
      </c>
      <c r="E3320" s="320"/>
      <c r="F3320" s="116" t="s">
        <v>8995</v>
      </c>
      <c r="G3320" s="117"/>
    </row>
    <row r="3321" spans="1:7">
      <c r="A3321" s="115" t="s">
        <v>8996</v>
      </c>
      <c r="B3321" s="317" t="s">
        <v>8997</v>
      </c>
      <c r="C3321" s="318"/>
      <c r="D3321" s="319" t="s">
        <v>357</v>
      </c>
      <c r="E3321" s="320"/>
      <c r="F3321" s="116" t="s">
        <v>8998</v>
      </c>
      <c r="G3321" s="117"/>
    </row>
    <row r="3322" spans="1:7">
      <c r="A3322" s="115" t="s">
        <v>8999</v>
      </c>
      <c r="B3322" s="317" t="s">
        <v>9000</v>
      </c>
      <c r="C3322" s="318"/>
      <c r="D3322" s="319" t="s">
        <v>357</v>
      </c>
      <c r="E3322" s="320"/>
      <c r="F3322" s="116" t="s">
        <v>9001</v>
      </c>
      <c r="G3322" s="117"/>
    </row>
    <row r="3323" spans="1:7">
      <c r="A3323" s="115" t="s">
        <v>9002</v>
      </c>
      <c r="B3323" s="317" t="s">
        <v>9003</v>
      </c>
      <c r="C3323" s="318"/>
      <c r="D3323" s="319" t="s">
        <v>357</v>
      </c>
      <c r="E3323" s="320"/>
      <c r="F3323" s="116" t="s">
        <v>9004</v>
      </c>
      <c r="G3323" s="117"/>
    </row>
    <row r="3324" spans="1:7">
      <c r="A3324" s="115" t="s">
        <v>9005</v>
      </c>
      <c r="B3324" s="317" t="s">
        <v>9006</v>
      </c>
      <c r="C3324" s="318"/>
      <c r="D3324" s="319" t="s">
        <v>357</v>
      </c>
      <c r="E3324" s="320"/>
      <c r="F3324" s="116" t="s">
        <v>9007</v>
      </c>
      <c r="G3324" s="117"/>
    </row>
    <row r="3325" spans="1:7">
      <c r="A3325" s="115" t="s">
        <v>9008</v>
      </c>
      <c r="B3325" s="317" t="s">
        <v>9009</v>
      </c>
      <c r="C3325" s="318"/>
      <c r="D3325" s="319" t="s">
        <v>476</v>
      </c>
      <c r="E3325" s="320"/>
      <c r="F3325" s="116" t="s">
        <v>9010</v>
      </c>
      <c r="G3325" s="117"/>
    </row>
    <row r="3326" spans="1:7">
      <c r="A3326" s="115" t="s">
        <v>9011</v>
      </c>
      <c r="B3326" s="317" t="s">
        <v>9012</v>
      </c>
      <c r="C3326" s="318"/>
      <c r="D3326" s="319" t="s">
        <v>476</v>
      </c>
      <c r="E3326" s="320"/>
      <c r="F3326" s="116" t="s">
        <v>9013</v>
      </c>
      <c r="G3326" s="117"/>
    </row>
    <row r="3327" spans="1:7">
      <c r="A3327" s="321" t="s">
        <v>347</v>
      </c>
      <c r="B3327" s="321"/>
      <c r="C3327" s="321"/>
      <c r="D3327" s="321"/>
      <c r="E3327" s="321"/>
      <c r="F3327" s="321"/>
      <c r="G3327" s="321"/>
    </row>
    <row r="3328" spans="1:7">
      <c r="A3328" s="322" t="s">
        <v>348</v>
      </c>
      <c r="B3328" s="322"/>
      <c r="C3328" s="323" t="s">
        <v>349</v>
      </c>
      <c r="D3328" s="323"/>
      <c r="E3328" s="322" t="s">
        <v>350</v>
      </c>
      <c r="F3328" s="322"/>
      <c r="G3328" s="322"/>
    </row>
    <row r="3329" spans="1:7">
      <c r="A3329" s="115" t="s">
        <v>9014</v>
      </c>
      <c r="B3329" s="317" t="s">
        <v>9015</v>
      </c>
      <c r="C3329" s="318"/>
      <c r="D3329" s="319" t="s">
        <v>476</v>
      </c>
      <c r="E3329" s="320"/>
      <c r="F3329" s="116" t="s">
        <v>9016</v>
      </c>
      <c r="G3329" s="117"/>
    </row>
    <row r="3330" spans="1:7">
      <c r="A3330" s="115" t="s">
        <v>9017</v>
      </c>
      <c r="B3330" s="317" t="s">
        <v>9018</v>
      </c>
      <c r="C3330" s="318"/>
      <c r="D3330" s="319" t="s">
        <v>476</v>
      </c>
      <c r="E3330" s="320"/>
      <c r="F3330" s="116" t="s">
        <v>9019</v>
      </c>
      <c r="G3330" s="117"/>
    </row>
    <row r="3331" spans="1:7">
      <c r="A3331" s="115" t="s">
        <v>9020</v>
      </c>
      <c r="B3331" s="317" t="s">
        <v>9021</v>
      </c>
      <c r="C3331" s="318"/>
      <c r="D3331" s="319" t="s">
        <v>476</v>
      </c>
      <c r="E3331" s="320"/>
      <c r="F3331" s="116" t="s">
        <v>9022</v>
      </c>
      <c r="G3331" s="117"/>
    </row>
    <row r="3332" spans="1:7">
      <c r="A3332" s="115" t="s">
        <v>9023</v>
      </c>
      <c r="B3332" s="317" t="s">
        <v>9024</v>
      </c>
      <c r="C3332" s="318"/>
      <c r="D3332" s="319" t="s">
        <v>476</v>
      </c>
      <c r="E3332" s="320"/>
      <c r="F3332" s="116" t="s">
        <v>9025</v>
      </c>
      <c r="G3332" s="117"/>
    </row>
    <row r="3333" spans="1:7">
      <c r="A3333" s="115" t="s">
        <v>9026</v>
      </c>
      <c r="B3333" s="317" t="s">
        <v>9027</v>
      </c>
      <c r="C3333" s="318"/>
      <c r="D3333" s="319" t="s">
        <v>412</v>
      </c>
      <c r="E3333" s="320"/>
      <c r="F3333" s="116" t="s">
        <v>413</v>
      </c>
      <c r="G3333" s="117"/>
    </row>
    <row r="3334" spans="1:7">
      <c r="A3334" s="117"/>
      <c r="B3334" s="117"/>
      <c r="C3334" s="117"/>
      <c r="D3334" s="117"/>
      <c r="E3334" s="117"/>
      <c r="F3334" s="117"/>
      <c r="G3334" s="117"/>
    </row>
  </sheetData>
  <mergeCells count="6666">
    <mergeCell ref="A1:G1"/>
    <mergeCell ref="A2:B2"/>
    <mergeCell ref="C2:D2"/>
    <mergeCell ref="E2:G2"/>
    <mergeCell ref="B3:C3"/>
    <mergeCell ref="D3:E3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B4:C4"/>
    <mergeCell ref="D4:E4"/>
    <mergeCell ref="B5:C5"/>
    <mergeCell ref="D5:E5"/>
    <mergeCell ref="B6:C6"/>
    <mergeCell ref="D6:E6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28:C28"/>
    <mergeCell ref="D28:E28"/>
    <mergeCell ref="B29:C29"/>
    <mergeCell ref="D29:E29"/>
    <mergeCell ref="B30:C30"/>
    <mergeCell ref="D30:E30"/>
    <mergeCell ref="B25:C25"/>
    <mergeCell ref="D25:E25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  <mergeCell ref="B37:C37"/>
    <mergeCell ref="D37:E37"/>
    <mergeCell ref="B38:C38"/>
    <mergeCell ref="D38:E38"/>
    <mergeCell ref="B39:C39"/>
    <mergeCell ref="D39:E39"/>
    <mergeCell ref="B34:C34"/>
    <mergeCell ref="D34:E34"/>
    <mergeCell ref="B35:C35"/>
    <mergeCell ref="D35:E35"/>
    <mergeCell ref="B36:C36"/>
    <mergeCell ref="D36:E36"/>
    <mergeCell ref="B31:C31"/>
    <mergeCell ref="D31:E31"/>
    <mergeCell ref="B32:C32"/>
    <mergeCell ref="D32:E32"/>
    <mergeCell ref="B33:C33"/>
    <mergeCell ref="D33:E33"/>
    <mergeCell ref="B46:C46"/>
    <mergeCell ref="D46:E46"/>
    <mergeCell ref="A47:G47"/>
    <mergeCell ref="A48:B48"/>
    <mergeCell ref="C48:D48"/>
    <mergeCell ref="E48:G48"/>
    <mergeCell ref="B43:C43"/>
    <mergeCell ref="D43:E43"/>
    <mergeCell ref="B44:C44"/>
    <mergeCell ref="D44:E44"/>
    <mergeCell ref="B45:C45"/>
    <mergeCell ref="D45:E45"/>
    <mergeCell ref="B40:C40"/>
    <mergeCell ref="D40:E40"/>
    <mergeCell ref="B41:C41"/>
    <mergeCell ref="D41:E41"/>
    <mergeCell ref="B42:C42"/>
    <mergeCell ref="D42:E42"/>
    <mergeCell ref="B55:C55"/>
    <mergeCell ref="D55:E55"/>
    <mergeCell ref="B56:C56"/>
    <mergeCell ref="D56:E56"/>
    <mergeCell ref="B57:C57"/>
    <mergeCell ref="D57:E57"/>
    <mergeCell ref="B52:C52"/>
    <mergeCell ref="D52:E52"/>
    <mergeCell ref="B53:C53"/>
    <mergeCell ref="D53:E53"/>
    <mergeCell ref="B54:C54"/>
    <mergeCell ref="D54:E54"/>
    <mergeCell ref="B49:C49"/>
    <mergeCell ref="D49:E49"/>
    <mergeCell ref="B50:C50"/>
    <mergeCell ref="D50:E50"/>
    <mergeCell ref="B51:C51"/>
    <mergeCell ref="D51:E51"/>
    <mergeCell ref="B64:C64"/>
    <mergeCell ref="D64:E64"/>
    <mergeCell ref="B65:C65"/>
    <mergeCell ref="D65:E65"/>
    <mergeCell ref="B66:C66"/>
    <mergeCell ref="D66:E66"/>
    <mergeCell ref="B61:C61"/>
    <mergeCell ref="D61:E61"/>
    <mergeCell ref="B62:C62"/>
    <mergeCell ref="D62:E62"/>
    <mergeCell ref="B63:C63"/>
    <mergeCell ref="D63:E63"/>
    <mergeCell ref="B58:C58"/>
    <mergeCell ref="D58:E58"/>
    <mergeCell ref="B59:C59"/>
    <mergeCell ref="D59:E59"/>
    <mergeCell ref="B60:C60"/>
    <mergeCell ref="D60:E60"/>
    <mergeCell ref="B73:C73"/>
    <mergeCell ref="D73:E73"/>
    <mergeCell ref="B74:C74"/>
    <mergeCell ref="D74:E74"/>
    <mergeCell ref="B75:C75"/>
    <mergeCell ref="D75:E75"/>
    <mergeCell ref="B70:C70"/>
    <mergeCell ref="D70:E70"/>
    <mergeCell ref="B71:C71"/>
    <mergeCell ref="D71:E71"/>
    <mergeCell ref="B72:C72"/>
    <mergeCell ref="D72:E72"/>
    <mergeCell ref="B67:C67"/>
    <mergeCell ref="D67:E67"/>
    <mergeCell ref="B68:C68"/>
    <mergeCell ref="D68:E68"/>
    <mergeCell ref="B69:C69"/>
    <mergeCell ref="D69:E69"/>
    <mergeCell ref="B82:C82"/>
    <mergeCell ref="D82:E82"/>
    <mergeCell ref="B83:C83"/>
    <mergeCell ref="D83:E83"/>
    <mergeCell ref="B84:C84"/>
    <mergeCell ref="D84:E84"/>
    <mergeCell ref="B79:C79"/>
    <mergeCell ref="D79:E79"/>
    <mergeCell ref="B80:C80"/>
    <mergeCell ref="D80:E80"/>
    <mergeCell ref="B81:C81"/>
    <mergeCell ref="D81:E81"/>
    <mergeCell ref="B76:C76"/>
    <mergeCell ref="D76:E76"/>
    <mergeCell ref="B77:C77"/>
    <mergeCell ref="D77:E77"/>
    <mergeCell ref="B78:C78"/>
    <mergeCell ref="D78:E78"/>
    <mergeCell ref="B91:C91"/>
    <mergeCell ref="D91:E91"/>
    <mergeCell ref="B92:C92"/>
    <mergeCell ref="D92:E92"/>
    <mergeCell ref="B93:C93"/>
    <mergeCell ref="D93:E93"/>
    <mergeCell ref="B88:C88"/>
    <mergeCell ref="D88:E88"/>
    <mergeCell ref="B89:C89"/>
    <mergeCell ref="D89:E89"/>
    <mergeCell ref="B90:C90"/>
    <mergeCell ref="D90:E90"/>
    <mergeCell ref="B85:C85"/>
    <mergeCell ref="D85:E85"/>
    <mergeCell ref="B86:C86"/>
    <mergeCell ref="D86:E86"/>
    <mergeCell ref="B87:C87"/>
    <mergeCell ref="D87:E87"/>
    <mergeCell ref="B100:C100"/>
    <mergeCell ref="D100:E100"/>
    <mergeCell ref="B101:C101"/>
    <mergeCell ref="D101:E101"/>
    <mergeCell ref="B102:C102"/>
    <mergeCell ref="D102:E102"/>
    <mergeCell ref="B97:C97"/>
    <mergeCell ref="D97:E97"/>
    <mergeCell ref="A98:G98"/>
    <mergeCell ref="A99:B99"/>
    <mergeCell ref="C99:D99"/>
    <mergeCell ref="E99:G99"/>
    <mergeCell ref="B94:C94"/>
    <mergeCell ref="D94:E94"/>
    <mergeCell ref="B95:C95"/>
    <mergeCell ref="D95:E95"/>
    <mergeCell ref="B96:C96"/>
    <mergeCell ref="D96:E96"/>
    <mergeCell ref="B109:C109"/>
    <mergeCell ref="D109:E109"/>
    <mergeCell ref="B110:C110"/>
    <mergeCell ref="D110:E110"/>
    <mergeCell ref="B111:C111"/>
    <mergeCell ref="D111:E111"/>
    <mergeCell ref="B106:C106"/>
    <mergeCell ref="D106:E106"/>
    <mergeCell ref="B107:C107"/>
    <mergeCell ref="D107:E107"/>
    <mergeCell ref="B108:C108"/>
    <mergeCell ref="D108:E108"/>
    <mergeCell ref="B103:C103"/>
    <mergeCell ref="D103:E103"/>
    <mergeCell ref="B104:C104"/>
    <mergeCell ref="D104:E104"/>
    <mergeCell ref="B105:C105"/>
    <mergeCell ref="D105:E105"/>
    <mergeCell ref="B118:C118"/>
    <mergeCell ref="D118:E118"/>
    <mergeCell ref="B119:C119"/>
    <mergeCell ref="D119:E119"/>
    <mergeCell ref="B120:C120"/>
    <mergeCell ref="D120:E120"/>
    <mergeCell ref="B115:C115"/>
    <mergeCell ref="D115:E115"/>
    <mergeCell ref="B116:C116"/>
    <mergeCell ref="D116:E116"/>
    <mergeCell ref="B117:C117"/>
    <mergeCell ref="D117:E117"/>
    <mergeCell ref="B112:C112"/>
    <mergeCell ref="D112:E112"/>
    <mergeCell ref="B113:C113"/>
    <mergeCell ref="D113:E113"/>
    <mergeCell ref="B114:C114"/>
    <mergeCell ref="D114:E114"/>
    <mergeCell ref="B127:C127"/>
    <mergeCell ref="D127:E127"/>
    <mergeCell ref="B128:C128"/>
    <mergeCell ref="D128:E128"/>
    <mergeCell ref="B129:C129"/>
    <mergeCell ref="D129:E129"/>
    <mergeCell ref="B124:C124"/>
    <mergeCell ref="D124:E124"/>
    <mergeCell ref="B125:C125"/>
    <mergeCell ref="D125:E125"/>
    <mergeCell ref="B126:C126"/>
    <mergeCell ref="D126:E126"/>
    <mergeCell ref="B121:C121"/>
    <mergeCell ref="D121:E121"/>
    <mergeCell ref="B122:C122"/>
    <mergeCell ref="D122:E122"/>
    <mergeCell ref="B123:C123"/>
    <mergeCell ref="D123:E123"/>
    <mergeCell ref="B136:C136"/>
    <mergeCell ref="D136:E136"/>
    <mergeCell ref="B137:C137"/>
    <mergeCell ref="D137:E137"/>
    <mergeCell ref="B138:C138"/>
    <mergeCell ref="D138:E138"/>
    <mergeCell ref="B133:C133"/>
    <mergeCell ref="D133:E133"/>
    <mergeCell ref="B134:C134"/>
    <mergeCell ref="D134:E134"/>
    <mergeCell ref="B135:C135"/>
    <mergeCell ref="D135:E135"/>
    <mergeCell ref="B130:C130"/>
    <mergeCell ref="D130:E130"/>
    <mergeCell ref="B131:C131"/>
    <mergeCell ref="D131:E131"/>
    <mergeCell ref="B132:C132"/>
    <mergeCell ref="D132:E132"/>
    <mergeCell ref="B145:C145"/>
    <mergeCell ref="D145:E145"/>
    <mergeCell ref="B146:C146"/>
    <mergeCell ref="D146:E146"/>
    <mergeCell ref="B147:C147"/>
    <mergeCell ref="D147:E147"/>
    <mergeCell ref="B142:C142"/>
    <mergeCell ref="D142:E142"/>
    <mergeCell ref="B143:C143"/>
    <mergeCell ref="D143:E143"/>
    <mergeCell ref="B144:C144"/>
    <mergeCell ref="D144:E144"/>
    <mergeCell ref="B139:C139"/>
    <mergeCell ref="D139:E139"/>
    <mergeCell ref="B140:C140"/>
    <mergeCell ref="D140:E140"/>
    <mergeCell ref="B141:C141"/>
    <mergeCell ref="D141:E141"/>
    <mergeCell ref="B155:C155"/>
    <mergeCell ref="D155:E155"/>
    <mergeCell ref="B156:C156"/>
    <mergeCell ref="D156:E156"/>
    <mergeCell ref="B157:C157"/>
    <mergeCell ref="D157:E157"/>
    <mergeCell ref="B152:C152"/>
    <mergeCell ref="D152:E152"/>
    <mergeCell ref="B153:C153"/>
    <mergeCell ref="D153:E153"/>
    <mergeCell ref="B154:C154"/>
    <mergeCell ref="D154:E154"/>
    <mergeCell ref="B148:C148"/>
    <mergeCell ref="D148:E148"/>
    <mergeCell ref="B149:C149"/>
    <mergeCell ref="D149:E149"/>
    <mergeCell ref="A150:G150"/>
    <mergeCell ref="A151:B151"/>
    <mergeCell ref="C151:D151"/>
    <mergeCell ref="E151:G151"/>
    <mergeCell ref="B164:C164"/>
    <mergeCell ref="D164:E164"/>
    <mergeCell ref="B165:C165"/>
    <mergeCell ref="D165:E165"/>
    <mergeCell ref="B166:C166"/>
    <mergeCell ref="D166:E166"/>
    <mergeCell ref="B161:C161"/>
    <mergeCell ref="D161:E161"/>
    <mergeCell ref="B162:C162"/>
    <mergeCell ref="D162:E162"/>
    <mergeCell ref="B163:C163"/>
    <mergeCell ref="D163:E163"/>
    <mergeCell ref="B158:C158"/>
    <mergeCell ref="D158:E158"/>
    <mergeCell ref="B159:C159"/>
    <mergeCell ref="D159:E159"/>
    <mergeCell ref="B160:C160"/>
    <mergeCell ref="D160:E160"/>
    <mergeCell ref="B173:C173"/>
    <mergeCell ref="D173:E173"/>
    <mergeCell ref="B174:C174"/>
    <mergeCell ref="D174:E174"/>
    <mergeCell ref="B175:C175"/>
    <mergeCell ref="D175:E175"/>
    <mergeCell ref="B170:C170"/>
    <mergeCell ref="D170:E170"/>
    <mergeCell ref="B171:C171"/>
    <mergeCell ref="D171:E171"/>
    <mergeCell ref="B172:C172"/>
    <mergeCell ref="D172:E172"/>
    <mergeCell ref="B167:C167"/>
    <mergeCell ref="D167:E167"/>
    <mergeCell ref="B168:C168"/>
    <mergeCell ref="D168:E168"/>
    <mergeCell ref="B169:C169"/>
    <mergeCell ref="D169:E169"/>
    <mergeCell ref="B182:C182"/>
    <mergeCell ref="D182:E182"/>
    <mergeCell ref="B183:C183"/>
    <mergeCell ref="D183:E183"/>
    <mergeCell ref="B184:C184"/>
    <mergeCell ref="D184:E184"/>
    <mergeCell ref="B179:C179"/>
    <mergeCell ref="D179:E179"/>
    <mergeCell ref="B180:C180"/>
    <mergeCell ref="D180:E180"/>
    <mergeCell ref="B181:C181"/>
    <mergeCell ref="D181:E181"/>
    <mergeCell ref="B176:C176"/>
    <mergeCell ref="D176:E176"/>
    <mergeCell ref="B177:C177"/>
    <mergeCell ref="D177:E177"/>
    <mergeCell ref="B178:C178"/>
    <mergeCell ref="D178:E178"/>
    <mergeCell ref="B191:C191"/>
    <mergeCell ref="D191:E191"/>
    <mergeCell ref="A192:G192"/>
    <mergeCell ref="A193:B193"/>
    <mergeCell ref="C193:D193"/>
    <mergeCell ref="E193:G193"/>
    <mergeCell ref="B188:C188"/>
    <mergeCell ref="D188:E188"/>
    <mergeCell ref="B189:C189"/>
    <mergeCell ref="D189:E189"/>
    <mergeCell ref="B190:C190"/>
    <mergeCell ref="D190:E190"/>
    <mergeCell ref="B185:C185"/>
    <mergeCell ref="D185:E185"/>
    <mergeCell ref="B186:C186"/>
    <mergeCell ref="D186:E186"/>
    <mergeCell ref="B187:C187"/>
    <mergeCell ref="D187:E187"/>
    <mergeCell ref="B200:C200"/>
    <mergeCell ref="D200:E200"/>
    <mergeCell ref="B201:C201"/>
    <mergeCell ref="D201:E201"/>
    <mergeCell ref="B202:C202"/>
    <mergeCell ref="D202:E202"/>
    <mergeCell ref="B197:C197"/>
    <mergeCell ref="D197:E197"/>
    <mergeCell ref="B198:C198"/>
    <mergeCell ref="D198:E198"/>
    <mergeCell ref="B199:C199"/>
    <mergeCell ref="D199:E199"/>
    <mergeCell ref="B194:C194"/>
    <mergeCell ref="D194:E194"/>
    <mergeCell ref="B195:C195"/>
    <mergeCell ref="D195:E195"/>
    <mergeCell ref="B196:C196"/>
    <mergeCell ref="D196:E196"/>
    <mergeCell ref="B209:C209"/>
    <mergeCell ref="D209:E209"/>
    <mergeCell ref="B210:C210"/>
    <mergeCell ref="D210:E210"/>
    <mergeCell ref="B211:C211"/>
    <mergeCell ref="D211:E211"/>
    <mergeCell ref="B206:C206"/>
    <mergeCell ref="D206:E206"/>
    <mergeCell ref="B207:C207"/>
    <mergeCell ref="D207:E207"/>
    <mergeCell ref="B208:C208"/>
    <mergeCell ref="D208:E208"/>
    <mergeCell ref="B203:C203"/>
    <mergeCell ref="D203:E203"/>
    <mergeCell ref="B204:C204"/>
    <mergeCell ref="D204:E204"/>
    <mergeCell ref="B205:C205"/>
    <mergeCell ref="D205:E205"/>
    <mergeCell ref="B218:C218"/>
    <mergeCell ref="D218:E218"/>
    <mergeCell ref="B219:C219"/>
    <mergeCell ref="D219:E219"/>
    <mergeCell ref="B220:C220"/>
    <mergeCell ref="D220:E220"/>
    <mergeCell ref="B215:C215"/>
    <mergeCell ref="D215:E215"/>
    <mergeCell ref="B216:C216"/>
    <mergeCell ref="D216:E216"/>
    <mergeCell ref="B217:C217"/>
    <mergeCell ref="D217:E217"/>
    <mergeCell ref="B212:C212"/>
    <mergeCell ref="D212:E212"/>
    <mergeCell ref="B213:C213"/>
    <mergeCell ref="D213:E213"/>
    <mergeCell ref="B214:C214"/>
    <mergeCell ref="D214:E214"/>
    <mergeCell ref="B227:C227"/>
    <mergeCell ref="D227:E227"/>
    <mergeCell ref="B228:C228"/>
    <mergeCell ref="D228:E228"/>
    <mergeCell ref="B229:C229"/>
    <mergeCell ref="D229:E229"/>
    <mergeCell ref="B224:C224"/>
    <mergeCell ref="D224:E224"/>
    <mergeCell ref="B225:C225"/>
    <mergeCell ref="D225:E225"/>
    <mergeCell ref="B226:C226"/>
    <mergeCell ref="D226:E226"/>
    <mergeCell ref="B221:C221"/>
    <mergeCell ref="D221:E221"/>
    <mergeCell ref="B222:C222"/>
    <mergeCell ref="D222:E222"/>
    <mergeCell ref="B223:C223"/>
    <mergeCell ref="D223:E223"/>
    <mergeCell ref="B236:C236"/>
    <mergeCell ref="D236:E236"/>
    <mergeCell ref="B237:C237"/>
    <mergeCell ref="D237:E237"/>
    <mergeCell ref="B238:C238"/>
    <mergeCell ref="D238:E238"/>
    <mergeCell ref="B233:C233"/>
    <mergeCell ref="D233:E233"/>
    <mergeCell ref="B234:C234"/>
    <mergeCell ref="D234:E234"/>
    <mergeCell ref="B235:C235"/>
    <mergeCell ref="D235:E235"/>
    <mergeCell ref="B230:C230"/>
    <mergeCell ref="D230:E230"/>
    <mergeCell ref="B231:C231"/>
    <mergeCell ref="D231:E231"/>
    <mergeCell ref="B232:C232"/>
    <mergeCell ref="D232:E232"/>
    <mergeCell ref="B245:C245"/>
    <mergeCell ref="D245:E245"/>
    <mergeCell ref="B246:C246"/>
    <mergeCell ref="D246:E246"/>
    <mergeCell ref="B247:C247"/>
    <mergeCell ref="D247:E247"/>
    <mergeCell ref="B242:C242"/>
    <mergeCell ref="D242:E242"/>
    <mergeCell ref="B243:C243"/>
    <mergeCell ref="D243:E243"/>
    <mergeCell ref="B244:C244"/>
    <mergeCell ref="D244:E244"/>
    <mergeCell ref="B239:C239"/>
    <mergeCell ref="D239:E239"/>
    <mergeCell ref="A240:G240"/>
    <mergeCell ref="A241:B241"/>
    <mergeCell ref="C241:D241"/>
    <mergeCell ref="E241:G241"/>
    <mergeCell ref="B254:C254"/>
    <mergeCell ref="D254:E254"/>
    <mergeCell ref="B255:C255"/>
    <mergeCell ref="D255:E255"/>
    <mergeCell ref="B256:C256"/>
    <mergeCell ref="D256:E256"/>
    <mergeCell ref="B251:C251"/>
    <mergeCell ref="D251:E251"/>
    <mergeCell ref="B252:C252"/>
    <mergeCell ref="D252:E252"/>
    <mergeCell ref="B253:C253"/>
    <mergeCell ref="D253:E253"/>
    <mergeCell ref="B248:C248"/>
    <mergeCell ref="D248:E248"/>
    <mergeCell ref="B249:C249"/>
    <mergeCell ref="D249:E249"/>
    <mergeCell ref="B250:C250"/>
    <mergeCell ref="D250:E250"/>
    <mergeCell ref="B263:C263"/>
    <mergeCell ref="D263:E263"/>
    <mergeCell ref="B264:C264"/>
    <mergeCell ref="D264:E264"/>
    <mergeCell ref="B265:C265"/>
    <mergeCell ref="D265:E265"/>
    <mergeCell ref="B260:C260"/>
    <mergeCell ref="D260:E260"/>
    <mergeCell ref="B261:C261"/>
    <mergeCell ref="D261:E261"/>
    <mergeCell ref="B262:C262"/>
    <mergeCell ref="D262:E262"/>
    <mergeCell ref="B257:C257"/>
    <mergeCell ref="D257:E257"/>
    <mergeCell ref="B258:C258"/>
    <mergeCell ref="D258:E258"/>
    <mergeCell ref="B259:C259"/>
    <mergeCell ref="D259:E259"/>
    <mergeCell ref="B272:C272"/>
    <mergeCell ref="D272:E272"/>
    <mergeCell ref="B273:C273"/>
    <mergeCell ref="D273:E273"/>
    <mergeCell ref="B274:C274"/>
    <mergeCell ref="D274:E274"/>
    <mergeCell ref="B269:C269"/>
    <mergeCell ref="D269:E269"/>
    <mergeCell ref="B270:C270"/>
    <mergeCell ref="D270:E270"/>
    <mergeCell ref="B271:C271"/>
    <mergeCell ref="D271:E271"/>
    <mergeCell ref="B266:C266"/>
    <mergeCell ref="D266:E266"/>
    <mergeCell ref="B267:C267"/>
    <mergeCell ref="D267:E267"/>
    <mergeCell ref="B268:C268"/>
    <mergeCell ref="D268:E268"/>
    <mergeCell ref="B281:C281"/>
    <mergeCell ref="D281:E281"/>
    <mergeCell ref="B282:C282"/>
    <mergeCell ref="D282:E282"/>
    <mergeCell ref="B283:C283"/>
    <mergeCell ref="D283:E283"/>
    <mergeCell ref="B278:C278"/>
    <mergeCell ref="D278:E278"/>
    <mergeCell ref="B279:C279"/>
    <mergeCell ref="D279:E279"/>
    <mergeCell ref="B280:C280"/>
    <mergeCell ref="D280:E280"/>
    <mergeCell ref="B275:C275"/>
    <mergeCell ref="D275:E275"/>
    <mergeCell ref="B276:C276"/>
    <mergeCell ref="D276:E276"/>
    <mergeCell ref="B277:C277"/>
    <mergeCell ref="D277:E277"/>
    <mergeCell ref="B290:C290"/>
    <mergeCell ref="D290:E290"/>
    <mergeCell ref="B291:C291"/>
    <mergeCell ref="D291:E291"/>
    <mergeCell ref="B292:C292"/>
    <mergeCell ref="D292:E292"/>
    <mergeCell ref="B287:C287"/>
    <mergeCell ref="D287:E287"/>
    <mergeCell ref="A288:G288"/>
    <mergeCell ref="A289:B289"/>
    <mergeCell ref="C289:D289"/>
    <mergeCell ref="E289:G289"/>
    <mergeCell ref="B284:C284"/>
    <mergeCell ref="D284:E284"/>
    <mergeCell ref="B285:C285"/>
    <mergeCell ref="D285:E285"/>
    <mergeCell ref="B286:C286"/>
    <mergeCell ref="D286:E286"/>
    <mergeCell ref="B299:C299"/>
    <mergeCell ref="D299:E299"/>
    <mergeCell ref="B300:C300"/>
    <mergeCell ref="D300:E300"/>
    <mergeCell ref="B301:C301"/>
    <mergeCell ref="D301:E301"/>
    <mergeCell ref="B296:C296"/>
    <mergeCell ref="D296:E296"/>
    <mergeCell ref="B297:C297"/>
    <mergeCell ref="D297:E297"/>
    <mergeCell ref="B298:C298"/>
    <mergeCell ref="D298:E298"/>
    <mergeCell ref="B293:C293"/>
    <mergeCell ref="D293:E293"/>
    <mergeCell ref="B294:C294"/>
    <mergeCell ref="D294:E294"/>
    <mergeCell ref="B295:C295"/>
    <mergeCell ref="D295:E295"/>
    <mergeCell ref="B308:C308"/>
    <mergeCell ref="D308:E308"/>
    <mergeCell ref="B309:C309"/>
    <mergeCell ref="D309:E309"/>
    <mergeCell ref="B310:C310"/>
    <mergeCell ref="D310:E310"/>
    <mergeCell ref="B305:C305"/>
    <mergeCell ref="D305:E305"/>
    <mergeCell ref="B306:C306"/>
    <mergeCell ref="D306:E306"/>
    <mergeCell ref="B307:C307"/>
    <mergeCell ref="D307:E307"/>
    <mergeCell ref="B302:C302"/>
    <mergeCell ref="D302:E302"/>
    <mergeCell ref="B303:C303"/>
    <mergeCell ref="D303:E303"/>
    <mergeCell ref="B304:C304"/>
    <mergeCell ref="D304:E304"/>
    <mergeCell ref="B317:C317"/>
    <mergeCell ref="D317:E317"/>
    <mergeCell ref="B318:C318"/>
    <mergeCell ref="D318:E318"/>
    <mergeCell ref="B319:C319"/>
    <mergeCell ref="D319:E319"/>
    <mergeCell ref="B314:C314"/>
    <mergeCell ref="D314:E314"/>
    <mergeCell ref="B315:C315"/>
    <mergeCell ref="D315:E315"/>
    <mergeCell ref="B316:C316"/>
    <mergeCell ref="D316:E316"/>
    <mergeCell ref="B311:C311"/>
    <mergeCell ref="D311:E311"/>
    <mergeCell ref="B312:C312"/>
    <mergeCell ref="D312:E312"/>
    <mergeCell ref="B313:C313"/>
    <mergeCell ref="D313:E313"/>
    <mergeCell ref="B326:C326"/>
    <mergeCell ref="D326:E326"/>
    <mergeCell ref="B327:C327"/>
    <mergeCell ref="D327:E327"/>
    <mergeCell ref="B328:C328"/>
    <mergeCell ref="D328:E328"/>
    <mergeCell ref="B323:C323"/>
    <mergeCell ref="D323:E323"/>
    <mergeCell ref="B324:C324"/>
    <mergeCell ref="D324:E324"/>
    <mergeCell ref="B325:C325"/>
    <mergeCell ref="D325:E325"/>
    <mergeCell ref="B320:C320"/>
    <mergeCell ref="D320:E320"/>
    <mergeCell ref="B321:C321"/>
    <mergeCell ref="D321:E321"/>
    <mergeCell ref="B322:C322"/>
    <mergeCell ref="D322:E322"/>
    <mergeCell ref="B336:C336"/>
    <mergeCell ref="D336:E336"/>
    <mergeCell ref="B337:C337"/>
    <mergeCell ref="D337:E337"/>
    <mergeCell ref="B338:C338"/>
    <mergeCell ref="D338:E338"/>
    <mergeCell ref="B333:C333"/>
    <mergeCell ref="D333:E333"/>
    <mergeCell ref="B334:C334"/>
    <mergeCell ref="D334:E334"/>
    <mergeCell ref="B335:C335"/>
    <mergeCell ref="D335:E335"/>
    <mergeCell ref="B329:C329"/>
    <mergeCell ref="D329:E329"/>
    <mergeCell ref="B330:C330"/>
    <mergeCell ref="D330:E330"/>
    <mergeCell ref="A331:G331"/>
    <mergeCell ref="A332:B332"/>
    <mergeCell ref="C332:D332"/>
    <mergeCell ref="E332:G332"/>
    <mergeCell ref="B345:C345"/>
    <mergeCell ref="D345:E345"/>
    <mergeCell ref="B346:C346"/>
    <mergeCell ref="D346:E346"/>
    <mergeCell ref="B347:C347"/>
    <mergeCell ref="D347:E347"/>
    <mergeCell ref="B342:C342"/>
    <mergeCell ref="D342:E342"/>
    <mergeCell ref="B343:C343"/>
    <mergeCell ref="D343:E343"/>
    <mergeCell ref="B344:C344"/>
    <mergeCell ref="D344:E344"/>
    <mergeCell ref="B339:C339"/>
    <mergeCell ref="D339:E339"/>
    <mergeCell ref="B340:C340"/>
    <mergeCell ref="D340:E340"/>
    <mergeCell ref="B341:C341"/>
    <mergeCell ref="D341:E341"/>
    <mergeCell ref="B354:C354"/>
    <mergeCell ref="D354:E354"/>
    <mergeCell ref="B355:C355"/>
    <mergeCell ref="D355:E355"/>
    <mergeCell ref="B356:C356"/>
    <mergeCell ref="D356:E356"/>
    <mergeCell ref="B351:C351"/>
    <mergeCell ref="D351:E351"/>
    <mergeCell ref="B352:C352"/>
    <mergeCell ref="D352:E352"/>
    <mergeCell ref="B353:C353"/>
    <mergeCell ref="D353:E353"/>
    <mergeCell ref="B348:C348"/>
    <mergeCell ref="D348:E348"/>
    <mergeCell ref="B349:C349"/>
    <mergeCell ref="D349:E349"/>
    <mergeCell ref="B350:C350"/>
    <mergeCell ref="D350:E350"/>
    <mergeCell ref="B363:C363"/>
    <mergeCell ref="D363:E363"/>
    <mergeCell ref="B364:C364"/>
    <mergeCell ref="D364:E364"/>
    <mergeCell ref="B365:C365"/>
    <mergeCell ref="D365:E365"/>
    <mergeCell ref="B360:C360"/>
    <mergeCell ref="D360:E360"/>
    <mergeCell ref="B361:C361"/>
    <mergeCell ref="D361:E361"/>
    <mergeCell ref="B362:C362"/>
    <mergeCell ref="D362:E362"/>
    <mergeCell ref="B357:C357"/>
    <mergeCell ref="D357:E357"/>
    <mergeCell ref="B358:C358"/>
    <mergeCell ref="D358:E358"/>
    <mergeCell ref="B359:C359"/>
    <mergeCell ref="D359:E359"/>
    <mergeCell ref="B372:C372"/>
    <mergeCell ref="D372:E372"/>
    <mergeCell ref="B373:C373"/>
    <mergeCell ref="D373:E373"/>
    <mergeCell ref="B374:C374"/>
    <mergeCell ref="D374:E374"/>
    <mergeCell ref="B369:C369"/>
    <mergeCell ref="D369:E369"/>
    <mergeCell ref="B370:C370"/>
    <mergeCell ref="D370:E370"/>
    <mergeCell ref="B371:C371"/>
    <mergeCell ref="D371:E371"/>
    <mergeCell ref="B366:C366"/>
    <mergeCell ref="D366:E366"/>
    <mergeCell ref="B367:C367"/>
    <mergeCell ref="D367:E367"/>
    <mergeCell ref="B368:C368"/>
    <mergeCell ref="D368:E368"/>
    <mergeCell ref="B382:C382"/>
    <mergeCell ref="D382:E382"/>
    <mergeCell ref="B383:C383"/>
    <mergeCell ref="D383:E383"/>
    <mergeCell ref="B384:C384"/>
    <mergeCell ref="D384:E384"/>
    <mergeCell ref="B379:C379"/>
    <mergeCell ref="D379:E379"/>
    <mergeCell ref="B380:C380"/>
    <mergeCell ref="D380:E380"/>
    <mergeCell ref="B381:C381"/>
    <mergeCell ref="D381:E381"/>
    <mergeCell ref="B375:C375"/>
    <mergeCell ref="D375:E375"/>
    <mergeCell ref="B376:C376"/>
    <mergeCell ref="D376:E376"/>
    <mergeCell ref="A377:G377"/>
    <mergeCell ref="A378:B378"/>
    <mergeCell ref="C378:D378"/>
    <mergeCell ref="E378:G378"/>
    <mergeCell ref="B391:C391"/>
    <mergeCell ref="D391:E391"/>
    <mergeCell ref="B392:C392"/>
    <mergeCell ref="D392:E392"/>
    <mergeCell ref="B393:C393"/>
    <mergeCell ref="D393:E393"/>
    <mergeCell ref="B388:C388"/>
    <mergeCell ref="D388:E388"/>
    <mergeCell ref="B389:C389"/>
    <mergeCell ref="D389:E389"/>
    <mergeCell ref="B390:C390"/>
    <mergeCell ref="D390:E390"/>
    <mergeCell ref="B385:C385"/>
    <mergeCell ref="D385:E385"/>
    <mergeCell ref="B386:C386"/>
    <mergeCell ref="D386:E386"/>
    <mergeCell ref="B387:C387"/>
    <mergeCell ref="D387:E387"/>
    <mergeCell ref="B400:C400"/>
    <mergeCell ref="D400:E400"/>
    <mergeCell ref="B401:C401"/>
    <mergeCell ref="D401:E401"/>
    <mergeCell ref="B402:C402"/>
    <mergeCell ref="D402:E402"/>
    <mergeCell ref="B397:C397"/>
    <mergeCell ref="D397:E397"/>
    <mergeCell ref="B398:C398"/>
    <mergeCell ref="D398:E398"/>
    <mergeCell ref="B399:C399"/>
    <mergeCell ref="D399:E399"/>
    <mergeCell ref="B394:C394"/>
    <mergeCell ref="D394:E394"/>
    <mergeCell ref="B395:C395"/>
    <mergeCell ref="D395:E395"/>
    <mergeCell ref="B396:C396"/>
    <mergeCell ref="D396:E396"/>
    <mergeCell ref="B409:C409"/>
    <mergeCell ref="D409:E409"/>
    <mergeCell ref="B410:C410"/>
    <mergeCell ref="D410:E410"/>
    <mergeCell ref="B411:C411"/>
    <mergeCell ref="D411:E411"/>
    <mergeCell ref="B406:C406"/>
    <mergeCell ref="D406:E406"/>
    <mergeCell ref="B407:C407"/>
    <mergeCell ref="D407:E407"/>
    <mergeCell ref="B408:C408"/>
    <mergeCell ref="D408:E408"/>
    <mergeCell ref="B403:C403"/>
    <mergeCell ref="D403:E403"/>
    <mergeCell ref="B404:C404"/>
    <mergeCell ref="D404:E404"/>
    <mergeCell ref="B405:C405"/>
    <mergeCell ref="D405:E405"/>
    <mergeCell ref="B418:C418"/>
    <mergeCell ref="D418:E418"/>
    <mergeCell ref="B419:C419"/>
    <mergeCell ref="D419:E419"/>
    <mergeCell ref="B420:C420"/>
    <mergeCell ref="D420:E420"/>
    <mergeCell ref="B415:C415"/>
    <mergeCell ref="D415:E415"/>
    <mergeCell ref="B416:C416"/>
    <mergeCell ref="D416:E416"/>
    <mergeCell ref="B417:C417"/>
    <mergeCell ref="D417:E417"/>
    <mergeCell ref="B412:C412"/>
    <mergeCell ref="D412:E412"/>
    <mergeCell ref="B413:C413"/>
    <mergeCell ref="D413:E413"/>
    <mergeCell ref="B414:C414"/>
    <mergeCell ref="D414:E414"/>
    <mergeCell ref="B428:C428"/>
    <mergeCell ref="D428:E428"/>
    <mergeCell ref="B429:C429"/>
    <mergeCell ref="D429:E429"/>
    <mergeCell ref="B430:C430"/>
    <mergeCell ref="D430:E430"/>
    <mergeCell ref="B425:C425"/>
    <mergeCell ref="D425:E425"/>
    <mergeCell ref="B426:C426"/>
    <mergeCell ref="D426:E426"/>
    <mergeCell ref="B427:C427"/>
    <mergeCell ref="D427:E427"/>
    <mergeCell ref="B421:C421"/>
    <mergeCell ref="D421:E421"/>
    <mergeCell ref="B422:C422"/>
    <mergeCell ref="D422:E422"/>
    <mergeCell ref="A423:G423"/>
    <mergeCell ref="A424:B424"/>
    <mergeCell ref="C424:D424"/>
    <mergeCell ref="E424:G424"/>
    <mergeCell ref="B437:C437"/>
    <mergeCell ref="D437:E437"/>
    <mergeCell ref="B438:C438"/>
    <mergeCell ref="D438:E438"/>
    <mergeCell ref="B439:C439"/>
    <mergeCell ref="D439:E439"/>
    <mergeCell ref="B434:C434"/>
    <mergeCell ref="D434:E434"/>
    <mergeCell ref="B435:C435"/>
    <mergeCell ref="D435:E435"/>
    <mergeCell ref="B436:C436"/>
    <mergeCell ref="D436:E436"/>
    <mergeCell ref="B431:C431"/>
    <mergeCell ref="D431:E431"/>
    <mergeCell ref="B432:C432"/>
    <mergeCell ref="D432:E432"/>
    <mergeCell ref="B433:C433"/>
    <mergeCell ref="D433:E433"/>
    <mergeCell ref="B446:C446"/>
    <mergeCell ref="D446:E446"/>
    <mergeCell ref="B447:C447"/>
    <mergeCell ref="D447:E447"/>
    <mergeCell ref="B448:C448"/>
    <mergeCell ref="D448:E448"/>
    <mergeCell ref="B443:C443"/>
    <mergeCell ref="D443:E443"/>
    <mergeCell ref="B444:C444"/>
    <mergeCell ref="D444:E444"/>
    <mergeCell ref="B445:C445"/>
    <mergeCell ref="D445:E445"/>
    <mergeCell ref="B440:C440"/>
    <mergeCell ref="D440:E440"/>
    <mergeCell ref="B441:C441"/>
    <mergeCell ref="D441:E441"/>
    <mergeCell ref="B442:C442"/>
    <mergeCell ref="D442:E442"/>
    <mergeCell ref="B455:C455"/>
    <mergeCell ref="D455:E455"/>
    <mergeCell ref="B456:C456"/>
    <mergeCell ref="D456:E456"/>
    <mergeCell ref="B457:C457"/>
    <mergeCell ref="D457:E457"/>
    <mergeCell ref="B452:C452"/>
    <mergeCell ref="D452:E452"/>
    <mergeCell ref="B453:C453"/>
    <mergeCell ref="D453:E453"/>
    <mergeCell ref="B454:C454"/>
    <mergeCell ref="D454:E454"/>
    <mergeCell ref="B449:C449"/>
    <mergeCell ref="D449:E449"/>
    <mergeCell ref="B450:C450"/>
    <mergeCell ref="D450:E450"/>
    <mergeCell ref="B451:C451"/>
    <mergeCell ref="D451:E451"/>
    <mergeCell ref="B464:C464"/>
    <mergeCell ref="D464:E464"/>
    <mergeCell ref="B465:C465"/>
    <mergeCell ref="D465:E465"/>
    <mergeCell ref="B466:C466"/>
    <mergeCell ref="D466:E466"/>
    <mergeCell ref="B461:C461"/>
    <mergeCell ref="D461:E461"/>
    <mergeCell ref="B462:C462"/>
    <mergeCell ref="D462:E462"/>
    <mergeCell ref="B463:C463"/>
    <mergeCell ref="D463:E463"/>
    <mergeCell ref="B458:C458"/>
    <mergeCell ref="D458:E458"/>
    <mergeCell ref="B459:C459"/>
    <mergeCell ref="D459:E459"/>
    <mergeCell ref="B460:C460"/>
    <mergeCell ref="D460:E460"/>
    <mergeCell ref="B474:C474"/>
    <mergeCell ref="D474:E474"/>
    <mergeCell ref="B475:C475"/>
    <mergeCell ref="D475:E475"/>
    <mergeCell ref="B476:C476"/>
    <mergeCell ref="D476:E476"/>
    <mergeCell ref="B471:C471"/>
    <mergeCell ref="D471:E471"/>
    <mergeCell ref="B472:C472"/>
    <mergeCell ref="D472:E472"/>
    <mergeCell ref="B473:C473"/>
    <mergeCell ref="D473:E473"/>
    <mergeCell ref="B467:C467"/>
    <mergeCell ref="D467:E467"/>
    <mergeCell ref="B468:C468"/>
    <mergeCell ref="D468:E468"/>
    <mergeCell ref="A469:G469"/>
    <mergeCell ref="A470:B470"/>
    <mergeCell ref="C470:D470"/>
    <mergeCell ref="E470:G470"/>
    <mergeCell ref="B483:C483"/>
    <mergeCell ref="D483:E483"/>
    <mergeCell ref="B484:C484"/>
    <mergeCell ref="D484:E484"/>
    <mergeCell ref="B485:C485"/>
    <mergeCell ref="D485:E485"/>
    <mergeCell ref="B480:C480"/>
    <mergeCell ref="D480:E480"/>
    <mergeCell ref="B481:C481"/>
    <mergeCell ref="D481:E481"/>
    <mergeCell ref="B482:C482"/>
    <mergeCell ref="D482:E482"/>
    <mergeCell ref="B477:C477"/>
    <mergeCell ref="D477:E477"/>
    <mergeCell ref="B478:C478"/>
    <mergeCell ref="D478:E478"/>
    <mergeCell ref="B479:C479"/>
    <mergeCell ref="D479:E479"/>
    <mergeCell ref="B492:C492"/>
    <mergeCell ref="D492:E492"/>
    <mergeCell ref="B493:C493"/>
    <mergeCell ref="D493:E493"/>
    <mergeCell ref="B494:C494"/>
    <mergeCell ref="D494:E494"/>
    <mergeCell ref="B489:C489"/>
    <mergeCell ref="D489:E489"/>
    <mergeCell ref="B490:C490"/>
    <mergeCell ref="D490:E490"/>
    <mergeCell ref="B491:C491"/>
    <mergeCell ref="D491:E491"/>
    <mergeCell ref="B486:C486"/>
    <mergeCell ref="D486:E486"/>
    <mergeCell ref="B487:C487"/>
    <mergeCell ref="D487:E487"/>
    <mergeCell ref="B488:C488"/>
    <mergeCell ref="D488:E488"/>
    <mergeCell ref="B501:C501"/>
    <mergeCell ref="D501:E501"/>
    <mergeCell ref="B502:C502"/>
    <mergeCell ref="D502:E502"/>
    <mergeCell ref="B503:C503"/>
    <mergeCell ref="D503:E503"/>
    <mergeCell ref="B498:C498"/>
    <mergeCell ref="D498:E498"/>
    <mergeCell ref="B499:C499"/>
    <mergeCell ref="D499:E499"/>
    <mergeCell ref="B500:C500"/>
    <mergeCell ref="D500:E500"/>
    <mergeCell ref="B495:C495"/>
    <mergeCell ref="D495:E495"/>
    <mergeCell ref="B496:C496"/>
    <mergeCell ref="D496:E496"/>
    <mergeCell ref="B497:C497"/>
    <mergeCell ref="D497:E497"/>
    <mergeCell ref="B510:C510"/>
    <mergeCell ref="D510:E510"/>
    <mergeCell ref="B511:C511"/>
    <mergeCell ref="D511:E511"/>
    <mergeCell ref="B512:C512"/>
    <mergeCell ref="D512:E512"/>
    <mergeCell ref="B507:C507"/>
    <mergeCell ref="D507:E507"/>
    <mergeCell ref="B508:C508"/>
    <mergeCell ref="D508:E508"/>
    <mergeCell ref="B509:C509"/>
    <mergeCell ref="D509:E509"/>
    <mergeCell ref="B504:C504"/>
    <mergeCell ref="D504:E504"/>
    <mergeCell ref="B505:C505"/>
    <mergeCell ref="D505:E505"/>
    <mergeCell ref="B506:C506"/>
    <mergeCell ref="D506:E506"/>
    <mergeCell ref="B519:C519"/>
    <mergeCell ref="D519:E519"/>
    <mergeCell ref="B520:C520"/>
    <mergeCell ref="D520:E520"/>
    <mergeCell ref="A521:G521"/>
    <mergeCell ref="A522:B522"/>
    <mergeCell ref="C522:D522"/>
    <mergeCell ref="E522:G522"/>
    <mergeCell ref="B516:C516"/>
    <mergeCell ref="D516:E516"/>
    <mergeCell ref="B517:C517"/>
    <mergeCell ref="D517:E517"/>
    <mergeCell ref="B518:C518"/>
    <mergeCell ref="D518:E518"/>
    <mergeCell ref="B513:C513"/>
    <mergeCell ref="D513:E513"/>
    <mergeCell ref="B514:C514"/>
    <mergeCell ref="D514:E514"/>
    <mergeCell ref="B515:C515"/>
    <mergeCell ref="D515:E515"/>
    <mergeCell ref="B529:C529"/>
    <mergeCell ref="D529:E529"/>
    <mergeCell ref="B530:C530"/>
    <mergeCell ref="D530:E530"/>
    <mergeCell ref="B531:C531"/>
    <mergeCell ref="D531:E531"/>
    <mergeCell ref="B526:C526"/>
    <mergeCell ref="D526:E526"/>
    <mergeCell ref="B527:C527"/>
    <mergeCell ref="D527:E527"/>
    <mergeCell ref="B528:C528"/>
    <mergeCell ref="D528:E528"/>
    <mergeCell ref="B523:C523"/>
    <mergeCell ref="D523:E523"/>
    <mergeCell ref="B524:C524"/>
    <mergeCell ref="D524:E524"/>
    <mergeCell ref="B525:C525"/>
    <mergeCell ref="D525:E525"/>
    <mergeCell ref="B538:C538"/>
    <mergeCell ref="D538:E538"/>
    <mergeCell ref="B539:C539"/>
    <mergeCell ref="D539:E539"/>
    <mergeCell ref="B540:C540"/>
    <mergeCell ref="D540:E540"/>
    <mergeCell ref="B535:C535"/>
    <mergeCell ref="D535:E535"/>
    <mergeCell ref="B536:C536"/>
    <mergeCell ref="D536:E536"/>
    <mergeCell ref="B537:C537"/>
    <mergeCell ref="D537:E537"/>
    <mergeCell ref="B532:C532"/>
    <mergeCell ref="D532:E532"/>
    <mergeCell ref="B533:C533"/>
    <mergeCell ref="D533:E533"/>
    <mergeCell ref="B534:C534"/>
    <mergeCell ref="D534:E534"/>
    <mergeCell ref="B547:C547"/>
    <mergeCell ref="D547:E547"/>
    <mergeCell ref="B548:C548"/>
    <mergeCell ref="D548:E548"/>
    <mergeCell ref="B549:C549"/>
    <mergeCell ref="D549:E549"/>
    <mergeCell ref="B544:C544"/>
    <mergeCell ref="D544:E544"/>
    <mergeCell ref="B545:C545"/>
    <mergeCell ref="D545:E545"/>
    <mergeCell ref="B546:C546"/>
    <mergeCell ref="D546:E546"/>
    <mergeCell ref="B541:C541"/>
    <mergeCell ref="D541:E541"/>
    <mergeCell ref="B542:C542"/>
    <mergeCell ref="D542:E542"/>
    <mergeCell ref="B543:C543"/>
    <mergeCell ref="D543:E543"/>
    <mergeCell ref="B556:C556"/>
    <mergeCell ref="D556:E556"/>
    <mergeCell ref="B557:C557"/>
    <mergeCell ref="D557:E557"/>
    <mergeCell ref="B558:C558"/>
    <mergeCell ref="D558:E558"/>
    <mergeCell ref="B553:C553"/>
    <mergeCell ref="D553:E553"/>
    <mergeCell ref="B554:C554"/>
    <mergeCell ref="D554:E554"/>
    <mergeCell ref="B555:C555"/>
    <mergeCell ref="D555:E555"/>
    <mergeCell ref="B550:C550"/>
    <mergeCell ref="D550:E550"/>
    <mergeCell ref="B551:C551"/>
    <mergeCell ref="D551:E551"/>
    <mergeCell ref="B552:C552"/>
    <mergeCell ref="D552:E552"/>
    <mergeCell ref="B565:C565"/>
    <mergeCell ref="D565:E565"/>
    <mergeCell ref="B566:C566"/>
    <mergeCell ref="D566:E566"/>
    <mergeCell ref="B567:C567"/>
    <mergeCell ref="D567:E567"/>
    <mergeCell ref="B562:C562"/>
    <mergeCell ref="D562:E562"/>
    <mergeCell ref="B563:C563"/>
    <mergeCell ref="D563:E563"/>
    <mergeCell ref="B564:C564"/>
    <mergeCell ref="D564:E564"/>
    <mergeCell ref="B559:C559"/>
    <mergeCell ref="D559:E559"/>
    <mergeCell ref="B560:C560"/>
    <mergeCell ref="D560:E560"/>
    <mergeCell ref="B561:C561"/>
    <mergeCell ref="D561:E561"/>
    <mergeCell ref="A574:G574"/>
    <mergeCell ref="A575:B575"/>
    <mergeCell ref="C575:D575"/>
    <mergeCell ref="E575:G575"/>
    <mergeCell ref="B576:C576"/>
    <mergeCell ref="D576:E576"/>
    <mergeCell ref="B571:C571"/>
    <mergeCell ref="D571:E571"/>
    <mergeCell ref="B572:C572"/>
    <mergeCell ref="D572:E572"/>
    <mergeCell ref="B573:C573"/>
    <mergeCell ref="D573:E573"/>
    <mergeCell ref="B568:C568"/>
    <mergeCell ref="D568:E568"/>
    <mergeCell ref="B569:C569"/>
    <mergeCell ref="D569:E569"/>
    <mergeCell ref="B570:C570"/>
    <mergeCell ref="D570:E570"/>
    <mergeCell ref="B583:C583"/>
    <mergeCell ref="D583:E583"/>
    <mergeCell ref="B584:C584"/>
    <mergeCell ref="D584:E584"/>
    <mergeCell ref="B585:C585"/>
    <mergeCell ref="D585:E585"/>
    <mergeCell ref="B580:C580"/>
    <mergeCell ref="D580:E580"/>
    <mergeCell ref="B581:C581"/>
    <mergeCell ref="D581:E581"/>
    <mergeCell ref="B582:C582"/>
    <mergeCell ref="D582:E582"/>
    <mergeCell ref="B577:C577"/>
    <mergeCell ref="D577:E577"/>
    <mergeCell ref="B578:C578"/>
    <mergeCell ref="D578:E578"/>
    <mergeCell ref="B579:C579"/>
    <mergeCell ref="D579:E579"/>
    <mergeCell ref="B592:C592"/>
    <mergeCell ref="D592:E592"/>
    <mergeCell ref="B593:C593"/>
    <mergeCell ref="D593:E593"/>
    <mergeCell ref="B594:C594"/>
    <mergeCell ref="D594:E594"/>
    <mergeCell ref="B589:C589"/>
    <mergeCell ref="D589:E589"/>
    <mergeCell ref="B590:C590"/>
    <mergeCell ref="D590:E590"/>
    <mergeCell ref="B591:C591"/>
    <mergeCell ref="D591:E591"/>
    <mergeCell ref="B586:C586"/>
    <mergeCell ref="D586:E586"/>
    <mergeCell ref="B587:C587"/>
    <mergeCell ref="D587:E587"/>
    <mergeCell ref="B588:C588"/>
    <mergeCell ref="D588:E588"/>
    <mergeCell ref="B601:C601"/>
    <mergeCell ref="D601:E601"/>
    <mergeCell ref="B602:C602"/>
    <mergeCell ref="D602:E602"/>
    <mergeCell ref="B603:C603"/>
    <mergeCell ref="D603:E603"/>
    <mergeCell ref="B598:C598"/>
    <mergeCell ref="D598:E598"/>
    <mergeCell ref="B599:C599"/>
    <mergeCell ref="D599:E599"/>
    <mergeCell ref="B600:C600"/>
    <mergeCell ref="D600:E600"/>
    <mergeCell ref="B595:C595"/>
    <mergeCell ref="D595:E595"/>
    <mergeCell ref="B596:C596"/>
    <mergeCell ref="D596:E596"/>
    <mergeCell ref="B597:C597"/>
    <mergeCell ref="D597:E597"/>
    <mergeCell ref="B610:C610"/>
    <mergeCell ref="D610:E610"/>
    <mergeCell ref="B611:C611"/>
    <mergeCell ref="D611:E611"/>
    <mergeCell ref="B612:C612"/>
    <mergeCell ref="D612:E612"/>
    <mergeCell ref="B607:C607"/>
    <mergeCell ref="D607:E607"/>
    <mergeCell ref="B608:C608"/>
    <mergeCell ref="D608:E608"/>
    <mergeCell ref="B609:C609"/>
    <mergeCell ref="D609:E609"/>
    <mergeCell ref="B604:C604"/>
    <mergeCell ref="D604:E604"/>
    <mergeCell ref="B605:C605"/>
    <mergeCell ref="D605:E605"/>
    <mergeCell ref="B606:C606"/>
    <mergeCell ref="D606:E606"/>
    <mergeCell ref="B619:C619"/>
    <mergeCell ref="D619:E619"/>
    <mergeCell ref="B620:C620"/>
    <mergeCell ref="D620:E620"/>
    <mergeCell ref="B621:C621"/>
    <mergeCell ref="D621:E621"/>
    <mergeCell ref="B616:C616"/>
    <mergeCell ref="D616:E616"/>
    <mergeCell ref="B617:C617"/>
    <mergeCell ref="D617:E617"/>
    <mergeCell ref="B618:C618"/>
    <mergeCell ref="D618:E618"/>
    <mergeCell ref="B613:C613"/>
    <mergeCell ref="D613:E613"/>
    <mergeCell ref="B614:C614"/>
    <mergeCell ref="D614:E614"/>
    <mergeCell ref="B615:C615"/>
    <mergeCell ref="D615:E615"/>
    <mergeCell ref="B628:C628"/>
    <mergeCell ref="D628:E628"/>
    <mergeCell ref="B629:C629"/>
    <mergeCell ref="D629:E629"/>
    <mergeCell ref="B630:C630"/>
    <mergeCell ref="D630:E630"/>
    <mergeCell ref="B625:C625"/>
    <mergeCell ref="D625:E625"/>
    <mergeCell ref="B626:C626"/>
    <mergeCell ref="D626:E626"/>
    <mergeCell ref="B627:C627"/>
    <mergeCell ref="D627:E627"/>
    <mergeCell ref="A622:G622"/>
    <mergeCell ref="A623:B623"/>
    <mergeCell ref="C623:D623"/>
    <mergeCell ref="E623:G623"/>
    <mergeCell ref="B624:C624"/>
    <mergeCell ref="D624:E624"/>
    <mergeCell ref="B637:C637"/>
    <mergeCell ref="D637:E637"/>
    <mergeCell ref="B638:C638"/>
    <mergeCell ref="D638:E638"/>
    <mergeCell ref="B639:C639"/>
    <mergeCell ref="D639:E639"/>
    <mergeCell ref="B634:C634"/>
    <mergeCell ref="D634:E634"/>
    <mergeCell ref="B635:C635"/>
    <mergeCell ref="D635:E635"/>
    <mergeCell ref="B636:C636"/>
    <mergeCell ref="D636:E636"/>
    <mergeCell ref="B631:C631"/>
    <mergeCell ref="D631:E631"/>
    <mergeCell ref="B632:C632"/>
    <mergeCell ref="D632:E632"/>
    <mergeCell ref="B633:C633"/>
    <mergeCell ref="D633:E633"/>
    <mergeCell ref="B646:C646"/>
    <mergeCell ref="D646:E646"/>
    <mergeCell ref="B647:C647"/>
    <mergeCell ref="D647:E647"/>
    <mergeCell ref="B648:C648"/>
    <mergeCell ref="D648:E648"/>
    <mergeCell ref="B643:C643"/>
    <mergeCell ref="D643:E643"/>
    <mergeCell ref="B644:C644"/>
    <mergeCell ref="D644:E644"/>
    <mergeCell ref="B645:C645"/>
    <mergeCell ref="D645:E645"/>
    <mergeCell ref="B640:C640"/>
    <mergeCell ref="D640:E640"/>
    <mergeCell ref="B641:C641"/>
    <mergeCell ref="D641:E641"/>
    <mergeCell ref="B642:C642"/>
    <mergeCell ref="D642:E642"/>
    <mergeCell ref="B655:C655"/>
    <mergeCell ref="D655:E655"/>
    <mergeCell ref="B656:C656"/>
    <mergeCell ref="D656:E656"/>
    <mergeCell ref="B657:C657"/>
    <mergeCell ref="D657:E657"/>
    <mergeCell ref="B652:C652"/>
    <mergeCell ref="D652:E652"/>
    <mergeCell ref="B653:C653"/>
    <mergeCell ref="D653:E653"/>
    <mergeCell ref="B654:C654"/>
    <mergeCell ref="D654:E654"/>
    <mergeCell ref="B649:C649"/>
    <mergeCell ref="D649:E649"/>
    <mergeCell ref="B650:C650"/>
    <mergeCell ref="D650:E650"/>
    <mergeCell ref="B651:C651"/>
    <mergeCell ref="D651:E651"/>
    <mergeCell ref="B664:C664"/>
    <mergeCell ref="D664:E664"/>
    <mergeCell ref="B665:C665"/>
    <mergeCell ref="D665:E665"/>
    <mergeCell ref="A666:G666"/>
    <mergeCell ref="A667:B667"/>
    <mergeCell ref="C667:D667"/>
    <mergeCell ref="E667:G667"/>
    <mergeCell ref="B661:C661"/>
    <mergeCell ref="D661:E661"/>
    <mergeCell ref="B662:C662"/>
    <mergeCell ref="D662:E662"/>
    <mergeCell ref="B663:C663"/>
    <mergeCell ref="D663:E663"/>
    <mergeCell ref="B658:C658"/>
    <mergeCell ref="D658:E658"/>
    <mergeCell ref="B659:C659"/>
    <mergeCell ref="D659:E659"/>
    <mergeCell ref="B660:C660"/>
    <mergeCell ref="D660:E660"/>
    <mergeCell ref="B674:C674"/>
    <mergeCell ref="D674:E674"/>
    <mergeCell ref="B675:C675"/>
    <mergeCell ref="D675:E675"/>
    <mergeCell ref="B676:C676"/>
    <mergeCell ref="D676:E676"/>
    <mergeCell ref="B671:C671"/>
    <mergeCell ref="D671:E671"/>
    <mergeCell ref="B672:C672"/>
    <mergeCell ref="D672:E672"/>
    <mergeCell ref="B673:C673"/>
    <mergeCell ref="D673:E673"/>
    <mergeCell ref="B668:C668"/>
    <mergeCell ref="D668:E668"/>
    <mergeCell ref="B669:C669"/>
    <mergeCell ref="D669:E669"/>
    <mergeCell ref="B670:C670"/>
    <mergeCell ref="D670:E670"/>
    <mergeCell ref="B683:C683"/>
    <mergeCell ref="D683:E683"/>
    <mergeCell ref="B684:C684"/>
    <mergeCell ref="D684:E684"/>
    <mergeCell ref="B685:C685"/>
    <mergeCell ref="D685:E685"/>
    <mergeCell ref="B680:C680"/>
    <mergeCell ref="D680:E680"/>
    <mergeCell ref="B681:C681"/>
    <mergeCell ref="D681:E681"/>
    <mergeCell ref="B682:C682"/>
    <mergeCell ref="D682:E682"/>
    <mergeCell ref="B677:C677"/>
    <mergeCell ref="D677:E677"/>
    <mergeCell ref="B678:C678"/>
    <mergeCell ref="D678:E678"/>
    <mergeCell ref="B679:C679"/>
    <mergeCell ref="D679:E679"/>
    <mergeCell ref="B692:C692"/>
    <mergeCell ref="D692:E692"/>
    <mergeCell ref="B693:C693"/>
    <mergeCell ref="D693:E693"/>
    <mergeCell ref="B694:C694"/>
    <mergeCell ref="D694:E694"/>
    <mergeCell ref="B689:C689"/>
    <mergeCell ref="D689:E689"/>
    <mergeCell ref="B690:C690"/>
    <mergeCell ref="D690:E690"/>
    <mergeCell ref="B691:C691"/>
    <mergeCell ref="D691:E691"/>
    <mergeCell ref="B686:C686"/>
    <mergeCell ref="D686:E686"/>
    <mergeCell ref="B687:C687"/>
    <mergeCell ref="D687:E687"/>
    <mergeCell ref="B688:C688"/>
    <mergeCell ref="D688:E688"/>
    <mergeCell ref="B701:C701"/>
    <mergeCell ref="D701:E701"/>
    <mergeCell ref="B702:C702"/>
    <mergeCell ref="D702:E702"/>
    <mergeCell ref="B703:C703"/>
    <mergeCell ref="D703:E703"/>
    <mergeCell ref="B698:C698"/>
    <mergeCell ref="D698:E698"/>
    <mergeCell ref="B699:C699"/>
    <mergeCell ref="D699:E699"/>
    <mergeCell ref="B700:C700"/>
    <mergeCell ref="D700:E700"/>
    <mergeCell ref="B695:C695"/>
    <mergeCell ref="D695:E695"/>
    <mergeCell ref="B696:C696"/>
    <mergeCell ref="D696:E696"/>
    <mergeCell ref="B697:C697"/>
    <mergeCell ref="D697:E697"/>
    <mergeCell ref="A710:G710"/>
    <mergeCell ref="A711:B711"/>
    <mergeCell ref="C711:D711"/>
    <mergeCell ref="E711:G711"/>
    <mergeCell ref="B712:C712"/>
    <mergeCell ref="D712:E712"/>
    <mergeCell ref="B707:C707"/>
    <mergeCell ref="D707:E707"/>
    <mergeCell ref="B708:C708"/>
    <mergeCell ref="D708:E708"/>
    <mergeCell ref="B709:C709"/>
    <mergeCell ref="D709:E709"/>
    <mergeCell ref="B704:C704"/>
    <mergeCell ref="D704:E704"/>
    <mergeCell ref="B705:C705"/>
    <mergeCell ref="D705:E705"/>
    <mergeCell ref="B706:C706"/>
    <mergeCell ref="D706:E706"/>
    <mergeCell ref="B719:C719"/>
    <mergeCell ref="D719:E719"/>
    <mergeCell ref="B720:C720"/>
    <mergeCell ref="D720:E720"/>
    <mergeCell ref="B721:C721"/>
    <mergeCell ref="D721:E721"/>
    <mergeCell ref="B716:C716"/>
    <mergeCell ref="D716:E716"/>
    <mergeCell ref="B717:C717"/>
    <mergeCell ref="D717:E717"/>
    <mergeCell ref="B718:C718"/>
    <mergeCell ref="D718:E718"/>
    <mergeCell ref="B713:C713"/>
    <mergeCell ref="D713:E713"/>
    <mergeCell ref="B714:C714"/>
    <mergeCell ref="D714:E714"/>
    <mergeCell ref="B715:C715"/>
    <mergeCell ref="D715:E715"/>
    <mergeCell ref="B728:C728"/>
    <mergeCell ref="D728:E728"/>
    <mergeCell ref="B729:C729"/>
    <mergeCell ref="D729:E729"/>
    <mergeCell ref="B730:C730"/>
    <mergeCell ref="D730:E730"/>
    <mergeCell ref="B725:C725"/>
    <mergeCell ref="D725:E725"/>
    <mergeCell ref="B726:C726"/>
    <mergeCell ref="D726:E726"/>
    <mergeCell ref="B727:C727"/>
    <mergeCell ref="D727:E727"/>
    <mergeCell ref="B722:C722"/>
    <mergeCell ref="D722:E722"/>
    <mergeCell ref="B723:C723"/>
    <mergeCell ref="D723:E723"/>
    <mergeCell ref="B724:C724"/>
    <mergeCell ref="D724:E724"/>
    <mergeCell ref="B737:C737"/>
    <mergeCell ref="D737:E737"/>
    <mergeCell ref="B738:C738"/>
    <mergeCell ref="D738:E738"/>
    <mergeCell ref="B739:C739"/>
    <mergeCell ref="D739:E739"/>
    <mergeCell ref="B734:C734"/>
    <mergeCell ref="D734:E734"/>
    <mergeCell ref="B735:C735"/>
    <mergeCell ref="D735:E735"/>
    <mergeCell ref="B736:C736"/>
    <mergeCell ref="D736:E736"/>
    <mergeCell ref="B731:C731"/>
    <mergeCell ref="D731:E731"/>
    <mergeCell ref="B732:C732"/>
    <mergeCell ref="D732:E732"/>
    <mergeCell ref="B733:C733"/>
    <mergeCell ref="D733:E733"/>
    <mergeCell ref="B746:C746"/>
    <mergeCell ref="D746:E746"/>
    <mergeCell ref="B747:C747"/>
    <mergeCell ref="D747:E747"/>
    <mergeCell ref="B748:C748"/>
    <mergeCell ref="D748:E748"/>
    <mergeCell ref="B743:C743"/>
    <mergeCell ref="D743:E743"/>
    <mergeCell ref="B744:C744"/>
    <mergeCell ref="D744:E744"/>
    <mergeCell ref="B745:C745"/>
    <mergeCell ref="D745:E745"/>
    <mergeCell ref="B740:C740"/>
    <mergeCell ref="D740:E740"/>
    <mergeCell ref="B741:C741"/>
    <mergeCell ref="D741:E741"/>
    <mergeCell ref="B742:C742"/>
    <mergeCell ref="D742:E742"/>
    <mergeCell ref="A755:G755"/>
    <mergeCell ref="A756:B756"/>
    <mergeCell ref="C756:D756"/>
    <mergeCell ref="E756:G756"/>
    <mergeCell ref="B757:C757"/>
    <mergeCell ref="D757:E757"/>
    <mergeCell ref="B752:C752"/>
    <mergeCell ref="D752:E752"/>
    <mergeCell ref="B753:C753"/>
    <mergeCell ref="D753:E753"/>
    <mergeCell ref="B754:C754"/>
    <mergeCell ref="D754:E754"/>
    <mergeCell ref="B749:C749"/>
    <mergeCell ref="D749:E749"/>
    <mergeCell ref="B750:C750"/>
    <mergeCell ref="D750:E750"/>
    <mergeCell ref="B751:C751"/>
    <mergeCell ref="D751:E751"/>
    <mergeCell ref="B764:C764"/>
    <mergeCell ref="D764:E764"/>
    <mergeCell ref="B765:C765"/>
    <mergeCell ref="D765:E765"/>
    <mergeCell ref="B766:C766"/>
    <mergeCell ref="D766:E766"/>
    <mergeCell ref="B761:C761"/>
    <mergeCell ref="D761:E761"/>
    <mergeCell ref="B762:C762"/>
    <mergeCell ref="D762:E762"/>
    <mergeCell ref="B763:C763"/>
    <mergeCell ref="D763:E763"/>
    <mergeCell ref="B758:C758"/>
    <mergeCell ref="D758:E758"/>
    <mergeCell ref="B759:C759"/>
    <mergeCell ref="D759:E759"/>
    <mergeCell ref="B760:C760"/>
    <mergeCell ref="D760:E760"/>
    <mergeCell ref="B773:C773"/>
    <mergeCell ref="D773:E773"/>
    <mergeCell ref="B774:C774"/>
    <mergeCell ref="D774:E774"/>
    <mergeCell ref="B775:C775"/>
    <mergeCell ref="D775:E775"/>
    <mergeCell ref="B770:C770"/>
    <mergeCell ref="D770:E770"/>
    <mergeCell ref="B771:C771"/>
    <mergeCell ref="D771:E771"/>
    <mergeCell ref="B772:C772"/>
    <mergeCell ref="D772:E772"/>
    <mergeCell ref="B767:C767"/>
    <mergeCell ref="D767:E767"/>
    <mergeCell ref="B768:C768"/>
    <mergeCell ref="D768:E768"/>
    <mergeCell ref="B769:C769"/>
    <mergeCell ref="D769:E769"/>
    <mergeCell ref="B782:C782"/>
    <mergeCell ref="D782:E782"/>
    <mergeCell ref="B783:C783"/>
    <mergeCell ref="D783:E783"/>
    <mergeCell ref="B784:C784"/>
    <mergeCell ref="D784:E784"/>
    <mergeCell ref="B779:C779"/>
    <mergeCell ref="D779:E779"/>
    <mergeCell ref="B780:C780"/>
    <mergeCell ref="D780:E780"/>
    <mergeCell ref="B781:C781"/>
    <mergeCell ref="D781:E781"/>
    <mergeCell ref="B776:C776"/>
    <mergeCell ref="D776:E776"/>
    <mergeCell ref="B777:C777"/>
    <mergeCell ref="D777:E777"/>
    <mergeCell ref="B778:C778"/>
    <mergeCell ref="D778:E778"/>
    <mergeCell ref="B791:C791"/>
    <mergeCell ref="D791:E791"/>
    <mergeCell ref="B792:C792"/>
    <mergeCell ref="D792:E792"/>
    <mergeCell ref="B793:C793"/>
    <mergeCell ref="D793:E793"/>
    <mergeCell ref="B788:C788"/>
    <mergeCell ref="D788:E788"/>
    <mergeCell ref="B789:C789"/>
    <mergeCell ref="D789:E789"/>
    <mergeCell ref="B790:C790"/>
    <mergeCell ref="D790:E790"/>
    <mergeCell ref="B785:C785"/>
    <mergeCell ref="D785:E785"/>
    <mergeCell ref="B786:C786"/>
    <mergeCell ref="D786:E786"/>
    <mergeCell ref="B787:C787"/>
    <mergeCell ref="D787:E787"/>
    <mergeCell ref="B800:C800"/>
    <mergeCell ref="D800:E800"/>
    <mergeCell ref="B801:C801"/>
    <mergeCell ref="D801:E801"/>
    <mergeCell ref="B802:C802"/>
    <mergeCell ref="D802:E802"/>
    <mergeCell ref="A797:G797"/>
    <mergeCell ref="A798:B798"/>
    <mergeCell ref="C798:D798"/>
    <mergeCell ref="E798:G798"/>
    <mergeCell ref="B799:C799"/>
    <mergeCell ref="D799:E799"/>
    <mergeCell ref="B794:C794"/>
    <mergeCell ref="D794:E794"/>
    <mergeCell ref="B795:C795"/>
    <mergeCell ref="D795:E795"/>
    <mergeCell ref="B796:C796"/>
    <mergeCell ref="D796:E796"/>
    <mergeCell ref="B809:C809"/>
    <mergeCell ref="D809:E809"/>
    <mergeCell ref="B810:C810"/>
    <mergeCell ref="D810:E810"/>
    <mergeCell ref="B811:C811"/>
    <mergeCell ref="D811:E811"/>
    <mergeCell ref="B806:C806"/>
    <mergeCell ref="D806:E806"/>
    <mergeCell ref="B807:C807"/>
    <mergeCell ref="D807:E807"/>
    <mergeCell ref="B808:C808"/>
    <mergeCell ref="D808:E808"/>
    <mergeCell ref="B803:C803"/>
    <mergeCell ref="D803:E803"/>
    <mergeCell ref="B804:C804"/>
    <mergeCell ref="D804:E804"/>
    <mergeCell ref="B805:C805"/>
    <mergeCell ref="D805:E805"/>
    <mergeCell ref="B818:C818"/>
    <mergeCell ref="D818:E818"/>
    <mergeCell ref="B819:C819"/>
    <mergeCell ref="D819:E819"/>
    <mergeCell ref="B820:C820"/>
    <mergeCell ref="D820:E820"/>
    <mergeCell ref="B815:C815"/>
    <mergeCell ref="D815:E815"/>
    <mergeCell ref="B816:C816"/>
    <mergeCell ref="D816:E816"/>
    <mergeCell ref="B817:C817"/>
    <mergeCell ref="D817:E817"/>
    <mergeCell ref="B812:C812"/>
    <mergeCell ref="D812:E812"/>
    <mergeCell ref="B813:C813"/>
    <mergeCell ref="D813:E813"/>
    <mergeCell ref="B814:C814"/>
    <mergeCell ref="D814:E814"/>
    <mergeCell ref="B827:C827"/>
    <mergeCell ref="D827:E827"/>
    <mergeCell ref="B828:C828"/>
    <mergeCell ref="D828:E828"/>
    <mergeCell ref="B829:C829"/>
    <mergeCell ref="D829:E829"/>
    <mergeCell ref="B824:C824"/>
    <mergeCell ref="D824:E824"/>
    <mergeCell ref="B825:C825"/>
    <mergeCell ref="D825:E825"/>
    <mergeCell ref="B826:C826"/>
    <mergeCell ref="D826:E826"/>
    <mergeCell ref="B821:C821"/>
    <mergeCell ref="D821:E821"/>
    <mergeCell ref="B822:C822"/>
    <mergeCell ref="D822:E822"/>
    <mergeCell ref="B823:C823"/>
    <mergeCell ref="D823:E823"/>
    <mergeCell ref="B836:C836"/>
    <mergeCell ref="D836:E836"/>
    <mergeCell ref="B837:C837"/>
    <mergeCell ref="D837:E837"/>
    <mergeCell ref="B838:C838"/>
    <mergeCell ref="D838:E838"/>
    <mergeCell ref="B833:C833"/>
    <mergeCell ref="D833:E833"/>
    <mergeCell ref="B834:C834"/>
    <mergeCell ref="D834:E834"/>
    <mergeCell ref="B835:C835"/>
    <mergeCell ref="D835:E835"/>
    <mergeCell ref="B830:C830"/>
    <mergeCell ref="D830:E830"/>
    <mergeCell ref="B831:C831"/>
    <mergeCell ref="D831:E831"/>
    <mergeCell ref="B832:C832"/>
    <mergeCell ref="D832:E832"/>
    <mergeCell ref="B845:C845"/>
    <mergeCell ref="D845:E845"/>
    <mergeCell ref="B846:C846"/>
    <mergeCell ref="D846:E846"/>
    <mergeCell ref="B847:C847"/>
    <mergeCell ref="D847:E847"/>
    <mergeCell ref="A842:G842"/>
    <mergeCell ref="A843:B843"/>
    <mergeCell ref="C843:D843"/>
    <mergeCell ref="E843:G843"/>
    <mergeCell ref="B844:C844"/>
    <mergeCell ref="D844:E844"/>
    <mergeCell ref="B839:C839"/>
    <mergeCell ref="D839:E839"/>
    <mergeCell ref="B840:C840"/>
    <mergeCell ref="D840:E840"/>
    <mergeCell ref="B841:C841"/>
    <mergeCell ref="D841:E841"/>
    <mergeCell ref="B854:C854"/>
    <mergeCell ref="D854:E854"/>
    <mergeCell ref="B855:C855"/>
    <mergeCell ref="D855:E855"/>
    <mergeCell ref="B856:C856"/>
    <mergeCell ref="D856:E856"/>
    <mergeCell ref="B851:C851"/>
    <mergeCell ref="D851:E851"/>
    <mergeCell ref="B852:C852"/>
    <mergeCell ref="D852:E852"/>
    <mergeCell ref="B853:C853"/>
    <mergeCell ref="D853:E853"/>
    <mergeCell ref="B848:C848"/>
    <mergeCell ref="D848:E848"/>
    <mergeCell ref="B849:C849"/>
    <mergeCell ref="D849:E849"/>
    <mergeCell ref="B850:C850"/>
    <mergeCell ref="D850:E850"/>
    <mergeCell ref="B863:C863"/>
    <mergeCell ref="D863:E863"/>
    <mergeCell ref="B864:C864"/>
    <mergeCell ref="D864:E864"/>
    <mergeCell ref="B865:C865"/>
    <mergeCell ref="D865:E865"/>
    <mergeCell ref="B860:C860"/>
    <mergeCell ref="D860:E860"/>
    <mergeCell ref="B861:C861"/>
    <mergeCell ref="D861:E861"/>
    <mergeCell ref="B862:C862"/>
    <mergeCell ref="D862:E862"/>
    <mergeCell ref="B857:C857"/>
    <mergeCell ref="D857:E857"/>
    <mergeCell ref="B858:C858"/>
    <mergeCell ref="D858:E858"/>
    <mergeCell ref="B859:C859"/>
    <mergeCell ref="D859:E859"/>
    <mergeCell ref="B872:C872"/>
    <mergeCell ref="D872:E872"/>
    <mergeCell ref="B873:C873"/>
    <mergeCell ref="D873:E873"/>
    <mergeCell ref="B874:C874"/>
    <mergeCell ref="D874:E874"/>
    <mergeCell ref="B869:C869"/>
    <mergeCell ref="D869:E869"/>
    <mergeCell ref="B870:C870"/>
    <mergeCell ref="D870:E870"/>
    <mergeCell ref="B871:C871"/>
    <mergeCell ref="D871:E871"/>
    <mergeCell ref="B866:C866"/>
    <mergeCell ref="D866:E866"/>
    <mergeCell ref="B867:C867"/>
    <mergeCell ref="D867:E867"/>
    <mergeCell ref="B868:C868"/>
    <mergeCell ref="D868:E868"/>
    <mergeCell ref="B881:C881"/>
    <mergeCell ref="D881:E881"/>
    <mergeCell ref="B882:C882"/>
    <mergeCell ref="D882:E882"/>
    <mergeCell ref="B883:C883"/>
    <mergeCell ref="D883:E883"/>
    <mergeCell ref="B878:C878"/>
    <mergeCell ref="D878:E878"/>
    <mergeCell ref="B879:C879"/>
    <mergeCell ref="D879:E879"/>
    <mergeCell ref="B880:C880"/>
    <mergeCell ref="D880:E880"/>
    <mergeCell ref="B875:C875"/>
    <mergeCell ref="D875:E875"/>
    <mergeCell ref="B876:C876"/>
    <mergeCell ref="D876:E876"/>
    <mergeCell ref="B877:C877"/>
    <mergeCell ref="D877:E877"/>
    <mergeCell ref="A890:G890"/>
    <mergeCell ref="A891:B891"/>
    <mergeCell ref="C891:D891"/>
    <mergeCell ref="E891:G891"/>
    <mergeCell ref="B892:C892"/>
    <mergeCell ref="D892:E892"/>
    <mergeCell ref="B887:C887"/>
    <mergeCell ref="D887:E887"/>
    <mergeCell ref="B888:C888"/>
    <mergeCell ref="D888:E888"/>
    <mergeCell ref="B889:C889"/>
    <mergeCell ref="D889:E889"/>
    <mergeCell ref="B884:C884"/>
    <mergeCell ref="D884:E884"/>
    <mergeCell ref="B885:C885"/>
    <mergeCell ref="D885:E885"/>
    <mergeCell ref="B886:C886"/>
    <mergeCell ref="D886:E886"/>
    <mergeCell ref="B899:C899"/>
    <mergeCell ref="D899:E899"/>
    <mergeCell ref="B900:C900"/>
    <mergeCell ref="D900:E900"/>
    <mergeCell ref="B901:C901"/>
    <mergeCell ref="D901:E901"/>
    <mergeCell ref="B896:C896"/>
    <mergeCell ref="D896:E896"/>
    <mergeCell ref="B897:C897"/>
    <mergeCell ref="D897:E897"/>
    <mergeCell ref="B898:C898"/>
    <mergeCell ref="D898:E898"/>
    <mergeCell ref="B893:C893"/>
    <mergeCell ref="D893:E893"/>
    <mergeCell ref="B894:C894"/>
    <mergeCell ref="D894:E894"/>
    <mergeCell ref="B895:C895"/>
    <mergeCell ref="D895:E895"/>
    <mergeCell ref="B908:C908"/>
    <mergeCell ref="D908:E908"/>
    <mergeCell ref="B909:C909"/>
    <mergeCell ref="D909:E909"/>
    <mergeCell ref="B910:C910"/>
    <mergeCell ref="D910:E910"/>
    <mergeCell ref="B905:C905"/>
    <mergeCell ref="D905:E905"/>
    <mergeCell ref="B906:C906"/>
    <mergeCell ref="D906:E906"/>
    <mergeCell ref="B907:C907"/>
    <mergeCell ref="D907:E907"/>
    <mergeCell ref="B902:C902"/>
    <mergeCell ref="D902:E902"/>
    <mergeCell ref="B903:C903"/>
    <mergeCell ref="D903:E903"/>
    <mergeCell ref="B904:C904"/>
    <mergeCell ref="D904:E904"/>
    <mergeCell ref="B917:C917"/>
    <mergeCell ref="D917:E917"/>
    <mergeCell ref="B918:C918"/>
    <mergeCell ref="D918:E918"/>
    <mergeCell ref="B919:C919"/>
    <mergeCell ref="D919:E919"/>
    <mergeCell ref="B914:C914"/>
    <mergeCell ref="D914:E914"/>
    <mergeCell ref="B915:C915"/>
    <mergeCell ref="D915:E915"/>
    <mergeCell ref="B916:C916"/>
    <mergeCell ref="D916:E916"/>
    <mergeCell ref="B911:C911"/>
    <mergeCell ref="D911:E911"/>
    <mergeCell ref="B912:C912"/>
    <mergeCell ref="D912:E912"/>
    <mergeCell ref="B913:C913"/>
    <mergeCell ref="D913:E913"/>
    <mergeCell ref="B926:C926"/>
    <mergeCell ref="D926:E926"/>
    <mergeCell ref="B927:C927"/>
    <mergeCell ref="D927:E927"/>
    <mergeCell ref="B928:C928"/>
    <mergeCell ref="D928:E928"/>
    <mergeCell ref="B923:C923"/>
    <mergeCell ref="D923:E923"/>
    <mergeCell ref="B924:C924"/>
    <mergeCell ref="D924:E924"/>
    <mergeCell ref="B925:C925"/>
    <mergeCell ref="D925:E925"/>
    <mergeCell ref="B920:C920"/>
    <mergeCell ref="D920:E920"/>
    <mergeCell ref="B921:C921"/>
    <mergeCell ref="D921:E921"/>
    <mergeCell ref="B922:C922"/>
    <mergeCell ref="D922:E922"/>
    <mergeCell ref="B935:C935"/>
    <mergeCell ref="D935:E935"/>
    <mergeCell ref="B936:C936"/>
    <mergeCell ref="D936:E936"/>
    <mergeCell ref="B937:C937"/>
    <mergeCell ref="D937:E937"/>
    <mergeCell ref="B932:C932"/>
    <mergeCell ref="D932:E932"/>
    <mergeCell ref="B933:C933"/>
    <mergeCell ref="D933:E933"/>
    <mergeCell ref="B934:C934"/>
    <mergeCell ref="D934:E934"/>
    <mergeCell ref="B929:C929"/>
    <mergeCell ref="D929:E929"/>
    <mergeCell ref="B930:C930"/>
    <mergeCell ref="D930:E930"/>
    <mergeCell ref="B931:C931"/>
    <mergeCell ref="D931:E931"/>
    <mergeCell ref="B945:C945"/>
    <mergeCell ref="D945:E945"/>
    <mergeCell ref="B946:C946"/>
    <mergeCell ref="D946:E946"/>
    <mergeCell ref="B947:C947"/>
    <mergeCell ref="D947:E947"/>
    <mergeCell ref="B941:C941"/>
    <mergeCell ref="D941:E941"/>
    <mergeCell ref="B942:C942"/>
    <mergeCell ref="D942:E942"/>
    <mergeCell ref="A943:G943"/>
    <mergeCell ref="A944:B944"/>
    <mergeCell ref="C944:D944"/>
    <mergeCell ref="E944:G944"/>
    <mergeCell ref="B938:C938"/>
    <mergeCell ref="D938:E938"/>
    <mergeCell ref="B939:C939"/>
    <mergeCell ref="D939:E939"/>
    <mergeCell ref="B940:C940"/>
    <mergeCell ref="D940:E940"/>
    <mergeCell ref="B954:C954"/>
    <mergeCell ref="D954:E954"/>
    <mergeCell ref="B955:C955"/>
    <mergeCell ref="D955:E955"/>
    <mergeCell ref="B956:C956"/>
    <mergeCell ref="D956:E956"/>
    <mergeCell ref="B951:C951"/>
    <mergeCell ref="D951:E951"/>
    <mergeCell ref="B952:C952"/>
    <mergeCell ref="D952:E952"/>
    <mergeCell ref="B953:C953"/>
    <mergeCell ref="D953:E953"/>
    <mergeCell ref="B948:C948"/>
    <mergeCell ref="D948:E948"/>
    <mergeCell ref="B949:C949"/>
    <mergeCell ref="D949:E949"/>
    <mergeCell ref="B950:C950"/>
    <mergeCell ref="D950:E950"/>
    <mergeCell ref="B963:C963"/>
    <mergeCell ref="D963:E963"/>
    <mergeCell ref="B964:C964"/>
    <mergeCell ref="D964:E964"/>
    <mergeCell ref="B965:C965"/>
    <mergeCell ref="D965:E965"/>
    <mergeCell ref="B960:C960"/>
    <mergeCell ref="D960:E960"/>
    <mergeCell ref="B961:C961"/>
    <mergeCell ref="D961:E961"/>
    <mergeCell ref="B962:C962"/>
    <mergeCell ref="D962:E962"/>
    <mergeCell ref="B957:C957"/>
    <mergeCell ref="D957:E957"/>
    <mergeCell ref="B958:C958"/>
    <mergeCell ref="D958:E958"/>
    <mergeCell ref="B959:C959"/>
    <mergeCell ref="D959:E959"/>
    <mergeCell ref="B972:C972"/>
    <mergeCell ref="D972:E972"/>
    <mergeCell ref="B973:C973"/>
    <mergeCell ref="D973:E973"/>
    <mergeCell ref="B974:C974"/>
    <mergeCell ref="D974:E974"/>
    <mergeCell ref="B969:C969"/>
    <mergeCell ref="D969:E969"/>
    <mergeCell ref="B970:C970"/>
    <mergeCell ref="D970:E970"/>
    <mergeCell ref="B971:C971"/>
    <mergeCell ref="D971:E971"/>
    <mergeCell ref="B966:C966"/>
    <mergeCell ref="D966:E966"/>
    <mergeCell ref="B967:C967"/>
    <mergeCell ref="D967:E967"/>
    <mergeCell ref="B968:C968"/>
    <mergeCell ref="D968:E968"/>
    <mergeCell ref="B981:C981"/>
    <mergeCell ref="D981:E981"/>
    <mergeCell ref="B982:C982"/>
    <mergeCell ref="D982:E982"/>
    <mergeCell ref="B983:C983"/>
    <mergeCell ref="D983:E983"/>
    <mergeCell ref="B978:C978"/>
    <mergeCell ref="D978:E978"/>
    <mergeCell ref="A979:G979"/>
    <mergeCell ref="A980:B980"/>
    <mergeCell ref="C980:D980"/>
    <mergeCell ref="E980:G980"/>
    <mergeCell ref="B975:C975"/>
    <mergeCell ref="D975:E975"/>
    <mergeCell ref="B976:C976"/>
    <mergeCell ref="D976:E976"/>
    <mergeCell ref="B977:C977"/>
    <mergeCell ref="D977:E977"/>
    <mergeCell ref="B990:C990"/>
    <mergeCell ref="D990:E990"/>
    <mergeCell ref="B991:C991"/>
    <mergeCell ref="D991:E991"/>
    <mergeCell ref="B992:C992"/>
    <mergeCell ref="D992:E992"/>
    <mergeCell ref="B987:C987"/>
    <mergeCell ref="D987:E987"/>
    <mergeCell ref="B988:C988"/>
    <mergeCell ref="D988:E988"/>
    <mergeCell ref="B989:C989"/>
    <mergeCell ref="D989:E989"/>
    <mergeCell ref="B984:C984"/>
    <mergeCell ref="D984:E984"/>
    <mergeCell ref="B985:C985"/>
    <mergeCell ref="D985:E985"/>
    <mergeCell ref="B986:C986"/>
    <mergeCell ref="D986:E986"/>
    <mergeCell ref="B999:C999"/>
    <mergeCell ref="D999:E999"/>
    <mergeCell ref="B1000:C1000"/>
    <mergeCell ref="D1000:E1000"/>
    <mergeCell ref="B1001:C1001"/>
    <mergeCell ref="D1001:E1001"/>
    <mergeCell ref="B996:C996"/>
    <mergeCell ref="D996:E996"/>
    <mergeCell ref="B997:C997"/>
    <mergeCell ref="D997:E997"/>
    <mergeCell ref="B998:C998"/>
    <mergeCell ref="D998:E998"/>
    <mergeCell ref="B993:C993"/>
    <mergeCell ref="D993:E993"/>
    <mergeCell ref="B994:C994"/>
    <mergeCell ref="D994:E994"/>
    <mergeCell ref="B995:C995"/>
    <mergeCell ref="D995:E995"/>
    <mergeCell ref="B1008:C1008"/>
    <mergeCell ref="D1008:E1008"/>
    <mergeCell ref="B1009:C1009"/>
    <mergeCell ref="D1009:E1009"/>
    <mergeCell ref="B1010:C1010"/>
    <mergeCell ref="D1010:E1010"/>
    <mergeCell ref="B1005:C1005"/>
    <mergeCell ref="D1005:E1005"/>
    <mergeCell ref="B1006:C1006"/>
    <mergeCell ref="D1006:E1006"/>
    <mergeCell ref="B1007:C1007"/>
    <mergeCell ref="D1007:E1007"/>
    <mergeCell ref="B1002:C1002"/>
    <mergeCell ref="D1002:E1002"/>
    <mergeCell ref="B1003:C1003"/>
    <mergeCell ref="D1003:E1003"/>
    <mergeCell ref="B1004:C1004"/>
    <mergeCell ref="D1004:E1004"/>
    <mergeCell ref="B1017:C1017"/>
    <mergeCell ref="D1017:E1017"/>
    <mergeCell ref="B1018:C1018"/>
    <mergeCell ref="D1018:E1018"/>
    <mergeCell ref="B1019:C1019"/>
    <mergeCell ref="D1019:E1019"/>
    <mergeCell ref="B1014:C1014"/>
    <mergeCell ref="D1014:E1014"/>
    <mergeCell ref="B1015:C1015"/>
    <mergeCell ref="D1015:E1015"/>
    <mergeCell ref="B1016:C1016"/>
    <mergeCell ref="D1016:E1016"/>
    <mergeCell ref="B1011:C1011"/>
    <mergeCell ref="D1011:E1011"/>
    <mergeCell ref="B1012:C1012"/>
    <mergeCell ref="D1012:E1012"/>
    <mergeCell ref="B1013:C1013"/>
    <mergeCell ref="D1013:E1013"/>
    <mergeCell ref="B1026:C1026"/>
    <mergeCell ref="D1026:E1026"/>
    <mergeCell ref="B1027:C1027"/>
    <mergeCell ref="D1027:E1027"/>
    <mergeCell ref="B1028:C1028"/>
    <mergeCell ref="D1028:E1028"/>
    <mergeCell ref="B1023:C1023"/>
    <mergeCell ref="D1023:E1023"/>
    <mergeCell ref="B1024:C1024"/>
    <mergeCell ref="D1024:E1024"/>
    <mergeCell ref="B1025:C1025"/>
    <mergeCell ref="D1025:E1025"/>
    <mergeCell ref="B1020:C1020"/>
    <mergeCell ref="D1020:E1020"/>
    <mergeCell ref="B1021:C1021"/>
    <mergeCell ref="D1021:E1021"/>
    <mergeCell ref="B1022:C1022"/>
    <mergeCell ref="D1022:E1022"/>
    <mergeCell ref="B1036:C1036"/>
    <mergeCell ref="D1036:E1036"/>
    <mergeCell ref="B1037:C1037"/>
    <mergeCell ref="D1037:E1037"/>
    <mergeCell ref="B1038:C1038"/>
    <mergeCell ref="D1038:E1038"/>
    <mergeCell ref="B1033:C1033"/>
    <mergeCell ref="D1033:E1033"/>
    <mergeCell ref="B1034:C1034"/>
    <mergeCell ref="D1034:E1034"/>
    <mergeCell ref="B1035:C1035"/>
    <mergeCell ref="D1035:E1035"/>
    <mergeCell ref="B1029:C1029"/>
    <mergeCell ref="D1029:E1029"/>
    <mergeCell ref="B1030:C1030"/>
    <mergeCell ref="D1030:E1030"/>
    <mergeCell ref="A1031:G1031"/>
    <mergeCell ref="A1032:B1032"/>
    <mergeCell ref="C1032:D1032"/>
    <mergeCell ref="E1032:G1032"/>
    <mergeCell ref="B1045:C1045"/>
    <mergeCell ref="D1045:E1045"/>
    <mergeCell ref="B1046:C1046"/>
    <mergeCell ref="D1046:E1046"/>
    <mergeCell ref="B1047:C1047"/>
    <mergeCell ref="D1047:E1047"/>
    <mergeCell ref="B1042:C1042"/>
    <mergeCell ref="D1042:E1042"/>
    <mergeCell ref="B1043:C1043"/>
    <mergeCell ref="D1043:E1043"/>
    <mergeCell ref="B1044:C1044"/>
    <mergeCell ref="D1044:E1044"/>
    <mergeCell ref="B1039:C1039"/>
    <mergeCell ref="D1039:E1039"/>
    <mergeCell ref="B1040:C1040"/>
    <mergeCell ref="D1040:E1040"/>
    <mergeCell ref="B1041:C1041"/>
    <mergeCell ref="D1041:E1041"/>
    <mergeCell ref="B1054:C1054"/>
    <mergeCell ref="D1054:E1054"/>
    <mergeCell ref="B1055:C1055"/>
    <mergeCell ref="D1055:E1055"/>
    <mergeCell ref="B1056:C1056"/>
    <mergeCell ref="D1056:E1056"/>
    <mergeCell ref="B1051:C1051"/>
    <mergeCell ref="D1051:E1051"/>
    <mergeCell ref="B1052:C1052"/>
    <mergeCell ref="D1052:E1052"/>
    <mergeCell ref="B1053:C1053"/>
    <mergeCell ref="D1053:E1053"/>
    <mergeCell ref="B1048:C1048"/>
    <mergeCell ref="D1048:E1048"/>
    <mergeCell ref="B1049:C1049"/>
    <mergeCell ref="D1049:E1049"/>
    <mergeCell ref="B1050:C1050"/>
    <mergeCell ref="D1050:E1050"/>
    <mergeCell ref="B1063:C1063"/>
    <mergeCell ref="D1063:E1063"/>
    <mergeCell ref="B1064:C1064"/>
    <mergeCell ref="D1064:E1064"/>
    <mergeCell ref="B1065:C1065"/>
    <mergeCell ref="D1065:E1065"/>
    <mergeCell ref="B1060:C1060"/>
    <mergeCell ref="D1060:E1060"/>
    <mergeCell ref="B1061:C1061"/>
    <mergeCell ref="D1061:E1061"/>
    <mergeCell ref="B1062:C1062"/>
    <mergeCell ref="D1062:E1062"/>
    <mergeCell ref="B1057:C1057"/>
    <mergeCell ref="D1057:E1057"/>
    <mergeCell ref="B1058:C1058"/>
    <mergeCell ref="D1058:E1058"/>
    <mergeCell ref="B1059:C1059"/>
    <mergeCell ref="D1059:E1059"/>
    <mergeCell ref="B1072:C1072"/>
    <mergeCell ref="D1072:E1072"/>
    <mergeCell ref="B1073:C1073"/>
    <mergeCell ref="D1073:E1073"/>
    <mergeCell ref="B1074:C1074"/>
    <mergeCell ref="D1074:E1074"/>
    <mergeCell ref="B1069:C1069"/>
    <mergeCell ref="D1069:E1069"/>
    <mergeCell ref="B1070:C1070"/>
    <mergeCell ref="D1070:E1070"/>
    <mergeCell ref="B1071:C1071"/>
    <mergeCell ref="D1071:E1071"/>
    <mergeCell ref="B1066:C1066"/>
    <mergeCell ref="D1066:E1066"/>
    <mergeCell ref="B1067:C1067"/>
    <mergeCell ref="D1067:E1067"/>
    <mergeCell ref="B1068:C1068"/>
    <mergeCell ref="D1068:E1068"/>
    <mergeCell ref="B1081:C1081"/>
    <mergeCell ref="D1081:E1081"/>
    <mergeCell ref="B1082:C1082"/>
    <mergeCell ref="D1082:E1082"/>
    <mergeCell ref="B1083:C1083"/>
    <mergeCell ref="D1083:E1083"/>
    <mergeCell ref="A1078:G1078"/>
    <mergeCell ref="A1079:B1079"/>
    <mergeCell ref="C1079:D1079"/>
    <mergeCell ref="E1079:G1079"/>
    <mergeCell ref="B1080:C1080"/>
    <mergeCell ref="D1080:E1080"/>
    <mergeCell ref="B1075:C1075"/>
    <mergeCell ref="D1075:E1075"/>
    <mergeCell ref="B1076:C1076"/>
    <mergeCell ref="D1076:E1076"/>
    <mergeCell ref="B1077:C1077"/>
    <mergeCell ref="D1077:E1077"/>
    <mergeCell ref="B1090:C1090"/>
    <mergeCell ref="D1090:E1090"/>
    <mergeCell ref="B1091:C1091"/>
    <mergeCell ref="D1091:E1091"/>
    <mergeCell ref="B1092:C1092"/>
    <mergeCell ref="D1092:E1092"/>
    <mergeCell ref="B1087:C1087"/>
    <mergeCell ref="D1087:E1087"/>
    <mergeCell ref="B1088:C1088"/>
    <mergeCell ref="D1088:E1088"/>
    <mergeCell ref="B1089:C1089"/>
    <mergeCell ref="D1089:E1089"/>
    <mergeCell ref="B1084:C1084"/>
    <mergeCell ref="D1084:E1084"/>
    <mergeCell ref="B1085:C1085"/>
    <mergeCell ref="D1085:E1085"/>
    <mergeCell ref="B1086:C1086"/>
    <mergeCell ref="D1086:E1086"/>
    <mergeCell ref="B1099:C1099"/>
    <mergeCell ref="D1099:E1099"/>
    <mergeCell ref="B1100:C1100"/>
    <mergeCell ref="D1100:E1100"/>
    <mergeCell ref="B1101:C1101"/>
    <mergeCell ref="D1101:E1101"/>
    <mergeCell ref="B1096:C1096"/>
    <mergeCell ref="D1096:E1096"/>
    <mergeCell ref="B1097:C1097"/>
    <mergeCell ref="D1097:E1097"/>
    <mergeCell ref="B1098:C1098"/>
    <mergeCell ref="D1098:E1098"/>
    <mergeCell ref="B1093:C1093"/>
    <mergeCell ref="D1093:E1093"/>
    <mergeCell ref="B1094:C1094"/>
    <mergeCell ref="D1094:E1094"/>
    <mergeCell ref="B1095:C1095"/>
    <mergeCell ref="D1095:E1095"/>
    <mergeCell ref="B1108:C1108"/>
    <mergeCell ref="D1108:E1108"/>
    <mergeCell ref="B1109:C1109"/>
    <mergeCell ref="D1109:E1109"/>
    <mergeCell ref="B1110:C1110"/>
    <mergeCell ref="D1110:E1110"/>
    <mergeCell ref="B1105:C1105"/>
    <mergeCell ref="D1105:E1105"/>
    <mergeCell ref="B1106:C1106"/>
    <mergeCell ref="D1106:E1106"/>
    <mergeCell ref="B1107:C1107"/>
    <mergeCell ref="D1107:E1107"/>
    <mergeCell ref="B1102:C1102"/>
    <mergeCell ref="D1102:E1102"/>
    <mergeCell ref="B1103:C1103"/>
    <mergeCell ref="D1103:E1103"/>
    <mergeCell ref="B1104:C1104"/>
    <mergeCell ref="D1104:E1104"/>
    <mergeCell ref="B1117:C1117"/>
    <mergeCell ref="D1117:E1117"/>
    <mergeCell ref="B1118:C1118"/>
    <mergeCell ref="D1118:E1118"/>
    <mergeCell ref="B1119:C1119"/>
    <mergeCell ref="D1119:E1119"/>
    <mergeCell ref="B1114:C1114"/>
    <mergeCell ref="D1114:E1114"/>
    <mergeCell ref="B1115:C1115"/>
    <mergeCell ref="D1115:E1115"/>
    <mergeCell ref="B1116:C1116"/>
    <mergeCell ref="D1116:E1116"/>
    <mergeCell ref="B1111:C1111"/>
    <mergeCell ref="D1111:E1111"/>
    <mergeCell ref="B1112:C1112"/>
    <mergeCell ref="D1112:E1112"/>
    <mergeCell ref="B1113:C1113"/>
    <mergeCell ref="D1113:E1113"/>
    <mergeCell ref="B1126:C1126"/>
    <mergeCell ref="D1126:E1126"/>
    <mergeCell ref="A1127:G1127"/>
    <mergeCell ref="A1128:B1128"/>
    <mergeCell ref="C1128:D1128"/>
    <mergeCell ref="E1128:G1128"/>
    <mergeCell ref="B1123:C1123"/>
    <mergeCell ref="D1123:E1123"/>
    <mergeCell ref="B1124:C1124"/>
    <mergeCell ref="D1124:E1124"/>
    <mergeCell ref="B1125:C1125"/>
    <mergeCell ref="D1125:E1125"/>
    <mergeCell ref="B1120:C1120"/>
    <mergeCell ref="D1120:E1120"/>
    <mergeCell ref="B1121:C1121"/>
    <mergeCell ref="D1121:E1121"/>
    <mergeCell ref="B1122:C1122"/>
    <mergeCell ref="D1122:E1122"/>
    <mergeCell ref="B1135:C1135"/>
    <mergeCell ref="D1135:E1135"/>
    <mergeCell ref="B1136:C1136"/>
    <mergeCell ref="D1136:E1136"/>
    <mergeCell ref="B1137:C1137"/>
    <mergeCell ref="D1137:E1137"/>
    <mergeCell ref="B1132:C1132"/>
    <mergeCell ref="D1132:E1132"/>
    <mergeCell ref="B1133:C1133"/>
    <mergeCell ref="D1133:E1133"/>
    <mergeCell ref="B1134:C1134"/>
    <mergeCell ref="D1134:E1134"/>
    <mergeCell ref="B1129:C1129"/>
    <mergeCell ref="D1129:E1129"/>
    <mergeCell ref="B1130:C1130"/>
    <mergeCell ref="D1130:E1130"/>
    <mergeCell ref="B1131:C1131"/>
    <mergeCell ref="D1131:E1131"/>
    <mergeCell ref="B1144:C1144"/>
    <mergeCell ref="D1144:E1144"/>
    <mergeCell ref="B1145:C1145"/>
    <mergeCell ref="D1145:E1145"/>
    <mergeCell ref="B1146:C1146"/>
    <mergeCell ref="D1146:E1146"/>
    <mergeCell ref="B1141:C1141"/>
    <mergeCell ref="D1141:E1141"/>
    <mergeCell ref="B1142:C1142"/>
    <mergeCell ref="D1142:E1142"/>
    <mergeCell ref="B1143:C1143"/>
    <mergeCell ref="D1143:E1143"/>
    <mergeCell ref="B1138:C1138"/>
    <mergeCell ref="D1138:E1138"/>
    <mergeCell ref="B1139:C1139"/>
    <mergeCell ref="D1139:E1139"/>
    <mergeCell ref="B1140:C1140"/>
    <mergeCell ref="D1140:E1140"/>
    <mergeCell ref="B1153:C1153"/>
    <mergeCell ref="D1153:E1153"/>
    <mergeCell ref="B1154:C1154"/>
    <mergeCell ref="D1154:E1154"/>
    <mergeCell ref="B1155:C1155"/>
    <mergeCell ref="D1155:E1155"/>
    <mergeCell ref="B1150:C1150"/>
    <mergeCell ref="D1150:E1150"/>
    <mergeCell ref="B1151:C1151"/>
    <mergeCell ref="D1151:E1151"/>
    <mergeCell ref="B1152:C1152"/>
    <mergeCell ref="D1152:E1152"/>
    <mergeCell ref="B1147:C1147"/>
    <mergeCell ref="D1147:E1147"/>
    <mergeCell ref="B1148:C1148"/>
    <mergeCell ref="D1148:E1148"/>
    <mergeCell ref="B1149:C1149"/>
    <mergeCell ref="D1149:E1149"/>
    <mergeCell ref="B1162:C1162"/>
    <mergeCell ref="D1162:E1162"/>
    <mergeCell ref="B1163:C1163"/>
    <mergeCell ref="D1163:E1163"/>
    <mergeCell ref="B1164:C1164"/>
    <mergeCell ref="D1164:E1164"/>
    <mergeCell ref="B1159:C1159"/>
    <mergeCell ref="D1159:E1159"/>
    <mergeCell ref="B1160:C1160"/>
    <mergeCell ref="D1160:E1160"/>
    <mergeCell ref="B1161:C1161"/>
    <mergeCell ref="D1161:E1161"/>
    <mergeCell ref="B1156:C1156"/>
    <mergeCell ref="D1156:E1156"/>
    <mergeCell ref="B1157:C1157"/>
    <mergeCell ref="D1157:E1157"/>
    <mergeCell ref="B1158:C1158"/>
    <mergeCell ref="D1158:E1158"/>
    <mergeCell ref="B1171:C1171"/>
    <mergeCell ref="D1171:E1171"/>
    <mergeCell ref="B1172:C1172"/>
    <mergeCell ref="D1172:E1172"/>
    <mergeCell ref="B1173:C1173"/>
    <mergeCell ref="D1173:E1173"/>
    <mergeCell ref="B1168:C1168"/>
    <mergeCell ref="D1168:E1168"/>
    <mergeCell ref="B1169:C1169"/>
    <mergeCell ref="D1169:E1169"/>
    <mergeCell ref="B1170:C1170"/>
    <mergeCell ref="D1170:E1170"/>
    <mergeCell ref="B1165:C1165"/>
    <mergeCell ref="D1165:E1165"/>
    <mergeCell ref="B1166:C1166"/>
    <mergeCell ref="D1166:E1166"/>
    <mergeCell ref="B1167:C1167"/>
    <mergeCell ref="D1167:E1167"/>
    <mergeCell ref="B1181:C1181"/>
    <mergeCell ref="D1181:E1181"/>
    <mergeCell ref="B1182:C1182"/>
    <mergeCell ref="D1182:E1182"/>
    <mergeCell ref="B1183:C1183"/>
    <mergeCell ref="D1183:E1183"/>
    <mergeCell ref="B1177:C1177"/>
    <mergeCell ref="D1177:E1177"/>
    <mergeCell ref="B1178:C1178"/>
    <mergeCell ref="D1178:E1178"/>
    <mergeCell ref="A1179:G1179"/>
    <mergeCell ref="A1180:B1180"/>
    <mergeCell ref="C1180:D1180"/>
    <mergeCell ref="E1180:G1180"/>
    <mergeCell ref="B1174:C1174"/>
    <mergeCell ref="D1174:E1174"/>
    <mergeCell ref="B1175:C1175"/>
    <mergeCell ref="D1175:E1175"/>
    <mergeCell ref="B1176:C1176"/>
    <mergeCell ref="D1176:E1176"/>
    <mergeCell ref="B1190:C1190"/>
    <mergeCell ref="D1190:E1190"/>
    <mergeCell ref="B1191:C1191"/>
    <mergeCell ref="D1191:E1191"/>
    <mergeCell ref="B1192:C1192"/>
    <mergeCell ref="D1192:E1192"/>
    <mergeCell ref="B1187:C1187"/>
    <mergeCell ref="D1187:E1187"/>
    <mergeCell ref="B1188:C1188"/>
    <mergeCell ref="D1188:E1188"/>
    <mergeCell ref="B1189:C1189"/>
    <mergeCell ref="D1189:E1189"/>
    <mergeCell ref="B1184:C1184"/>
    <mergeCell ref="D1184:E1184"/>
    <mergeCell ref="B1185:C1185"/>
    <mergeCell ref="D1185:E1185"/>
    <mergeCell ref="B1186:C1186"/>
    <mergeCell ref="D1186:E1186"/>
    <mergeCell ref="B1199:C1199"/>
    <mergeCell ref="D1199:E1199"/>
    <mergeCell ref="B1200:C1200"/>
    <mergeCell ref="D1200:E1200"/>
    <mergeCell ref="B1201:C1201"/>
    <mergeCell ref="D1201:E1201"/>
    <mergeCell ref="B1196:C1196"/>
    <mergeCell ref="D1196:E1196"/>
    <mergeCell ref="B1197:C1197"/>
    <mergeCell ref="D1197:E1197"/>
    <mergeCell ref="B1198:C1198"/>
    <mergeCell ref="D1198:E1198"/>
    <mergeCell ref="B1193:C1193"/>
    <mergeCell ref="D1193:E1193"/>
    <mergeCell ref="B1194:C1194"/>
    <mergeCell ref="D1194:E1194"/>
    <mergeCell ref="B1195:C1195"/>
    <mergeCell ref="D1195:E1195"/>
    <mergeCell ref="B1208:C1208"/>
    <mergeCell ref="D1208:E1208"/>
    <mergeCell ref="B1209:C1209"/>
    <mergeCell ref="D1209:E1209"/>
    <mergeCell ref="B1210:C1210"/>
    <mergeCell ref="D1210:E1210"/>
    <mergeCell ref="B1205:C1205"/>
    <mergeCell ref="D1205:E1205"/>
    <mergeCell ref="B1206:C1206"/>
    <mergeCell ref="D1206:E1206"/>
    <mergeCell ref="B1207:C1207"/>
    <mergeCell ref="D1207:E1207"/>
    <mergeCell ref="B1202:C1202"/>
    <mergeCell ref="D1202:E1202"/>
    <mergeCell ref="B1203:C1203"/>
    <mergeCell ref="D1203:E1203"/>
    <mergeCell ref="B1204:C1204"/>
    <mergeCell ref="D1204:E1204"/>
    <mergeCell ref="B1217:C1217"/>
    <mergeCell ref="D1217:E1217"/>
    <mergeCell ref="B1218:C1218"/>
    <mergeCell ref="D1218:E1218"/>
    <mergeCell ref="B1219:C1219"/>
    <mergeCell ref="D1219:E1219"/>
    <mergeCell ref="B1214:C1214"/>
    <mergeCell ref="D1214:E1214"/>
    <mergeCell ref="B1215:C1215"/>
    <mergeCell ref="D1215:E1215"/>
    <mergeCell ref="B1216:C1216"/>
    <mergeCell ref="D1216:E1216"/>
    <mergeCell ref="B1211:C1211"/>
    <mergeCell ref="D1211:E1211"/>
    <mergeCell ref="B1212:C1212"/>
    <mergeCell ref="D1212:E1212"/>
    <mergeCell ref="B1213:C1213"/>
    <mergeCell ref="D1213:E1213"/>
    <mergeCell ref="B1226:C1226"/>
    <mergeCell ref="D1226:E1226"/>
    <mergeCell ref="B1227:C1227"/>
    <mergeCell ref="D1227:E1227"/>
    <mergeCell ref="B1228:C1228"/>
    <mergeCell ref="D1228:E1228"/>
    <mergeCell ref="B1223:C1223"/>
    <mergeCell ref="D1223:E1223"/>
    <mergeCell ref="B1224:C1224"/>
    <mergeCell ref="D1224:E1224"/>
    <mergeCell ref="B1225:C1225"/>
    <mergeCell ref="D1225:E1225"/>
    <mergeCell ref="B1220:C1220"/>
    <mergeCell ref="D1220:E1220"/>
    <mergeCell ref="B1221:C1221"/>
    <mergeCell ref="D1221:E1221"/>
    <mergeCell ref="B1222:C1222"/>
    <mergeCell ref="D1222:E1222"/>
    <mergeCell ref="B1236:C1236"/>
    <mergeCell ref="D1236:E1236"/>
    <mergeCell ref="B1237:C1237"/>
    <mergeCell ref="D1237:E1237"/>
    <mergeCell ref="B1238:C1238"/>
    <mergeCell ref="D1238:E1238"/>
    <mergeCell ref="B1233:C1233"/>
    <mergeCell ref="D1233:E1233"/>
    <mergeCell ref="B1234:C1234"/>
    <mergeCell ref="D1234:E1234"/>
    <mergeCell ref="B1235:C1235"/>
    <mergeCell ref="D1235:E1235"/>
    <mergeCell ref="B1229:C1229"/>
    <mergeCell ref="D1229:E1229"/>
    <mergeCell ref="B1230:C1230"/>
    <mergeCell ref="D1230:E1230"/>
    <mergeCell ref="A1231:G1231"/>
    <mergeCell ref="A1232:B1232"/>
    <mergeCell ref="C1232:D1232"/>
    <mergeCell ref="E1232:G1232"/>
    <mergeCell ref="B1245:C1245"/>
    <mergeCell ref="D1245:E1245"/>
    <mergeCell ref="B1246:C1246"/>
    <mergeCell ref="D1246:E1246"/>
    <mergeCell ref="B1247:C1247"/>
    <mergeCell ref="D1247:E1247"/>
    <mergeCell ref="B1242:C1242"/>
    <mergeCell ref="D1242:E1242"/>
    <mergeCell ref="B1243:C1243"/>
    <mergeCell ref="D1243:E1243"/>
    <mergeCell ref="B1244:C1244"/>
    <mergeCell ref="D1244:E1244"/>
    <mergeCell ref="B1239:C1239"/>
    <mergeCell ref="D1239:E1239"/>
    <mergeCell ref="B1240:C1240"/>
    <mergeCell ref="D1240:E1240"/>
    <mergeCell ref="B1241:C1241"/>
    <mergeCell ref="D1241:E1241"/>
    <mergeCell ref="B1254:C1254"/>
    <mergeCell ref="D1254:E1254"/>
    <mergeCell ref="B1255:C1255"/>
    <mergeCell ref="D1255:E1255"/>
    <mergeCell ref="B1256:C1256"/>
    <mergeCell ref="D1256:E1256"/>
    <mergeCell ref="B1251:C1251"/>
    <mergeCell ref="D1251:E1251"/>
    <mergeCell ref="B1252:C1252"/>
    <mergeCell ref="D1252:E1252"/>
    <mergeCell ref="B1253:C1253"/>
    <mergeCell ref="D1253:E1253"/>
    <mergeCell ref="B1248:C1248"/>
    <mergeCell ref="D1248:E1248"/>
    <mergeCell ref="B1249:C1249"/>
    <mergeCell ref="D1249:E1249"/>
    <mergeCell ref="B1250:C1250"/>
    <mergeCell ref="D1250:E1250"/>
    <mergeCell ref="B1263:C1263"/>
    <mergeCell ref="D1263:E1263"/>
    <mergeCell ref="B1264:C1264"/>
    <mergeCell ref="D1264:E1264"/>
    <mergeCell ref="B1265:C1265"/>
    <mergeCell ref="D1265:E1265"/>
    <mergeCell ref="B1260:C1260"/>
    <mergeCell ref="D1260:E1260"/>
    <mergeCell ref="B1261:C1261"/>
    <mergeCell ref="D1261:E1261"/>
    <mergeCell ref="B1262:C1262"/>
    <mergeCell ref="D1262:E1262"/>
    <mergeCell ref="B1257:C1257"/>
    <mergeCell ref="D1257:E1257"/>
    <mergeCell ref="B1258:C1258"/>
    <mergeCell ref="D1258:E1258"/>
    <mergeCell ref="B1259:C1259"/>
    <mergeCell ref="D1259:E1259"/>
    <mergeCell ref="B1272:C1272"/>
    <mergeCell ref="D1272:E1272"/>
    <mergeCell ref="B1273:C1273"/>
    <mergeCell ref="D1273:E1273"/>
    <mergeCell ref="B1274:C1274"/>
    <mergeCell ref="D1274:E1274"/>
    <mergeCell ref="B1269:C1269"/>
    <mergeCell ref="D1269:E1269"/>
    <mergeCell ref="B1270:C1270"/>
    <mergeCell ref="D1270:E1270"/>
    <mergeCell ref="B1271:C1271"/>
    <mergeCell ref="D1271:E1271"/>
    <mergeCell ref="B1266:C1266"/>
    <mergeCell ref="D1266:E1266"/>
    <mergeCell ref="B1267:C1267"/>
    <mergeCell ref="D1267:E1267"/>
    <mergeCell ref="B1268:C1268"/>
    <mergeCell ref="D1268:E1268"/>
    <mergeCell ref="B1281:C1281"/>
    <mergeCell ref="D1281:E1281"/>
    <mergeCell ref="A1282:G1282"/>
    <mergeCell ref="A1283:B1283"/>
    <mergeCell ref="C1283:D1283"/>
    <mergeCell ref="E1283:G1283"/>
    <mergeCell ref="B1278:C1278"/>
    <mergeCell ref="D1278:E1278"/>
    <mergeCell ref="B1279:C1279"/>
    <mergeCell ref="D1279:E1279"/>
    <mergeCell ref="B1280:C1280"/>
    <mergeCell ref="D1280:E1280"/>
    <mergeCell ref="B1275:C1275"/>
    <mergeCell ref="D1275:E1275"/>
    <mergeCell ref="B1276:C1276"/>
    <mergeCell ref="D1276:E1276"/>
    <mergeCell ref="B1277:C1277"/>
    <mergeCell ref="D1277:E1277"/>
    <mergeCell ref="B1290:C1290"/>
    <mergeCell ref="D1290:E1290"/>
    <mergeCell ref="B1291:C1291"/>
    <mergeCell ref="D1291:E1291"/>
    <mergeCell ref="B1292:C1292"/>
    <mergeCell ref="D1292:E1292"/>
    <mergeCell ref="B1287:C1287"/>
    <mergeCell ref="D1287:E1287"/>
    <mergeCell ref="B1288:C1288"/>
    <mergeCell ref="D1288:E1288"/>
    <mergeCell ref="B1289:C1289"/>
    <mergeCell ref="D1289:E1289"/>
    <mergeCell ref="B1284:C1284"/>
    <mergeCell ref="D1284:E1284"/>
    <mergeCell ref="B1285:C1285"/>
    <mergeCell ref="D1285:E1285"/>
    <mergeCell ref="B1286:C1286"/>
    <mergeCell ref="D1286:E1286"/>
    <mergeCell ref="B1299:C1299"/>
    <mergeCell ref="D1299:E1299"/>
    <mergeCell ref="B1300:C1300"/>
    <mergeCell ref="D1300:E1300"/>
    <mergeCell ref="B1301:C1301"/>
    <mergeCell ref="D1301:E1301"/>
    <mergeCell ref="B1296:C1296"/>
    <mergeCell ref="D1296:E1296"/>
    <mergeCell ref="B1297:C1297"/>
    <mergeCell ref="D1297:E1297"/>
    <mergeCell ref="B1298:C1298"/>
    <mergeCell ref="D1298:E1298"/>
    <mergeCell ref="B1293:C1293"/>
    <mergeCell ref="D1293:E1293"/>
    <mergeCell ref="B1294:C1294"/>
    <mergeCell ref="D1294:E1294"/>
    <mergeCell ref="B1295:C1295"/>
    <mergeCell ref="D1295:E1295"/>
    <mergeCell ref="B1308:C1308"/>
    <mergeCell ref="D1308:E1308"/>
    <mergeCell ref="B1309:C1309"/>
    <mergeCell ref="D1309:E1309"/>
    <mergeCell ref="B1310:C1310"/>
    <mergeCell ref="D1310:E1310"/>
    <mergeCell ref="B1305:C1305"/>
    <mergeCell ref="D1305:E1305"/>
    <mergeCell ref="B1306:C1306"/>
    <mergeCell ref="D1306:E1306"/>
    <mergeCell ref="B1307:C1307"/>
    <mergeCell ref="D1307:E1307"/>
    <mergeCell ref="B1302:C1302"/>
    <mergeCell ref="D1302:E1302"/>
    <mergeCell ref="B1303:C1303"/>
    <mergeCell ref="D1303:E1303"/>
    <mergeCell ref="B1304:C1304"/>
    <mergeCell ref="D1304:E1304"/>
    <mergeCell ref="B1317:C1317"/>
    <mergeCell ref="D1317:E1317"/>
    <mergeCell ref="B1318:C1318"/>
    <mergeCell ref="D1318:E1318"/>
    <mergeCell ref="B1319:C1319"/>
    <mergeCell ref="D1319:E1319"/>
    <mergeCell ref="B1314:C1314"/>
    <mergeCell ref="D1314:E1314"/>
    <mergeCell ref="B1315:C1315"/>
    <mergeCell ref="D1315:E1315"/>
    <mergeCell ref="B1316:C1316"/>
    <mergeCell ref="D1316:E1316"/>
    <mergeCell ref="B1311:C1311"/>
    <mergeCell ref="D1311:E1311"/>
    <mergeCell ref="B1312:C1312"/>
    <mergeCell ref="D1312:E1312"/>
    <mergeCell ref="B1313:C1313"/>
    <mergeCell ref="D1313:E1313"/>
    <mergeCell ref="B1326:C1326"/>
    <mergeCell ref="D1326:E1326"/>
    <mergeCell ref="A1327:G1327"/>
    <mergeCell ref="A1328:B1328"/>
    <mergeCell ref="C1328:D1328"/>
    <mergeCell ref="E1328:G1328"/>
    <mergeCell ref="B1323:C1323"/>
    <mergeCell ref="D1323:E1323"/>
    <mergeCell ref="B1324:C1324"/>
    <mergeCell ref="D1324:E1324"/>
    <mergeCell ref="B1325:C1325"/>
    <mergeCell ref="D1325:E1325"/>
    <mergeCell ref="B1320:C1320"/>
    <mergeCell ref="D1320:E1320"/>
    <mergeCell ref="B1321:C1321"/>
    <mergeCell ref="D1321:E1321"/>
    <mergeCell ref="B1322:C1322"/>
    <mergeCell ref="D1322:E1322"/>
    <mergeCell ref="B1335:C1335"/>
    <mergeCell ref="D1335:E1335"/>
    <mergeCell ref="B1336:C1336"/>
    <mergeCell ref="D1336:E1336"/>
    <mergeCell ref="B1337:C1337"/>
    <mergeCell ref="D1337:E1337"/>
    <mergeCell ref="B1332:C1332"/>
    <mergeCell ref="D1332:E1332"/>
    <mergeCell ref="B1333:C1333"/>
    <mergeCell ref="D1333:E1333"/>
    <mergeCell ref="B1334:C1334"/>
    <mergeCell ref="D1334:E1334"/>
    <mergeCell ref="B1329:C1329"/>
    <mergeCell ref="D1329:E1329"/>
    <mergeCell ref="B1330:C1330"/>
    <mergeCell ref="D1330:E1330"/>
    <mergeCell ref="B1331:C1331"/>
    <mergeCell ref="D1331:E1331"/>
    <mergeCell ref="B1344:C1344"/>
    <mergeCell ref="D1344:E1344"/>
    <mergeCell ref="B1345:C1345"/>
    <mergeCell ref="D1345:E1345"/>
    <mergeCell ref="B1346:C1346"/>
    <mergeCell ref="D1346:E1346"/>
    <mergeCell ref="B1341:C1341"/>
    <mergeCell ref="D1341:E1341"/>
    <mergeCell ref="B1342:C1342"/>
    <mergeCell ref="D1342:E1342"/>
    <mergeCell ref="B1343:C1343"/>
    <mergeCell ref="D1343:E1343"/>
    <mergeCell ref="B1338:C1338"/>
    <mergeCell ref="D1338:E1338"/>
    <mergeCell ref="B1339:C1339"/>
    <mergeCell ref="D1339:E1339"/>
    <mergeCell ref="B1340:C1340"/>
    <mergeCell ref="D1340:E1340"/>
    <mergeCell ref="B1353:C1353"/>
    <mergeCell ref="D1353:E1353"/>
    <mergeCell ref="B1354:C1354"/>
    <mergeCell ref="D1354:E1354"/>
    <mergeCell ref="B1355:C1355"/>
    <mergeCell ref="D1355:E1355"/>
    <mergeCell ref="B1350:C1350"/>
    <mergeCell ref="D1350:E1350"/>
    <mergeCell ref="B1351:C1351"/>
    <mergeCell ref="D1351:E1351"/>
    <mergeCell ref="B1352:C1352"/>
    <mergeCell ref="D1352:E1352"/>
    <mergeCell ref="B1347:C1347"/>
    <mergeCell ref="D1347:E1347"/>
    <mergeCell ref="B1348:C1348"/>
    <mergeCell ref="D1348:E1348"/>
    <mergeCell ref="B1349:C1349"/>
    <mergeCell ref="D1349:E1349"/>
    <mergeCell ref="B1362:C1362"/>
    <mergeCell ref="D1362:E1362"/>
    <mergeCell ref="A1363:G1363"/>
    <mergeCell ref="A1364:B1364"/>
    <mergeCell ref="C1364:D1364"/>
    <mergeCell ref="E1364:G1364"/>
    <mergeCell ref="B1359:C1359"/>
    <mergeCell ref="D1359:E1359"/>
    <mergeCell ref="B1360:C1360"/>
    <mergeCell ref="D1360:E1360"/>
    <mergeCell ref="B1361:C1361"/>
    <mergeCell ref="D1361:E1361"/>
    <mergeCell ref="B1356:C1356"/>
    <mergeCell ref="D1356:E1356"/>
    <mergeCell ref="B1357:C1357"/>
    <mergeCell ref="D1357:E1357"/>
    <mergeCell ref="B1358:C1358"/>
    <mergeCell ref="D1358:E1358"/>
    <mergeCell ref="B1371:C1371"/>
    <mergeCell ref="D1371:E1371"/>
    <mergeCell ref="B1372:C1372"/>
    <mergeCell ref="D1372:E1372"/>
    <mergeCell ref="B1373:C1373"/>
    <mergeCell ref="D1373:E1373"/>
    <mergeCell ref="B1368:C1368"/>
    <mergeCell ref="D1368:E1368"/>
    <mergeCell ref="B1369:C1369"/>
    <mergeCell ref="D1369:E1369"/>
    <mergeCell ref="B1370:C1370"/>
    <mergeCell ref="D1370:E1370"/>
    <mergeCell ref="B1365:C1365"/>
    <mergeCell ref="D1365:E1365"/>
    <mergeCell ref="B1366:C1366"/>
    <mergeCell ref="D1366:E1366"/>
    <mergeCell ref="B1367:C1367"/>
    <mergeCell ref="D1367:E1367"/>
    <mergeCell ref="B1380:C1380"/>
    <mergeCell ref="D1380:E1380"/>
    <mergeCell ref="B1381:C1381"/>
    <mergeCell ref="D1381:E1381"/>
    <mergeCell ref="B1382:C1382"/>
    <mergeCell ref="D1382:E1382"/>
    <mergeCell ref="B1377:C1377"/>
    <mergeCell ref="D1377:E1377"/>
    <mergeCell ref="B1378:C1378"/>
    <mergeCell ref="D1378:E1378"/>
    <mergeCell ref="B1379:C1379"/>
    <mergeCell ref="D1379:E1379"/>
    <mergeCell ref="B1374:C1374"/>
    <mergeCell ref="D1374:E1374"/>
    <mergeCell ref="B1375:C1375"/>
    <mergeCell ref="D1375:E1375"/>
    <mergeCell ref="B1376:C1376"/>
    <mergeCell ref="D1376:E1376"/>
    <mergeCell ref="B1389:C1389"/>
    <mergeCell ref="D1389:E1389"/>
    <mergeCell ref="B1390:C1390"/>
    <mergeCell ref="D1390:E1390"/>
    <mergeCell ref="B1391:C1391"/>
    <mergeCell ref="D1391:E1391"/>
    <mergeCell ref="B1386:C1386"/>
    <mergeCell ref="D1386:E1386"/>
    <mergeCell ref="B1387:C1387"/>
    <mergeCell ref="D1387:E1387"/>
    <mergeCell ref="B1388:C1388"/>
    <mergeCell ref="D1388:E1388"/>
    <mergeCell ref="B1383:C1383"/>
    <mergeCell ref="D1383:E1383"/>
    <mergeCell ref="B1384:C1384"/>
    <mergeCell ref="D1384:E1384"/>
    <mergeCell ref="B1385:C1385"/>
    <mergeCell ref="D1385:E1385"/>
    <mergeCell ref="B1398:C1398"/>
    <mergeCell ref="D1398:E1398"/>
    <mergeCell ref="B1399:C1399"/>
    <mergeCell ref="D1399:E1399"/>
    <mergeCell ref="B1400:C1400"/>
    <mergeCell ref="D1400:E1400"/>
    <mergeCell ref="B1395:C1395"/>
    <mergeCell ref="D1395:E1395"/>
    <mergeCell ref="B1396:C1396"/>
    <mergeCell ref="D1396:E1396"/>
    <mergeCell ref="B1397:C1397"/>
    <mergeCell ref="D1397:E1397"/>
    <mergeCell ref="B1392:C1392"/>
    <mergeCell ref="D1392:E1392"/>
    <mergeCell ref="B1393:C1393"/>
    <mergeCell ref="D1393:E1393"/>
    <mergeCell ref="B1394:C1394"/>
    <mergeCell ref="D1394:E1394"/>
    <mergeCell ref="B1407:C1407"/>
    <mergeCell ref="D1407:E1407"/>
    <mergeCell ref="B1408:C1408"/>
    <mergeCell ref="D1408:E1408"/>
    <mergeCell ref="B1409:C1409"/>
    <mergeCell ref="D1409:E1409"/>
    <mergeCell ref="B1404:C1404"/>
    <mergeCell ref="D1404:E1404"/>
    <mergeCell ref="B1405:C1405"/>
    <mergeCell ref="D1405:E1405"/>
    <mergeCell ref="B1406:C1406"/>
    <mergeCell ref="D1406:E1406"/>
    <mergeCell ref="B1401:C1401"/>
    <mergeCell ref="D1401:E1401"/>
    <mergeCell ref="B1402:C1402"/>
    <mergeCell ref="D1402:E1402"/>
    <mergeCell ref="B1403:C1403"/>
    <mergeCell ref="D1403:E1403"/>
    <mergeCell ref="B1416:C1416"/>
    <mergeCell ref="D1416:E1416"/>
    <mergeCell ref="B1417:C1417"/>
    <mergeCell ref="D1417:E1417"/>
    <mergeCell ref="B1418:C1418"/>
    <mergeCell ref="D1418:E1418"/>
    <mergeCell ref="B1413:C1413"/>
    <mergeCell ref="D1413:E1413"/>
    <mergeCell ref="A1414:G1414"/>
    <mergeCell ref="A1415:B1415"/>
    <mergeCell ref="C1415:D1415"/>
    <mergeCell ref="E1415:G1415"/>
    <mergeCell ref="B1410:C1410"/>
    <mergeCell ref="D1410:E1410"/>
    <mergeCell ref="B1411:C1411"/>
    <mergeCell ref="D1411:E1411"/>
    <mergeCell ref="B1412:C1412"/>
    <mergeCell ref="D1412:E1412"/>
    <mergeCell ref="B1425:C1425"/>
    <mergeCell ref="D1425:E1425"/>
    <mergeCell ref="B1426:C1426"/>
    <mergeCell ref="D1426:E1426"/>
    <mergeCell ref="B1427:C1427"/>
    <mergeCell ref="D1427:E1427"/>
    <mergeCell ref="B1422:C1422"/>
    <mergeCell ref="D1422:E1422"/>
    <mergeCell ref="B1423:C1423"/>
    <mergeCell ref="D1423:E1423"/>
    <mergeCell ref="B1424:C1424"/>
    <mergeCell ref="D1424:E1424"/>
    <mergeCell ref="B1419:C1419"/>
    <mergeCell ref="D1419:E1419"/>
    <mergeCell ref="B1420:C1420"/>
    <mergeCell ref="D1420:E1420"/>
    <mergeCell ref="B1421:C1421"/>
    <mergeCell ref="D1421:E1421"/>
    <mergeCell ref="B1434:C1434"/>
    <mergeCell ref="D1434:E1434"/>
    <mergeCell ref="B1435:C1435"/>
    <mergeCell ref="D1435:E1435"/>
    <mergeCell ref="B1436:C1436"/>
    <mergeCell ref="D1436:E1436"/>
    <mergeCell ref="B1431:C1431"/>
    <mergeCell ref="D1431:E1431"/>
    <mergeCell ref="B1432:C1432"/>
    <mergeCell ref="D1432:E1432"/>
    <mergeCell ref="B1433:C1433"/>
    <mergeCell ref="D1433:E1433"/>
    <mergeCell ref="B1428:C1428"/>
    <mergeCell ref="D1428:E1428"/>
    <mergeCell ref="B1429:C1429"/>
    <mergeCell ref="D1429:E1429"/>
    <mergeCell ref="B1430:C1430"/>
    <mergeCell ref="D1430:E1430"/>
    <mergeCell ref="B1443:C1443"/>
    <mergeCell ref="D1443:E1443"/>
    <mergeCell ref="B1444:C1444"/>
    <mergeCell ref="D1444:E1444"/>
    <mergeCell ref="B1445:C1445"/>
    <mergeCell ref="D1445:E1445"/>
    <mergeCell ref="B1440:C1440"/>
    <mergeCell ref="D1440:E1440"/>
    <mergeCell ref="B1441:C1441"/>
    <mergeCell ref="D1441:E1441"/>
    <mergeCell ref="B1442:C1442"/>
    <mergeCell ref="D1442:E1442"/>
    <mergeCell ref="B1437:C1437"/>
    <mergeCell ref="D1437:E1437"/>
    <mergeCell ref="B1438:C1438"/>
    <mergeCell ref="D1438:E1438"/>
    <mergeCell ref="B1439:C1439"/>
    <mergeCell ref="D1439:E1439"/>
    <mergeCell ref="B1452:C1452"/>
    <mergeCell ref="D1452:E1452"/>
    <mergeCell ref="B1453:C1453"/>
    <mergeCell ref="D1453:E1453"/>
    <mergeCell ref="B1454:C1454"/>
    <mergeCell ref="D1454:E1454"/>
    <mergeCell ref="B1449:C1449"/>
    <mergeCell ref="D1449:E1449"/>
    <mergeCell ref="B1450:C1450"/>
    <mergeCell ref="D1450:E1450"/>
    <mergeCell ref="B1451:C1451"/>
    <mergeCell ref="D1451:E1451"/>
    <mergeCell ref="B1446:C1446"/>
    <mergeCell ref="D1446:E1446"/>
    <mergeCell ref="B1447:C1447"/>
    <mergeCell ref="D1447:E1447"/>
    <mergeCell ref="B1448:C1448"/>
    <mergeCell ref="D1448:E1448"/>
    <mergeCell ref="B1461:C1461"/>
    <mergeCell ref="D1461:E1461"/>
    <mergeCell ref="B1462:C1462"/>
    <mergeCell ref="D1462:E1462"/>
    <mergeCell ref="B1463:C1463"/>
    <mergeCell ref="D1463:E1463"/>
    <mergeCell ref="B1458:C1458"/>
    <mergeCell ref="D1458:E1458"/>
    <mergeCell ref="B1459:C1459"/>
    <mergeCell ref="D1459:E1459"/>
    <mergeCell ref="B1460:C1460"/>
    <mergeCell ref="D1460:E1460"/>
    <mergeCell ref="B1455:C1455"/>
    <mergeCell ref="D1455:E1455"/>
    <mergeCell ref="B1456:C1456"/>
    <mergeCell ref="D1456:E1456"/>
    <mergeCell ref="B1457:C1457"/>
    <mergeCell ref="D1457:E1457"/>
    <mergeCell ref="B1470:C1470"/>
    <mergeCell ref="D1470:E1470"/>
    <mergeCell ref="B1471:C1471"/>
    <mergeCell ref="D1471:E1471"/>
    <mergeCell ref="B1472:C1472"/>
    <mergeCell ref="D1472:E1472"/>
    <mergeCell ref="A1467:G1467"/>
    <mergeCell ref="A1468:B1468"/>
    <mergeCell ref="C1468:D1468"/>
    <mergeCell ref="E1468:G1468"/>
    <mergeCell ref="B1469:C1469"/>
    <mergeCell ref="D1469:E1469"/>
    <mergeCell ref="B1464:C1464"/>
    <mergeCell ref="D1464:E1464"/>
    <mergeCell ref="B1465:C1465"/>
    <mergeCell ref="D1465:E1465"/>
    <mergeCell ref="B1466:C1466"/>
    <mergeCell ref="D1466:E1466"/>
    <mergeCell ref="B1479:C1479"/>
    <mergeCell ref="D1479:E1479"/>
    <mergeCell ref="B1480:C1480"/>
    <mergeCell ref="D1480:E1480"/>
    <mergeCell ref="B1481:C1481"/>
    <mergeCell ref="D1481:E1481"/>
    <mergeCell ref="B1476:C1476"/>
    <mergeCell ref="D1476:E1476"/>
    <mergeCell ref="B1477:C1477"/>
    <mergeCell ref="D1477:E1477"/>
    <mergeCell ref="B1478:C1478"/>
    <mergeCell ref="D1478:E1478"/>
    <mergeCell ref="B1473:C1473"/>
    <mergeCell ref="D1473:E1473"/>
    <mergeCell ref="B1474:C1474"/>
    <mergeCell ref="D1474:E1474"/>
    <mergeCell ref="B1475:C1475"/>
    <mergeCell ref="D1475:E1475"/>
    <mergeCell ref="B1488:C1488"/>
    <mergeCell ref="D1488:E1488"/>
    <mergeCell ref="B1489:C1489"/>
    <mergeCell ref="D1489:E1489"/>
    <mergeCell ref="B1490:C1490"/>
    <mergeCell ref="D1490:E1490"/>
    <mergeCell ref="B1485:C1485"/>
    <mergeCell ref="D1485:E1485"/>
    <mergeCell ref="B1486:C1486"/>
    <mergeCell ref="D1486:E1486"/>
    <mergeCell ref="B1487:C1487"/>
    <mergeCell ref="D1487:E1487"/>
    <mergeCell ref="B1482:C1482"/>
    <mergeCell ref="D1482:E1482"/>
    <mergeCell ref="B1483:C1483"/>
    <mergeCell ref="D1483:E1483"/>
    <mergeCell ref="B1484:C1484"/>
    <mergeCell ref="D1484:E1484"/>
    <mergeCell ref="B1497:C1497"/>
    <mergeCell ref="D1497:E1497"/>
    <mergeCell ref="B1498:C1498"/>
    <mergeCell ref="D1498:E1498"/>
    <mergeCell ref="B1499:C1499"/>
    <mergeCell ref="D1499:E1499"/>
    <mergeCell ref="B1494:C1494"/>
    <mergeCell ref="D1494:E1494"/>
    <mergeCell ref="B1495:C1495"/>
    <mergeCell ref="D1495:E1495"/>
    <mergeCell ref="B1496:C1496"/>
    <mergeCell ref="D1496:E1496"/>
    <mergeCell ref="B1491:C1491"/>
    <mergeCell ref="D1491:E1491"/>
    <mergeCell ref="B1492:C1492"/>
    <mergeCell ref="D1492:E1492"/>
    <mergeCell ref="B1493:C1493"/>
    <mergeCell ref="D1493:E1493"/>
    <mergeCell ref="B1506:C1506"/>
    <mergeCell ref="D1506:E1506"/>
    <mergeCell ref="B1507:C1507"/>
    <mergeCell ref="D1507:E1507"/>
    <mergeCell ref="B1508:C1508"/>
    <mergeCell ref="D1508:E1508"/>
    <mergeCell ref="B1503:C1503"/>
    <mergeCell ref="D1503:E1503"/>
    <mergeCell ref="B1504:C1504"/>
    <mergeCell ref="D1504:E1504"/>
    <mergeCell ref="B1505:C1505"/>
    <mergeCell ref="D1505:E1505"/>
    <mergeCell ref="B1500:C1500"/>
    <mergeCell ref="D1500:E1500"/>
    <mergeCell ref="B1501:C1501"/>
    <mergeCell ref="D1501:E1501"/>
    <mergeCell ref="B1502:C1502"/>
    <mergeCell ref="D1502:E1502"/>
    <mergeCell ref="A1515:G1515"/>
    <mergeCell ref="A1516:B1516"/>
    <mergeCell ref="C1516:D1516"/>
    <mergeCell ref="E1516:G1516"/>
    <mergeCell ref="B1517:C1517"/>
    <mergeCell ref="D1517:E1517"/>
    <mergeCell ref="B1512:C1512"/>
    <mergeCell ref="D1512:E1512"/>
    <mergeCell ref="B1513:C1513"/>
    <mergeCell ref="D1513:E1513"/>
    <mergeCell ref="B1514:C1514"/>
    <mergeCell ref="D1514:E1514"/>
    <mergeCell ref="B1509:C1509"/>
    <mergeCell ref="D1509:E1509"/>
    <mergeCell ref="B1510:C1510"/>
    <mergeCell ref="D1510:E1510"/>
    <mergeCell ref="B1511:C1511"/>
    <mergeCell ref="D1511:E1511"/>
    <mergeCell ref="B1524:C1524"/>
    <mergeCell ref="D1524:E1524"/>
    <mergeCell ref="B1525:C1525"/>
    <mergeCell ref="D1525:E1525"/>
    <mergeCell ref="B1526:C1526"/>
    <mergeCell ref="D1526:E1526"/>
    <mergeCell ref="B1521:C1521"/>
    <mergeCell ref="D1521:E1521"/>
    <mergeCell ref="B1522:C1522"/>
    <mergeCell ref="D1522:E1522"/>
    <mergeCell ref="B1523:C1523"/>
    <mergeCell ref="D1523:E1523"/>
    <mergeCell ref="B1518:C1518"/>
    <mergeCell ref="D1518:E1518"/>
    <mergeCell ref="B1519:C1519"/>
    <mergeCell ref="D1519:E1519"/>
    <mergeCell ref="B1520:C1520"/>
    <mergeCell ref="D1520:E1520"/>
    <mergeCell ref="B1533:C1533"/>
    <mergeCell ref="D1533:E1533"/>
    <mergeCell ref="B1534:C1534"/>
    <mergeCell ref="D1534:E1534"/>
    <mergeCell ref="B1535:C1535"/>
    <mergeCell ref="D1535:E1535"/>
    <mergeCell ref="B1530:C1530"/>
    <mergeCell ref="D1530:E1530"/>
    <mergeCell ref="B1531:C1531"/>
    <mergeCell ref="D1531:E1531"/>
    <mergeCell ref="B1532:C1532"/>
    <mergeCell ref="D1532:E1532"/>
    <mergeCell ref="B1527:C1527"/>
    <mergeCell ref="D1527:E1527"/>
    <mergeCell ref="B1528:C1528"/>
    <mergeCell ref="D1528:E1528"/>
    <mergeCell ref="B1529:C1529"/>
    <mergeCell ref="D1529:E1529"/>
    <mergeCell ref="B1542:C1542"/>
    <mergeCell ref="D1542:E1542"/>
    <mergeCell ref="B1543:C1543"/>
    <mergeCell ref="D1543:E1543"/>
    <mergeCell ref="B1544:C1544"/>
    <mergeCell ref="D1544:E1544"/>
    <mergeCell ref="B1539:C1539"/>
    <mergeCell ref="D1539:E1539"/>
    <mergeCell ref="B1540:C1540"/>
    <mergeCell ref="D1540:E1540"/>
    <mergeCell ref="B1541:C1541"/>
    <mergeCell ref="D1541:E1541"/>
    <mergeCell ref="B1536:C1536"/>
    <mergeCell ref="D1536:E1536"/>
    <mergeCell ref="B1537:C1537"/>
    <mergeCell ref="D1537:E1537"/>
    <mergeCell ref="B1538:C1538"/>
    <mergeCell ref="D1538:E1538"/>
    <mergeCell ref="B1551:C1551"/>
    <mergeCell ref="D1551:E1551"/>
    <mergeCell ref="B1552:C1552"/>
    <mergeCell ref="D1552:E1552"/>
    <mergeCell ref="B1553:C1553"/>
    <mergeCell ref="D1553:E1553"/>
    <mergeCell ref="B1548:C1548"/>
    <mergeCell ref="D1548:E1548"/>
    <mergeCell ref="B1549:C1549"/>
    <mergeCell ref="D1549:E1549"/>
    <mergeCell ref="B1550:C1550"/>
    <mergeCell ref="D1550:E1550"/>
    <mergeCell ref="B1545:C1545"/>
    <mergeCell ref="D1545:E1545"/>
    <mergeCell ref="B1546:C1546"/>
    <mergeCell ref="D1546:E1546"/>
    <mergeCell ref="B1547:C1547"/>
    <mergeCell ref="D1547:E1547"/>
    <mergeCell ref="B1560:C1560"/>
    <mergeCell ref="D1560:E1560"/>
    <mergeCell ref="B1561:C1561"/>
    <mergeCell ref="D1561:E1561"/>
    <mergeCell ref="B1562:C1562"/>
    <mergeCell ref="D1562:E1562"/>
    <mergeCell ref="B1557:C1557"/>
    <mergeCell ref="D1557:E1557"/>
    <mergeCell ref="B1558:C1558"/>
    <mergeCell ref="D1558:E1558"/>
    <mergeCell ref="B1559:C1559"/>
    <mergeCell ref="D1559:E1559"/>
    <mergeCell ref="B1554:C1554"/>
    <mergeCell ref="D1554:E1554"/>
    <mergeCell ref="B1555:C1555"/>
    <mergeCell ref="D1555:E1555"/>
    <mergeCell ref="B1556:C1556"/>
    <mergeCell ref="D1556:E1556"/>
    <mergeCell ref="B1570:C1570"/>
    <mergeCell ref="D1570:E1570"/>
    <mergeCell ref="B1571:C1571"/>
    <mergeCell ref="D1571:E1571"/>
    <mergeCell ref="B1572:C1572"/>
    <mergeCell ref="D1572:E1572"/>
    <mergeCell ref="B1566:C1566"/>
    <mergeCell ref="D1566:E1566"/>
    <mergeCell ref="B1567:C1567"/>
    <mergeCell ref="D1567:E1567"/>
    <mergeCell ref="A1568:G1568"/>
    <mergeCell ref="A1569:B1569"/>
    <mergeCell ref="C1569:D1569"/>
    <mergeCell ref="E1569:G1569"/>
    <mergeCell ref="B1563:C1563"/>
    <mergeCell ref="D1563:E1563"/>
    <mergeCell ref="B1564:C1564"/>
    <mergeCell ref="D1564:E1564"/>
    <mergeCell ref="B1565:C1565"/>
    <mergeCell ref="D1565:E1565"/>
    <mergeCell ref="B1579:C1579"/>
    <mergeCell ref="D1579:E1579"/>
    <mergeCell ref="B1580:C1580"/>
    <mergeCell ref="D1580:E1580"/>
    <mergeCell ref="B1581:C1581"/>
    <mergeCell ref="D1581:E1581"/>
    <mergeCell ref="B1576:C1576"/>
    <mergeCell ref="D1576:E1576"/>
    <mergeCell ref="B1577:C1577"/>
    <mergeCell ref="D1577:E1577"/>
    <mergeCell ref="B1578:C1578"/>
    <mergeCell ref="D1578:E1578"/>
    <mergeCell ref="B1573:C1573"/>
    <mergeCell ref="D1573:E1573"/>
    <mergeCell ref="B1574:C1574"/>
    <mergeCell ref="D1574:E1574"/>
    <mergeCell ref="B1575:C1575"/>
    <mergeCell ref="D1575:E1575"/>
    <mergeCell ref="B1588:C1588"/>
    <mergeCell ref="D1588:E1588"/>
    <mergeCell ref="B1589:C1589"/>
    <mergeCell ref="D1589:E1589"/>
    <mergeCell ref="B1590:C1590"/>
    <mergeCell ref="D1590:E1590"/>
    <mergeCell ref="B1585:C1585"/>
    <mergeCell ref="D1585:E1585"/>
    <mergeCell ref="B1586:C1586"/>
    <mergeCell ref="D1586:E1586"/>
    <mergeCell ref="B1587:C1587"/>
    <mergeCell ref="D1587:E1587"/>
    <mergeCell ref="B1582:C1582"/>
    <mergeCell ref="D1582:E1582"/>
    <mergeCell ref="B1583:C1583"/>
    <mergeCell ref="D1583:E1583"/>
    <mergeCell ref="B1584:C1584"/>
    <mergeCell ref="D1584:E1584"/>
    <mergeCell ref="B1597:C1597"/>
    <mergeCell ref="D1597:E1597"/>
    <mergeCell ref="B1598:C1598"/>
    <mergeCell ref="D1598:E1598"/>
    <mergeCell ref="B1599:C1599"/>
    <mergeCell ref="D1599:E1599"/>
    <mergeCell ref="B1594:C1594"/>
    <mergeCell ref="D1594:E1594"/>
    <mergeCell ref="B1595:C1595"/>
    <mergeCell ref="D1595:E1595"/>
    <mergeCell ref="B1596:C1596"/>
    <mergeCell ref="D1596:E1596"/>
    <mergeCell ref="B1591:C1591"/>
    <mergeCell ref="D1591:E1591"/>
    <mergeCell ref="B1592:C1592"/>
    <mergeCell ref="D1592:E1592"/>
    <mergeCell ref="B1593:C1593"/>
    <mergeCell ref="D1593:E1593"/>
    <mergeCell ref="B1606:C1606"/>
    <mergeCell ref="D1606:E1606"/>
    <mergeCell ref="A1607:G1607"/>
    <mergeCell ref="A1608:B1608"/>
    <mergeCell ref="C1608:D1608"/>
    <mergeCell ref="E1608:G1608"/>
    <mergeCell ref="B1603:C1603"/>
    <mergeCell ref="D1603:E1603"/>
    <mergeCell ref="B1604:C1604"/>
    <mergeCell ref="D1604:E1604"/>
    <mergeCell ref="B1605:C1605"/>
    <mergeCell ref="D1605:E1605"/>
    <mergeCell ref="B1600:C1600"/>
    <mergeCell ref="D1600:E1600"/>
    <mergeCell ref="B1601:C1601"/>
    <mergeCell ref="D1601:E1601"/>
    <mergeCell ref="B1602:C1602"/>
    <mergeCell ref="D1602:E1602"/>
    <mergeCell ref="B1615:C1615"/>
    <mergeCell ref="D1615:E1615"/>
    <mergeCell ref="B1616:C1616"/>
    <mergeCell ref="D1616:E1616"/>
    <mergeCell ref="B1617:C1617"/>
    <mergeCell ref="D1617:E1617"/>
    <mergeCell ref="B1612:C1612"/>
    <mergeCell ref="D1612:E1612"/>
    <mergeCell ref="B1613:C1613"/>
    <mergeCell ref="D1613:E1613"/>
    <mergeCell ref="B1614:C1614"/>
    <mergeCell ref="D1614:E1614"/>
    <mergeCell ref="B1609:C1609"/>
    <mergeCell ref="D1609:E1609"/>
    <mergeCell ref="B1610:C1610"/>
    <mergeCell ref="D1610:E1610"/>
    <mergeCell ref="B1611:C1611"/>
    <mergeCell ref="D1611:E1611"/>
    <mergeCell ref="B1624:C1624"/>
    <mergeCell ref="D1624:E1624"/>
    <mergeCell ref="B1625:C1625"/>
    <mergeCell ref="D1625:E1625"/>
    <mergeCell ref="B1626:C1626"/>
    <mergeCell ref="D1626:E1626"/>
    <mergeCell ref="B1621:C1621"/>
    <mergeCell ref="D1621:E1621"/>
    <mergeCell ref="B1622:C1622"/>
    <mergeCell ref="D1622:E1622"/>
    <mergeCell ref="B1623:C1623"/>
    <mergeCell ref="D1623:E1623"/>
    <mergeCell ref="B1618:C1618"/>
    <mergeCell ref="D1618:E1618"/>
    <mergeCell ref="B1619:C1619"/>
    <mergeCell ref="D1619:E1619"/>
    <mergeCell ref="B1620:C1620"/>
    <mergeCell ref="D1620:E1620"/>
    <mergeCell ref="B1633:C1633"/>
    <mergeCell ref="D1633:E1633"/>
    <mergeCell ref="B1634:C1634"/>
    <mergeCell ref="D1634:E1634"/>
    <mergeCell ref="B1635:C1635"/>
    <mergeCell ref="D1635:E1635"/>
    <mergeCell ref="B1630:C1630"/>
    <mergeCell ref="D1630:E1630"/>
    <mergeCell ref="B1631:C1631"/>
    <mergeCell ref="D1631:E1631"/>
    <mergeCell ref="B1632:C1632"/>
    <mergeCell ref="D1632:E1632"/>
    <mergeCell ref="B1627:C1627"/>
    <mergeCell ref="D1627:E1627"/>
    <mergeCell ref="B1628:C1628"/>
    <mergeCell ref="D1628:E1628"/>
    <mergeCell ref="B1629:C1629"/>
    <mergeCell ref="D1629:E1629"/>
    <mergeCell ref="B1642:C1642"/>
    <mergeCell ref="D1642:E1642"/>
    <mergeCell ref="B1643:C1643"/>
    <mergeCell ref="D1643:E1643"/>
    <mergeCell ref="B1644:C1644"/>
    <mergeCell ref="D1644:E1644"/>
    <mergeCell ref="B1639:C1639"/>
    <mergeCell ref="D1639:E1639"/>
    <mergeCell ref="B1640:C1640"/>
    <mergeCell ref="D1640:E1640"/>
    <mergeCell ref="B1641:C1641"/>
    <mergeCell ref="D1641:E1641"/>
    <mergeCell ref="B1636:C1636"/>
    <mergeCell ref="D1636:E1636"/>
    <mergeCell ref="B1637:C1637"/>
    <mergeCell ref="D1637:E1637"/>
    <mergeCell ref="B1638:C1638"/>
    <mergeCell ref="D1638:E1638"/>
    <mergeCell ref="B1652:C1652"/>
    <mergeCell ref="D1652:E1652"/>
    <mergeCell ref="B1653:C1653"/>
    <mergeCell ref="D1653:E1653"/>
    <mergeCell ref="B1654:C1654"/>
    <mergeCell ref="D1654:E1654"/>
    <mergeCell ref="B1648:C1648"/>
    <mergeCell ref="D1648:E1648"/>
    <mergeCell ref="B1649:C1649"/>
    <mergeCell ref="D1649:E1649"/>
    <mergeCell ref="A1650:G1650"/>
    <mergeCell ref="A1651:B1651"/>
    <mergeCell ref="C1651:D1651"/>
    <mergeCell ref="E1651:G1651"/>
    <mergeCell ref="B1645:C1645"/>
    <mergeCell ref="D1645:E1645"/>
    <mergeCell ref="B1646:C1646"/>
    <mergeCell ref="D1646:E1646"/>
    <mergeCell ref="B1647:C1647"/>
    <mergeCell ref="D1647:E1647"/>
    <mergeCell ref="B1661:C1661"/>
    <mergeCell ref="D1661:E1661"/>
    <mergeCell ref="B1662:C1662"/>
    <mergeCell ref="D1662:E1662"/>
    <mergeCell ref="B1663:C1663"/>
    <mergeCell ref="D1663:E1663"/>
    <mergeCell ref="B1658:C1658"/>
    <mergeCell ref="D1658:E1658"/>
    <mergeCell ref="B1659:C1659"/>
    <mergeCell ref="D1659:E1659"/>
    <mergeCell ref="B1660:C1660"/>
    <mergeCell ref="D1660:E1660"/>
    <mergeCell ref="B1655:C1655"/>
    <mergeCell ref="D1655:E1655"/>
    <mergeCell ref="B1656:C1656"/>
    <mergeCell ref="D1656:E1656"/>
    <mergeCell ref="B1657:C1657"/>
    <mergeCell ref="D1657:E1657"/>
    <mergeCell ref="B1670:C1670"/>
    <mergeCell ref="D1670:E1670"/>
    <mergeCell ref="B1671:C1671"/>
    <mergeCell ref="D1671:E1671"/>
    <mergeCell ref="B1672:C1672"/>
    <mergeCell ref="D1672:E1672"/>
    <mergeCell ref="B1667:C1667"/>
    <mergeCell ref="D1667:E1667"/>
    <mergeCell ref="B1668:C1668"/>
    <mergeCell ref="D1668:E1668"/>
    <mergeCell ref="B1669:C1669"/>
    <mergeCell ref="D1669:E1669"/>
    <mergeCell ref="B1664:C1664"/>
    <mergeCell ref="D1664:E1664"/>
    <mergeCell ref="B1665:C1665"/>
    <mergeCell ref="D1665:E1665"/>
    <mergeCell ref="B1666:C1666"/>
    <mergeCell ref="D1666:E1666"/>
    <mergeCell ref="B1679:C1679"/>
    <mergeCell ref="D1679:E1679"/>
    <mergeCell ref="B1680:C1680"/>
    <mergeCell ref="D1680:E1680"/>
    <mergeCell ref="B1681:C1681"/>
    <mergeCell ref="D1681:E1681"/>
    <mergeCell ref="B1676:C1676"/>
    <mergeCell ref="D1676:E1676"/>
    <mergeCell ref="B1677:C1677"/>
    <mergeCell ref="D1677:E1677"/>
    <mergeCell ref="B1678:C1678"/>
    <mergeCell ref="D1678:E1678"/>
    <mergeCell ref="B1673:C1673"/>
    <mergeCell ref="D1673:E1673"/>
    <mergeCell ref="B1674:C1674"/>
    <mergeCell ref="D1674:E1674"/>
    <mergeCell ref="B1675:C1675"/>
    <mergeCell ref="D1675:E1675"/>
    <mergeCell ref="B1688:C1688"/>
    <mergeCell ref="D1688:E1688"/>
    <mergeCell ref="B1689:C1689"/>
    <mergeCell ref="D1689:E1689"/>
    <mergeCell ref="B1690:C1690"/>
    <mergeCell ref="D1690:E1690"/>
    <mergeCell ref="B1685:C1685"/>
    <mergeCell ref="D1685:E1685"/>
    <mergeCell ref="B1686:C1686"/>
    <mergeCell ref="D1686:E1686"/>
    <mergeCell ref="B1687:C1687"/>
    <mergeCell ref="D1687:E1687"/>
    <mergeCell ref="B1682:C1682"/>
    <mergeCell ref="D1682:E1682"/>
    <mergeCell ref="B1683:C1683"/>
    <mergeCell ref="D1683:E1683"/>
    <mergeCell ref="B1684:C1684"/>
    <mergeCell ref="D1684:E1684"/>
    <mergeCell ref="B1697:C1697"/>
    <mergeCell ref="D1697:E1697"/>
    <mergeCell ref="B1698:C1698"/>
    <mergeCell ref="D1698:E1698"/>
    <mergeCell ref="B1699:C1699"/>
    <mergeCell ref="D1699:E1699"/>
    <mergeCell ref="B1694:C1694"/>
    <mergeCell ref="D1694:E1694"/>
    <mergeCell ref="B1695:C1695"/>
    <mergeCell ref="D1695:E1695"/>
    <mergeCell ref="B1696:C1696"/>
    <mergeCell ref="D1696:E1696"/>
    <mergeCell ref="A1691:G1691"/>
    <mergeCell ref="A1692:B1692"/>
    <mergeCell ref="C1692:D1692"/>
    <mergeCell ref="E1692:G1692"/>
    <mergeCell ref="B1693:C1693"/>
    <mergeCell ref="D1693:E1693"/>
    <mergeCell ref="B1706:C1706"/>
    <mergeCell ref="D1706:E1706"/>
    <mergeCell ref="B1707:C1707"/>
    <mergeCell ref="D1707:E1707"/>
    <mergeCell ref="B1708:C1708"/>
    <mergeCell ref="D1708:E1708"/>
    <mergeCell ref="B1703:C1703"/>
    <mergeCell ref="D1703:E1703"/>
    <mergeCell ref="B1704:C1704"/>
    <mergeCell ref="D1704:E1704"/>
    <mergeCell ref="B1705:C1705"/>
    <mergeCell ref="D1705:E1705"/>
    <mergeCell ref="B1700:C1700"/>
    <mergeCell ref="D1700:E1700"/>
    <mergeCell ref="B1701:C1701"/>
    <mergeCell ref="D1701:E1701"/>
    <mergeCell ref="B1702:C1702"/>
    <mergeCell ref="D1702:E1702"/>
    <mergeCell ref="B1715:C1715"/>
    <mergeCell ref="D1715:E1715"/>
    <mergeCell ref="B1716:C1716"/>
    <mergeCell ref="D1716:E1716"/>
    <mergeCell ref="B1717:C1717"/>
    <mergeCell ref="D1717:E1717"/>
    <mergeCell ref="B1712:C1712"/>
    <mergeCell ref="D1712:E1712"/>
    <mergeCell ref="B1713:C1713"/>
    <mergeCell ref="D1713:E1713"/>
    <mergeCell ref="B1714:C1714"/>
    <mergeCell ref="D1714:E1714"/>
    <mergeCell ref="B1709:C1709"/>
    <mergeCell ref="D1709:E1709"/>
    <mergeCell ref="B1710:C1710"/>
    <mergeCell ref="D1710:E1710"/>
    <mergeCell ref="B1711:C1711"/>
    <mergeCell ref="D1711:E1711"/>
    <mergeCell ref="B1724:C1724"/>
    <mergeCell ref="D1724:E1724"/>
    <mergeCell ref="B1725:C1725"/>
    <mergeCell ref="D1725:E1725"/>
    <mergeCell ref="B1726:C1726"/>
    <mergeCell ref="D1726:E1726"/>
    <mergeCell ref="B1721:C1721"/>
    <mergeCell ref="D1721:E1721"/>
    <mergeCell ref="B1722:C1722"/>
    <mergeCell ref="D1722:E1722"/>
    <mergeCell ref="B1723:C1723"/>
    <mergeCell ref="D1723:E1723"/>
    <mergeCell ref="B1718:C1718"/>
    <mergeCell ref="D1718:E1718"/>
    <mergeCell ref="B1719:C1719"/>
    <mergeCell ref="D1719:E1719"/>
    <mergeCell ref="B1720:C1720"/>
    <mergeCell ref="D1720:E1720"/>
    <mergeCell ref="B1733:C1733"/>
    <mergeCell ref="D1733:E1733"/>
    <mergeCell ref="B1734:C1734"/>
    <mergeCell ref="D1734:E1734"/>
    <mergeCell ref="B1735:C1735"/>
    <mergeCell ref="D1735:E1735"/>
    <mergeCell ref="A1730:G1730"/>
    <mergeCell ref="A1731:B1731"/>
    <mergeCell ref="C1731:D1731"/>
    <mergeCell ref="E1731:G1731"/>
    <mergeCell ref="B1732:C1732"/>
    <mergeCell ref="D1732:E1732"/>
    <mergeCell ref="B1727:C1727"/>
    <mergeCell ref="D1727:E1727"/>
    <mergeCell ref="B1728:C1728"/>
    <mergeCell ref="D1728:E1728"/>
    <mergeCell ref="B1729:C1729"/>
    <mergeCell ref="D1729:E1729"/>
    <mergeCell ref="B1742:C1742"/>
    <mergeCell ref="D1742:E1742"/>
    <mergeCell ref="B1743:C1743"/>
    <mergeCell ref="D1743:E1743"/>
    <mergeCell ref="B1744:C1744"/>
    <mergeCell ref="D1744:E1744"/>
    <mergeCell ref="B1739:C1739"/>
    <mergeCell ref="D1739:E1739"/>
    <mergeCell ref="B1740:C1740"/>
    <mergeCell ref="D1740:E1740"/>
    <mergeCell ref="B1741:C1741"/>
    <mergeCell ref="D1741:E1741"/>
    <mergeCell ref="B1736:C1736"/>
    <mergeCell ref="D1736:E1736"/>
    <mergeCell ref="B1737:C1737"/>
    <mergeCell ref="D1737:E1737"/>
    <mergeCell ref="B1738:C1738"/>
    <mergeCell ref="D1738:E1738"/>
    <mergeCell ref="B1751:C1751"/>
    <mergeCell ref="D1751:E1751"/>
    <mergeCell ref="B1752:C1752"/>
    <mergeCell ref="D1752:E1752"/>
    <mergeCell ref="B1753:C1753"/>
    <mergeCell ref="D1753:E1753"/>
    <mergeCell ref="B1748:C1748"/>
    <mergeCell ref="D1748:E1748"/>
    <mergeCell ref="B1749:C1749"/>
    <mergeCell ref="D1749:E1749"/>
    <mergeCell ref="B1750:C1750"/>
    <mergeCell ref="D1750:E1750"/>
    <mergeCell ref="B1745:C1745"/>
    <mergeCell ref="D1745:E1745"/>
    <mergeCell ref="B1746:C1746"/>
    <mergeCell ref="D1746:E1746"/>
    <mergeCell ref="B1747:C1747"/>
    <mergeCell ref="D1747:E1747"/>
    <mergeCell ref="B1760:C1760"/>
    <mergeCell ref="D1760:E1760"/>
    <mergeCell ref="B1761:C1761"/>
    <mergeCell ref="D1761:E1761"/>
    <mergeCell ref="B1762:C1762"/>
    <mergeCell ref="D1762:E1762"/>
    <mergeCell ref="B1757:C1757"/>
    <mergeCell ref="D1757:E1757"/>
    <mergeCell ref="B1758:C1758"/>
    <mergeCell ref="D1758:E1758"/>
    <mergeCell ref="B1759:C1759"/>
    <mergeCell ref="D1759:E1759"/>
    <mergeCell ref="B1754:C1754"/>
    <mergeCell ref="D1754:E1754"/>
    <mergeCell ref="B1755:C1755"/>
    <mergeCell ref="D1755:E1755"/>
    <mergeCell ref="B1756:C1756"/>
    <mergeCell ref="D1756:E1756"/>
    <mergeCell ref="B1769:C1769"/>
    <mergeCell ref="D1769:E1769"/>
    <mergeCell ref="B1770:C1770"/>
    <mergeCell ref="D1770:E1770"/>
    <mergeCell ref="B1771:C1771"/>
    <mergeCell ref="D1771:E1771"/>
    <mergeCell ref="B1766:C1766"/>
    <mergeCell ref="D1766:E1766"/>
    <mergeCell ref="B1767:C1767"/>
    <mergeCell ref="D1767:E1767"/>
    <mergeCell ref="B1768:C1768"/>
    <mergeCell ref="D1768:E1768"/>
    <mergeCell ref="B1763:C1763"/>
    <mergeCell ref="D1763:E1763"/>
    <mergeCell ref="B1764:C1764"/>
    <mergeCell ref="D1764:E1764"/>
    <mergeCell ref="B1765:C1765"/>
    <mergeCell ref="D1765:E1765"/>
    <mergeCell ref="B1778:C1778"/>
    <mergeCell ref="D1778:E1778"/>
    <mergeCell ref="B1779:C1779"/>
    <mergeCell ref="D1779:E1779"/>
    <mergeCell ref="A1780:G1780"/>
    <mergeCell ref="A1781:B1781"/>
    <mergeCell ref="C1781:D1781"/>
    <mergeCell ref="E1781:G1781"/>
    <mergeCell ref="B1775:C1775"/>
    <mergeCell ref="D1775:E1775"/>
    <mergeCell ref="B1776:C1776"/>
    <mergeCell ref="D1776:E1776"/>
    <mergeCell ref="B1777:C1777"/>
    <mergeCell ref="D1777:E1777"/>
    <mergeCell ref="B1772:C1772"/>
    <mergeCell ref="D1772:E1772"/>
    <mergeCell ref="B1773:C1773"/>
    <mergeCell ref="D1773:E1773"/>
    <mergeCell ref="B1774:C1774"/>
    <mergeCell ref="D1774:E1774"/>
    <mergeCell ref="B1788:C1788"/>
    <mergeCell ref="D1788:E1788"/>
    <mergeCell ref="B1789:C1789"/>
    <mergeCell ref="D1789:E1789"/>
    <mergeCell ref="B1790:C1790"/>
    <mergeCell ref="D1790:E1790"/>
    <mergeCell ref="B1785:C1785"/>
    <mergeCell ref="D1785:E1785"/>
    <mergeCell ref="B1786:C1786"/>
    <mergeCell ref="D1786:E1786"/>
    <mergeCell ref="B1787:C1787"/>
    <mergeCell ref="D1787:E1787"/>
    <mergeCell ref="B1782:C1782"/>
    <mergeCell ref="D1782:E1782"/>
    <mergeCell ref="B1783:C1783"/>
    <mergeCell ref="D1783:E1783"/>
    <mergeCell ref="B1784:C1784"/>
    <mergeCell ref="D1784:E1784"/>
    <mergeCell ref="B1797:C1797"/>
    <mergeCell ref="D1797:E1797"/>
    <mergeCell ref="B1798:C1798"/>
    <mergeCell ref="D1798:E1798"/>
    <mergeCell ref="B1799:C1799"/>
    <mergeCell ref="D1799:E1799"/>
    <mergeCell ref="B1794:C1794"/>
    <mergeCell ref="D1794:E1794"/>
    <mergeCell ref="B1795:C1795"/>
    <mergeCell ref="D1795:E1795"/>
    <mergeCell ref="B1796:C1796"/>
    <mergeCell ref="D1796:E1796"/>
    <mergeCell ref="B1791:C1791"/>
    <mergeCell ref="D1791:E1791"/>
    <mergeCell ref="B1792:C1792"/>
    <mergeCell ref="D1792:E1792"/>
    <mergeCell ref="B1793:C1793"/>
    <mergeCell ref="D1793:E1793"/>
    <mergeCell ref="B1806:C1806"/>
    <mergeCell ref="D1806:E1806"/>
    <mergeCell ref="B1807:C1807"/>
    <mergeCell ref="D1807:E1807"/>
    <mergeCell ref="B1808:C1808"/>
    <mergeCell ref="D1808:E1808"/>
    <mergeCell ref="B1803:C1803"/>
    <mergeCell ref="D1803:E1803"/>
    <mergeCell ref="B1804:C1804"/>
    <mergeCell ref="D1804:E1804"/>
    <mergeCell ref="B1805:C1805"/>
    <mergeCell ref="D1805:E1805"/>
    <mergeCell ref="B1800:C1800"/>
    <mergeCell ref="D1800:E1800"/>
    <mergeCell ref="B1801:C1801"/>
    <mergeCell ref="D1801:E1801"/>
    <mergeCell ref="B1802:C1802"/>
    <mergeCell ref="D1802:E1802"/>
    <mergeCell ref="B1815:C1815"/>
    <mergeCell ref="D1815:E1815"/>
    <mergeCell ref="B1816:C1816"/>
    <mergeCell ref="D1816:E1816"/>
    <mergeCell ref="B1817:C1817"/>
    <mergeCell ref="D1817:E1817"/>
    <mergeCell ref="B1812:C1812"/>
    <mergeCell ref="D1812:E1812"/>
    <mergeCell ref="B1813:C1813"/>
    <mergeCell ref="D1813:E1813"/>
    <mergeCell ref="B1814:C1814"/>
    <mergeCell ref="D1814:E1814"/>
    <mergeCell ref="B1809:C1809"/>
    <mergeCell ref="D1809:E1809"/>
    <mergeCell ref="B1810:C1810"/>
    <mergeCell ref="D1810:E1810"/>
    <mergeCell ref="B1811:C1811"/>
    <mergeCell ref="D1811:E1811"/>
    <mergeCell ref="B1824:C1824"/>
    <mergeCell ref="D1824:E1824"/>
    <mergeCell ref="B1825:C1825"/>
    <mergeCell ref="D1825:E1825"/>
    <mergeCell ref="B1826:C1826"/>
    <mergeCell ref="D1826:E1826"/>
    <mergeCell ref="B1821:C1821"/>
    <mergeCell ref="D1821:E1821"/>
    <mergeCell ref="B1822:C1822"/>
    <mergeCell ref="D1822:E1822"/>
    <mergeCell ref="B1823:C1823"/>
    <mergeCell ref="D1823:E1823"/>
    <mergeCell ref="B1818:C1818"/>
    <mergeCell ref="D1818:E1818"/>
    <mergeCell ref="B1819:C1819"/>
    <mergeCell ref="D1819:E1819"/>
    <mergeCell ref="B1820:C1820"/>
    <mergeCell ref="D1820:E1820"/>
    <mergeCell ref="B1833:C1833"/>
    <mergeCell ref="D1833:E1833"/>
    <mergeCell ref="B1834:C1834"/>
    <mergeCell ref="D1834:E1834"/>
    <mergeCell ref="B1835:C1835"/>
    <mergeCell ref="D1835:E1835"/>
    <mergeCell ref="B1830:C1830"/>
    <mergeCell ref="D1830:E1830"/>
    <mergeCell ref="B1831:C1831"/>
    <mergeCell ref="D1831:E1831"/>
    <mergeCell ref="B1832:C1832"/>
    <mergeCell ref="D1832:E1832"/>
    <mergeCell ref="A1827:G1827"/>
    <mergeCell ref="A1828:B1828"/>
    <mergeCell ref="C1828:D1828"/>
    <mergeCell ref="E1828:G1828"/>
    <mergeCell ref="B1829:C1829"/>
    <mergeCell ref="D1829:E1829"/>
    <mergeCell ref="B1842:C1842"/>
    <mergeCell ref="D1842:E1842"/>
    <mergeCell ref="B1843:C1843"/>
    <mergeCell ref="D1843:E1843"/>
    <mergeCell ref="B1844:C1844"/>
    <mergeCell ref="D1844:E1844"/>
    <mergeCell ref="B1839:C1839"/>
    <mergeCell ref="D1839:E1839"/>
    <mergeCell ref="B1840:C1840"/>
    <mergeCell ref="D1840:E1840"/>
    <mergeCell ref="B1841:C1841"/>
    <mergeCell ref="D1841:E1841"/>
    <mergeCell ref="B1836:C1836"/>
    <mergeCell ref="D1836:E1836"/>
    <mergeCell ref="B1837:C1837"/>
    <mergeCell ref="D1837:E1837"/>
    <mergeCell ref="B1838:C1838"/>
    <mergeCell ref="D1838:E1838"/>
    <mergeCell ref="B1851:C1851"/>
    <mergeCell ref="D1851:E1851"/>
    <mergeCell ref="B1852:C1852"/>
    <mergeCell ref="D1852:E1852"/>
    <mergeCell ref="B1853:C1853"/>
    <mergeCell ref="D1853:E1853"/>
    <mergeCell ref="B1848:C1848"/>
    <mergeCell ref="D1848:E1848"/>
    <mergeCell ref="B1849:C1849"/>
    <mergeCell ref="D1849:E1849"/>
    <mergeCell ref="B1850:C1850"/>
    <mergeCell ref="D1850:E1850"/>
    <mergeCell ref="B1845:C1845"/>
    <mergeCell ref="D1845:E1845"/>
    <mergeCell ref="B1846:C1846"/>
    <mergeCell ref="D1846:E1846"/>
    <mergeCell ref="B1847:C1847"/>
    <mergeCell ref="D1847:E1847"/>
    <mergeCell ref="B1860:C1860"/>
    <mergeCell ref="D1860:E1860"/>
    <mergeCell ref="B1861:C1861"/>
    <mergeCell ref="D1861:E1861"/>
    <mergeCell ref="B1862:C1862"/>
    <mergeCell ref="D1862:E1862"/>
    <mergeCell ref="B1857:C1857"/>
    <mergeCell ref="D1857:E1857"/>
    <mergeCell ref="B1858:C1858"/>
    <mergeCell ref="D1858:E1858"/>
    <mergeCell ref="B1859:C1859"/>
    <mergeCell ref="D1859:E1859"/>
    <mergeCell ref="B1854:C1854"/>
    <mergeCell ref="D1854:E1854"/>
    <mergeCell ref="B1855:C1855"/>
    <mergeCell ref="D1855:E1855"/>
    <mergeCell ref="B1856:C1856"/>
    <mergeCell ref="D1856:E1856"/>
    <mergeCell ref="B1869:C1869"/>
    <mergeCell ref="D1869:E1869"/>
    <mergeCell ref="A1870:G1870"/>
    <mergeCell ref="A1871:B1871"/>
    <mergeCell ref="C1871:D1871"/>
    <mergeCell ref="E1871:G1871"/>
    <mergeCell ref="B1866:C1866"/>
    <mergeCell ref="D1866:E1866"/>
    <mergeCell ref="B1867:C1867"/>
    <mergeCell ref="D1867:E1867"/>
    <mergeCell ref="B1868:C1868"/>
    <mergeCell ref="D1868:E1868"/>
    <mergeCell ref="B1863:C1863"/>
    <mergeCell ref="D1863:E1863"/>
    <mergeCell ref="B1864:C1864"/>
    <mergeCell ref="D1864:E1864"/>
    <mergeCell ref="B1865:C1865"/>
    <mergeCell ref="D1865:E1865"/>
    <mergeCell ref="B1878:C1878"/>
    <mergeCell ref="D1878:E1878"/>
    <mergeCell ref="B1879:C1879"/>
    <mergeCell ref="D1879:E1879"/>
    <mergeCell ref="B1880:C1880"/>
    <mergeCell ref="D1880:E1880"/>
    <mergeCell ref="B1875:C1875"/>
    <mergeCell ref="D1875:E1875"/>
    <mergeCell ref="B1876:C1876"/>
    <mergeCell ref="D1876:E1876"/>
    <mergeCell ref="B1877:C1877"/>
    <mergeCell ref="D1877:E1877"/>
    <mergeCell ref="B1872:C1872"/>
    <mergeCell ref="D1872:E1872"/>
    <mergeCell ref="B1873:C1873"/>
    <mergeCell ref="D1873:E1873"/>
    <mergeCell ref="B1874:C1874"/>
    <mergeCell ref="D1874:E1874"/>
    <mergeCell ref="B1887:C1887"/>
    <mergeCell ref="D1887:E1887"/>
    <mergeCell ref="B1888:C1888"/>
    <mergeCell ref="D1888:E1888"/>
    <mergeCell ref="B1889:C1889"/>
    <mergeCell ref="D1889:E1889"/>
    <mergeCell ref="B1884:C1884"/>
    <mergeCell ref="D1884:E1884"/>
    <mergeCell ref="B1885:C1885"/>
    <mergeCell ref="D1885:E1885"/>
    <mergeCell ref="B1886:C1886"/>
    <mergeCell ref="D1886:E1886"/>
    <mergeCell ref="B1881:C1881"/>
    <mergeCell ref="D1881:E1881"/>
    <mergeCell ref="B1882:C1882"/>
    <mergeCell ref="D1882:E1882"/>
    <mergeCell ref="B1883:C1883"/>
    <mergeCell ref="D1883:E1883"/>
    <mergeCell ref="B1896:C1896"/>
    <mergeCell ref="D1896:E1896"/>
    <mergeCell ref="B1897:C1897"/>
    <mergeCell ref="D1897:E1897"/>
    <mergeCell ref="B1898:C1898"/>
    <mergeCell ref="D1898:E1898"/>
    <mergeCell ref="B1893:C1893"/>
    <mergeCell ref="D1893:E1893"/>
    <mergeCell ref="B1894:C1894"/>
    <mergeCell ref="D1894:E1894"/>
    <mergeCell ref="B1895:C1895"/>
    <mergeCell ref="D1895:E1895"/>
    <mergeCell ref="B1890:C1890"/>
    <mergeCell ref="D1890:E1890"/>
    <mergeCell ref="B1891:C1891"/>
    <mergeCell ref="D1891:E1891"/>
    <mergeCell ref="B1892:C1892"/>
    <mergeCell ref="D1892:E1892"/>
    <mergeCell ref="B1905:C1905"/>
    <mergeCell ref="D1905:E1905"/>
    <mergeCell ref="B1906:C1906"/>
    <mergeCell ref="D1906:E1906"/>
    <mergeCell ref="B1907:C1907"/>
    <mergeCell ref="D1907:E1907"/>
    <mergeCell ref="B1902:C1902"/>
    <mergeCell ref="D1902:E1902"/>
    <mergeCell ref="B1903:C1903"/>
    <mergeCell ref="D1903:E1903"/>
    <mergeCell ref="B1904:C1904"/>
    <mergeCell ref="D1904:E1904"/>
    <mergeCell ref="B1899:C1899"/>
    <mergeCell ref="D1899:E1899"/>
    <mergeCell ref="B1900:C1900"/>
    <mergeCell ref="D1900:E1900"/>
    <mergeCell ref="B1901:C1901"/>
    <mergeCell ref="D1901:E1901"/>
    <mergeCell ref="B1914:C1914"/>
    <mergeCell ref="D1914:E1914"/>
    <mergeCell ref="B1915:C1915"/>
    <mergeCell ref="D1915:E1915"/>
    <mergeCell ref="A1916:G1916"/>
    <mergeCell ref="A1917:B1917"/>
    <mergeCell ref="C1917:D1917"/>
    <mergeCell ref="E1917:G1917"/>
    <mergeCell ref="B1911:C1911"/>
    <mergeCell ref="D1911:E1911"/>
    <mergeCell ref="B1912:C1912"/>
    <mergeCell ref="D1912:E1912"/>
    <mergeCell ref="B1913:C1913"/>
    <mergeCell ref="D1913:E1913"/>
    <mergeCell ref="B1908:C1908"/>
    <mergeCell ref="D1908:E1908"/>
    <mergeCell ref="B1909:C1909"/>
    <mergeCell ref="D1909:E1909"/>
    <mergeCell ref="B1910:C1910"/>
    <mergeCell ref="D1910:E1910"/>
    <mergeCell ref="B1924:C1924"/>
    <mergeCell ref="D1924:E1924"/>
    <mergeCell ref="B1925:C1925"/>
    <mergeCell ref="D1925:E1925"/>
    <mergeCell ref="B1926:C1926"/>
    <mergeCell ref="D1926:E1926"/>
    <mergeCell ref="B1921:C1921"/>
    <mergeCell ref="D1921:E1921"/>
    <mergeCell ref="B1922:C1922"/>
    <mergeCell ref="D1922:E1922"/>
    <mergeCell ref="B1923:C1923"/>
    <mergeCell ref="D1923:E1923"/>
    <mergeCell ref="B1918:C1918"/>
    <mergeCell ref="D1918:E1918"/>
    <mergeCell ref="B1919:C1919"/>
    <mergeCell ref="D1919:E1919"/>
    <mergeCell ref="B1920:C1920"/>
    <mergeCell ref="D1920:E1920"/>
    <mergeCell ref="B1933:C1933"/>
    <mergeCell ref="D1933:E1933"/>
    <mergeCell ref="B1934:C1934"/>
    <mergeCell ref="D1934:E1934"/>
    <mergeCell ref="B1935:C1935"/>
    <mergeCell ref="D1935:E1935"/>
    <mergeCell ref="B1930:C1930"/>
    <mergeCell ref="D1930:E1930"/>
    <mergeCell ref="B1931:C1931"/>
    <mergeCell ref="D1931:E1931"/>
    <mergeCell ref="B1932:C1932"/>
    <mergeCell ref="D1932:E1932"/>
    <mergeCell ref="B1927:C1927"/>
    <mergeCell ref="D1927:E1927"/>
    <mergeCell ref="B1928:C1928"/>
    <mergeCell ref="D1928:E1928"/>
    <mergeCell ref="B1929:C1929"/>
    <mergeCell ref="D1929:E1929"/>
    <mergeCell ref="B1942:C1942"/>
    <mergeCell ref="D1942:E1942"/>
    <mergeCell ref="B1943:C1943"/>
    <mergeCell ref="D1943:E1943"/>
    <mergeCell ref="B1944:C1944"/>
    <mergeCell ref="D1944:E1944"/>
    <mergeCell ref="B1939:C1939"/>
    <mergeCell ref="D1939:E1939"/>
    <mergeCell ref="B1940:C1940"/>
    <mergeCell ref="D1940:E1940"/>
    <mergeCell ref="B1941:C1941"/>
    <mergeCell ref="D1941:E1941"/>
    <mergeCell ref="B1936:C1936"/>
    <mergeCell ref="D1936:E1936"/>
    <mergeCell ref="B1937:C1937"/>
    <mergeCell ref="D1937:E1937"/>
    <mergeCell ref="B1938:C1938"/>
    <mergeCell ref="D1938:E1938"/>
    <mergeCell ref="B1951:C1951"/>
    <mergeCell ref="D1951:E1951"/>
    <mergeCell ref="B1952:C1952"/>
    <mergeCell ref="D1952:E1952"/>
    <mergeCell ref="B1953:C1953"/>
    <mergeCell ref="D1953:E1953"/>
    <mergeCell ref="B1948:C1948"/>
    <mergeCell ref="D1948:E1948"/>
    <mergeCell ref="B1949:C1949"/>
    <mergeCell ref="D1949:E1949"/>
    <mergeCell ref="B1950:C1950"/>
    <mergeCell ref="D1950:E1950"/>
    <mergeCell ref="B1945:C1945"/>
    <mergeCell ref="D1945:E1945"/>
    <mergeCell ref="B1946:C1946"/>
    <mergeCell ref="D1946:E1946"/>
    <mergeCell ref="B1947:C1947"/>
    <mergeCell ref="D1947:E1947"/>
    <mergeCell ref="B1960:C1960"/>
    <mergeCell ref="D1960:E1960"/>
    <mergeCell ref="B1961:C1961"/>
    <mergeCell ref="D1961:E1961"/>
    <mergeCell ref="B1962:C1962"/>
    <mergeCell ref="D1962:E1962"/>
    <mergeCell ref="B1957:C1957"/>
    <mergeCell ref="D1957:E1957"/>
    <mergeCell ref="B1958:C1958"/>
    <mergeCell ref="D1958:E1958"/>
    <mergeCell ref="B1959:C1959"/>
    <mergeCell ref="D1959:E1959"/>
    <mergeCell ref="B1954:C1954"/>
    <mergeCell ref="D1954:E1954"/>
    <mergeCell ref="B1955:C1955"/>
    <mergeCell ref="D1955:E1955"/>
    <mergeCell ref="B1956:C1956"/>
    <mergeCell ref="D1956:E1956"/>
    <mergeCell ref="B1970:C1970"/>
    <mergeCell ref="D1970:E1970"/>
    <mergeCell ref="B1971:C1971"/>
    <mergeCell ref="D1971:E1971"/>
    <mergeCell ref="B1972:C1972"/>
    <mergeCell ref="D1972:E1972"/>
    <mergeCell ref="B1966:C1966"/>
    <mergeCell ref="D1966:E1966"/>
    <mergeCell ref="B1967:C1967"/>
    <mergeCell ref="D1967:E1967"/>
    <mergeCell ref="A1968:G1968"/>
    <mergeCell ref="A1969:B1969"/>
    <mergeCell ref="C1969:D1969"/>
    <mergeCell ref="E1969:G1969"/>
    <mergeCell ref="B1963:C1963"/>
    <mergeCell ref="D1963:E1963"/>
    <mergeCell ref="B1964:C1964"/>
    <mergeCell ref="D1964:E1964"/>
    <mergeCell ref="B1965:C1965"/>
    <mergeCell ref="D1965:E1965"/>
    <mergeCell ref="B1979:C1979"/>
    <mergeCell ref="D1979:E1979"/>
    <mergeCell ref="B1980:C1980"/>
    <mergeCell ref="D1980:E1980"/>
    <mergeCell ref="B1981:C1981"/>
    <mergeCell ref="D1981:E1981"/>
    <mergeCell ref="B1976:C1976"/>
    <mergeCell ref="D1976:E1976"/>
    <mergeCell ref="B1977:C1977"/>
    <mergeCell ref="D1977:E1977"/>
    <mergeCell ref="B1978:C1978"/>
    <mergeCell ref="D1978:E1978"/>
    <mergeCell ref="B1973:C1973"/>
    <mergeCell ref="D1973:E1973"/>
    <mergeCell ref="B1974:C1974"/>
    <mergeCell ref="D1974:E1974"/>
    <mergeCell ref="B1975:C1975"/>
    <mergeCell ref="D1975:E1975"/>
    <mergeCell ref="B1988:C1988"/>
    <mergeCell ref="D1988:E1988"/>
    <mergeCell ref="B1989:C1989"/>
    <mergeCell ref="D1989:E1989"/>
    <mergeCell ref="B1990:C1990"/>
    <mergeCell ref="D1990:E1990"/>
    <mergeCell ref="B1985:C1985"/>
    <mergeCell ref="D1985:E1985"/>
    <mergeCell ref="B1986:C1986"/>
    <mergeCell ref="D1986:E1986"/>
    <mergeCell ref="B1987:C1987"/>
    <mergeCell ref="D1987:E1987"/>
    <mergeCell ref="B1982:C1982"/>
    <mergeCell ref="D1982:E1982"/>
    <mergeCell ref="B1983:C1983"/>
    <mergeCell ref="D1983:E1983"/>
    <mergeCell ref="B1984:C1984"/>
    <mergeCell ref="D1984:E1984"/>
    <mergeCell ref="B1997:C1997"/>
    <mergeCell ref="D1997:E1997"/>
    <mergeCell ref="B1998:C1998"/>
    <mergeCell ref="D1998:E1998"/>
    <mergeCell ref="B1999:C1999"/>
    <mergeCell ref="D1999:E1999"/>
    <mergeCell ref="B1994:C1994"/>
    <mergeCell ref="D1994:E1994"/>
    <mergeCell ref="B1995:C1995"/>
    <mergeCell ref="D1995:E1995"/>
    <mergeCell ref="B1996:C1996"/>
    <mergeCell ref="D1996:E1996"/>
    <mergeCell ref="B1991:C1991"/>
    <mergeCell ref="D1991:E1991"/>
    <mergeCell ref="B1992:C1992"/>
    <mergeCell ref="D1992:E1992"/>
    <mergeCell ref="B1993:C1993"/>
    <mergeCell ref="D1993:E1993"/>
    <mergeCell ref="B2006:C2006"/>
    <mergeCell ref="D2006:E2006"/>
    <mergeCell ref="B2007:C2007"/>
    <mergeCell ref="D2007:E2007"/>
    <mergeCell ref="B2008:C2008"/>
    <mergeCell ref="D2008:E2008"/>
    <mergeCell ref="B2003:C2003"/>
    <mergeCell ref="D2003:E2003"/>
    <mergeCell ref="B2004:C2004"/>
    <mergeCell ref="D2004:E2004"/>
    <mergeCell ref="B2005:C2005"/>
    <mergeCell ref="D2005:E2005"/>
    <mergeCell ref="B2000:C2000"/>
    <mergeCell ref="D2000:E2000"/>
    <mergeCell ref="B2001:C2001"/>
    <mergeCell ref="D2001:E2001"/>
    <mergeCell ref="B2002:C2002"/>
    <mergeCell ref="D2002:E2002"/>
    <mergeCell ref="B2015:C2015"/>
    <mergeCell ref="D2015:E2015"/>
    <mergeCell ref="A2016:G2016"/>
    <mergeCell ref="A2017:B2017"/>
    <mergeCell ref="C2017:D2017"/>
    <mergeCell ref="E2017:G2017"/>
    <mergeCell ref="B2012:C2012"/>
    <mergeCell ref="D2012:E2012"/>
    <mergeCell ref="B2013:C2013"/>
    <mergeCell ref="D2013:E2013"/>
    <mergeCell ref="B2014:C2014"/>
    <mergeCell ref="D2014:E2014"/>
    <mergeCell ref="B2009:C2009"/>
    <mergeCell ref="D2009:E2009"/>
    <mergeCell ref="B2010:C2010"/>
    <mergeCell ref="D2010:E2010"/>
    <mergeCell ref="B2011:C2011"/>
    <mergeCell ref="D2011:E2011"/>
    <mergeCell ref="B2024:C2024"/>
    <mergeCell ref="D2024:E2024"/>
    <mergeCell ref="B2025:C2025"/>
    <mergeCell ref="D2025:E2025"/>
    <mergeCell ref="B2026:C2026"/>
    <mergeCell ref="D2026:E2026"/>
    <mergeCell ref="B2021:C2021"/>
    <mergeCell ref="D2021:E2021"/>
    <mergeCell ref="B2022:C2022"/>
    <mergeCell ref="D2022:E2022"/>
    <mergeCell ref="B2023:C2023"/>
    <mergeCell ref="D2023:E2023"/>
    <mergeCell ref="B2018:C2018"/>
    <mergeCell ref="D2018:E2018"/>
    <mergeCell ref="B2019:C2019"/>
    <mergeCell ref="D2019:E2019"/>
    <mergeCell ref="B2020:C2020"/>
    <mergeCell ref="D2020:E2020"/>
    <mergeCell ref="B2033:C2033"/>
    <mergeCell ref="D2033:E2033"/>
    <mergeCell ref="B2034:C2034"/>
    <mergeCell ref="D2034:E2034"/>
    <mergeCell ref="B2035:C2035"/>
    <mergeCell ref="D2035:E2035"/>
    <mergeCell ref="B2030:C2030"/>
    <mergeCell ref="D2030:E2030"/>
    <mergeCell ref="B2031:C2031"/>
    <mergeCell ref="D2031:E2031"/>
    <mergeCell ref="B2032:C2032"/>
    <mergeCell ref="D2032:E2032"/>
    <mergeCell ref="B2027:C2027"/>
    <mergeCell ref="D2027:E2027"/>
    <mergeCell ref="B2028:C2028"/>
    <mergeCell ref="D2028:E2028"/>
    <mergeCell ref="B2029:C2029"/>
    <mergeCell ref="D2029:E2029"/>
    <mergeCell ref="B2042:C2042"/>
    <mergeCell ref="D2042:E2042"/>
    <mergeCell ref="B2043:C2043"/>
    <mergeCell ref="D2043:E2043"/>
    <mergeCell ref="B2044:C2044"/>
    <mergeCell ref="D2044:E2044"/>
    <mergeCell ref="B2039:C2039"/>
    <mergeCell ref="D2039:E2039"/>
    <mergeCell ref="B2040:C2040"/>
    <mergeCell ref="D2040:E2040"/>
    <mergeCell ref="B2041:C2041"/>
    <mergeCell ref="D2041:E2041"/>
    <mergeCell ref="B2036:C2036"/>
    <mergeCell ref="D2036:E2036"/>
    <mergeCell ref="B2037:C2037"/>
    <mergeCell ref="D2037:E2037"/>
    <mergeCell ref="B2038:C2038"/>
    <mergeCell ref="D2038:E2038"/>
    <mergeCell ref="B2051:C2051"/>
    <mergeCell ref="D2051:E2051"/>
    <mergeCell ref="B2052:C2052"/>
    <mergeCell ref="D2052:E2052"/>
    <mergeCell ref="B2053:C2053"/>
    <mergeCell ref="D2053:E2053"/>
    <mergeCell ref="B2048:C2048"/>
    <mergeCell ref="D2048:E2048"/>
    <mergeCell ref="B2049:C2049"/>
    <mergeCell ref="D2049:E2049"/>
    <mergeCell ref="B2050:C2050"/>
    <mergeCell ref="D2050:E2050"/>
    <mergeCell ref="B2045:C2045"/>
    <mergeCell ref="D2045:E2045"/>
    <mergeCell ref="B2046:C2046"/>
    <mergeCell ref="D2046:E2046"/>
    <mergeCell ref="B2047:C2047"/>
    <mergeCell ref="D2047:E2047"/>
    <mergeCell ref="B2060:C2060"/>
    <mergeCell ref="D2060:E2060"/>
    <mergeCell ref="B2061:C2061"/>
    <mergeCell ref="D2061:E2061"/>
    <mergeCell ref="B2062:C2062"/>
    <mergeCell ref="D2062:E2062"/>
    <mergeCell ref="B2057:C2057"/>
    <mergeCell ref="D2057:E2057"/>
    <mergeCell ref="B2058:C2058"/>
    <mergeCell ref="D2058:E2058"/>
    <mergeCell ref="B2059:C2059"/>
    <mergeCell ref="D2059:E2059"/>
    <mergeCell ref="B2054:C2054"/>
    <mergeCell ref="D2054:E2054"/>
    <mergeCell ref="A2055:G2055"/>
    <mergeCell ref="A2056:B2056"/>
    <mergeCell ref="C2056:D2056"/>
    <mergeCell ref="E2056:G2056"/>
    <mergeCell ref="B2069:C2069"/>
    <mergeCell ref="D2069:E2069"/>
    <mergeCell ref="B2070:C2070"/>
    <mergeCell ref="D2070:E2070"/>
    <mergeCell ref="B2071:C2071"/>
    <mergeCell ref="D2071:E2071"/>
    <mergeCell ref="B2066:C2066"/>
    <mergeCell ref="D2066:E2066"/>
    <mergeCell ref="B2067:C2067"/>
    <mergeCell ref="D2067:E2067"/>
    <mergeCell ref="B2068:C2068"/>
    <mergeCell ref="D2068:E2068"/>
    <mergeCell ref="B2063:C2063"/>
    <mergeCell ref="D2063:E2063"/>
    <mergeCell ref="B2064:C2064"/>
    <mergeCell ref="D2064:E2064"/>
    <mergeCell ref="B2065:C2065"/>
    <mergeCell ref="D2065:E2065"/>
    <mergeCell ref="B2078:C2078"/>
    <mergeCell ref="D2078:E2078"/>
    <mergeCell ref="B2079:C2079"/>
    <mergeCell ref="D2079:E2079"/>
    <mergeCell ref="B2080:C2080"/>
    <mergeCell ref="D2080:E2080"/>
    <mergeCell ref="B2075:C2075"/>
    <mergeCell ref="D2075:E2075"/>
    <mergeCell ref="B2076:C2076"/>
    <mergeCell ref="D2076:E2076"/>
    <mergeCell ref="B2077:C2077"/>
    <mergeCell ref="D2077:E2077"/>
    <mergeCell ref="B2072:C2072"/>
    <mergeCell ref="D2072:E2072"/>
    <mergeCell ref="B2073:C2073"/>
    <mergeCell ref="D2073:E2073"/>
    <mergeCell ref="B2074:C2074"/>
    <mergeCell ref="D2074:E2074"/>
    <mergeCell ref="B2087:C2087"/>
    <mergeCell ref="D2087:E2087"/>
    <mergeCell ref="B2088:C2088"/>
    <mergeCell ref="D2088:E2088"/>
    <mergeCell ref="B2089:C2089"/>
    <mergeCell ref="D2089:E2089"/>
    <mergeCell ref="B2084:C2084"/>
    <mergeCell ref="D2084:E2084"/>
    <mergeCell ref="B2085:C2085"/>
    <mergeCell ref="D2085:E2085"/>
    <mergeCell ref="B2086:C2086"/>
    <mergeCell ref="D2086:E2086"/>
    <mergeCell ref="B2081:C2081"/>
    <mergeCell ref="D2081:E2081"/>
    <mergeCell ref="B2082:C2082"/>
    <mergeCell ref="D2082:E2082"/>
    <mergeCell ref="B2083:C2083"/>
    <mergeCell ref="D2083:E2083"/>
    <mergeCell ref="B2096:C2096"/>
    <mergeCell ref="D2096:E2096"/>
    <mergeCell ref="B2097:C2097"/>
    <mergeCell ref="D2097:E2097"/>
    <mergeCell ref="A2098:G2098"/>
    <mergeCell ref="A2099:B2099"/>
    <mergeCell ref="C2099:D2099"/>
    <mergeCell ref="E2099:G2099"/>
    <mergeCell ref="B2093:C2093"/>
    <mergeCell ref="D2093:E2093"/>
    <mergeCell ref="B2094:C2094"/>
    <mergeCell ref="D2094:E2094"/>
    <mergeCell ref="B2095:C2095"/>
    <mergeCell ref="D2095:E2095"/>
    <mergeCell ref="B2090:C2090"/>
    <mergeCell ref="D2090:E2090"/>
    <mergeCell ref="B2091:C2091"/>
    <mergeCell ref="D2091:E2091"/>
    <mergeCell ref="B2092:C2092"/>
    <mergeCell ref="D2092:E2092"/>
    <mergeCell ref="B2106:C2106"/>
    <mergeCell ref="D2106:E2106"/>
    <mergeCell ref="B2107:C2107"/>
    <mergeCell ref="D2107:E2107"/>
    <mergeCell ref="B2108:C2108"/>
    <mergeCell ref="D2108:E2108"/>
    <mergeCell ref="B2103:C2103"/>
    <mergeCell ref="D2103:E2103"/>
    <mergeCell ref="B2104:C2104"/>
    <mergeCell ref="D2104:E2104"/>
    <mergeCell ref="B2105:C2105"/>
    <mergeCell ref="D2105:E2105"/>
    <mergeCell ref="B2100:C2100"/>
    <mergeCell ref="D2100:E2100"/>
    <mergeCell ref="B2101:C2101"/>
    <mergeCell ref="D2101:E2101"/>
    <mergeCell ref="B2102:C2102"/>
    <mergeCell ref="D2102:E2102"/>
    <mergeCell ref="B2115:C2115"/>
    <mergeCell ref="D2115:E2115"/>
    <mergeCell ref="B2116:C2116"/>
    <mergeCell ref="D2116:E2116"/>
    <mergeCell ref="B2117:C2117"/>
    <mergeCell ref="D2117:E2117"/>
    <mergeCell ref="B2112:C2112"/>
    <mergeCell ref="D2112:E2112"/>
    <mergeCell ref="B2113:C2113"/>
    <mergeCell ref="D2113:E2113"/>
    <mergeCell ref="B2114:C2114"/>
    <mergeCell ref="D2114:E2114"/>
    <mergeCell ref="B2109:C2109"/>
    <mergeCell ref="D2109:E2109"/>
    <mergeCell ref="B2110:C2110"/>
    <mergeCell ref="D2110:E2110"/>
    <mergeCell ref="B2111:C2111"/>
    <mergeCell ref="D2111:E2111"/>
    <mergeCell ref="B2124:C2124"/>
    <mergeCell ref="D2124:E2124"/>
    <mergeCell ref="B2125:C2125"/>
    <mergeCell ref="D2125:E2125"/>
    <mergeCell ref="B2126:C2126"/>
    <mergeCell ref="D2126:E2126"/>
    <mergeCell ref="B2121:C2121"/>
    <mergeCell ref="D2121:E2121"/>
    <mergeCell ref="B2122:C2122"/>
    <mergeCell ref="D2122:E2122"/>
    <mergeCell ref="B2123:C2123"/>
    <mergeCell ref="D2123:E2123"/>
    <mergeCell ref="B2118:C2118"/>
    <mergeCell ref="D2118:E2118"/>
    <mergeCell ref="B2119:C2119"/>
    <mergeCell ref="D2119:E2119"/>
    <mergeCell ref="B2120:C2120"/>
    <mergeCell ref="D2120:E2120"/>
    <mergeCell ref="B2133:C2133"/>
    <mergeCell ref="D2133:E2133"/>
    <mergeCell ref="B2134:C2134"/>
    <mergeCell ref="D2134:E2134"/>
    <mergeCell ref="B2135:C2135"/>
    <mergeCell ref="D2135:E2135"/>
    <mergeCell ref="B2130:C2130"/>
    <mergeCell ref="D2130:E2130"/>
    <mergeCell ref="B2131:C2131"/>
    <mergeCell ref="D2131:E2131"/>
    <mergeCell ref="B2132:C2132"/>
    <mergeCell ref="D2132:E2132"/>
    <mergeCell ref="B2127:C2127"/>
    <mergeCell ref="D2127:E2127"/>
    <mergeCell ref="B2128:C2128"/>
    <mergeCell ref="D2128:E2128"/>
    <mergeCell ref="B2129:C2129"/>
    <mergeCell ref="D2129:E2129"/>
    <mergeCell ref="B2142:C2142"/>
    <mergeCell ref="D2142:E2142"/>
    <mergeCell ref="B2143:C2143"/>
    <mergeCell ref="D2143:E2143"/>
    <mergeCell ref="B2144:C2144"/>
    <mergeCell ref="D2144:E2144"/>
    <mergeCell ref="B2139:C2139"/>
    <mergeCell ref="D2139:E2139"/>
    <mergeCell ref="B2140:C2140"/>
    <mergeCell ref="D2140:E2140"/>
    <mergeCell ref="B2141:C2141"/>
    <mergeCell ref="D2141:E2141"/>
    <mergeCell ref="B2136:C2136"/>
    <mergeCell ref="D2136:E2136"/>
    <mergeCell ref="B2137:C2137"/>
    <mergeCell ref="D2137:E2137"/>
    <mergeCell ref="B2138:C2138"/>
    <mergeCell ref="D2138:E2138"/>
    <mergeCell ref="B2151:C2151"/>
    <mergeCell ref="D2151:E2151"/>
    <mergeCell ref="B2152:C2152"/>
    <mergeCell ref="D2152:E2152"/>
    <mergeCell ref="B2153:C2153"/>
    <mergeCell ref="D2153:E2153"/>
    <mergeCell ref="B2148:C2148"/>
    <mergeCell ref="D2148:E2148"/>
    <mergeCell ref="B2149:C2149"/>
    <mergeCell ref="D2149:E2149"/>
    <mergeCell ref="B2150:C2150"/>
    <mergeCell ref="D2150:E2150"/>
    <mergeCell ref="B2145:C2145"/>
    <mergeCell ref="D2145:E2145"/>
    <mergeCell ref="A2146:G2146"/>
    <mergeCell ref="A2147:B2147"/>
    <mergeCell ref="C2147:D2147"/>
    <mergeCell ref="E2147:G2147"/>
    <mergeCell ref="B2160:C2160"/>
    <mergeCell ref="D2160:E2160"/>
    <mergeCell ref="B2161:C2161"/>
    <mergeCell ref="D2161:E2161"/>
    <mergeCell ref="B2162:C2162"/>
    <mergeCell ref="D2162:E2162"/>
    <mergeCell ref="B2157:C2157"/>
    <mergeCell ref="D2157:E2157"/>
    <mergeCell ref="B2158:C2158"/>
    <mergeCell ref="D2158:E2158"/>
    <mergeCell ref="B2159:C2159"/>
    <mergeCell ref="D2159:E2159"/>
    <mergeCell ref="B2154:C2154"/>
    <mergeCell ref="D2154:E2154"/>
    <mergeCell ref="B2155:C2155"/>
    <mergeCell ref="D2155:E2155"/>
    <mergeCell ref="B2156:C2156"/>
    <mergeCell ref="D2156:E2156"/>
    <mergeCell ref="B2169:C2169"/>
    <mergeCell ref="D2169:E2169"/>
    <mergeCell ref="B2170:C2170"/>
    <mergeCell ref="D2170:E2170"/>
    <mergeCell ref="B2171:C2171"/>
    <mergeCell ref="D2171:E2171"/>
    <mergeCell ref="B2166:C2166"/>
    <mergeCell ref="D2166:E2166"/>
    <mergeCell ref="B2167:C2167"/>
    <mergeCell ref="D2167:E2167"/>
    <mergeCell ref="B2168:C2168"/>
    <mergeCell ref="D2168:E2168"/>
    <mergeCell ref="B2163:C2163"/>
    <mergeCell ref="D2163:E2163"/>
    <mergeCell ref="B2164:C2164"/>
    <mergeCell ref="D2164:E2164"/>
    <mergeCell ref="B2165:C2165"/>
    <mergeCell ref="D2165:E2165"/>
    <mergeCell ref="B2178:C2178"/>
    <mergeCell ref="D2178:E2178"/>
    <mergeCell ref="B2179:C2179"/>
    <mergeCell ref="D2179:E2179"/>
    <mergeCell ref="B2180:C2180"/>
    <mergeCell ref="D2180:E2180"/>
    <mergeCell ref="B2175:C2175"/>
    <mergeCell ref="D2175:E2175"/>
    <mergeCell ref="B2176:C2176"/>
    <mergeCell ref="D2176:E2176"/>
    <mergeCell ref="B2177:C2177"/>
    <mergeCell ref="D2177:E2177"/>
    <mergeCell ref="B2172:C2172"/>
    <mergeCell ref="D2172:E2172"/>
    <mergeCell ref="B2173:C2173"/>
    <mergeCell ref="D2173:E2173"/>
    <mergeCell ref="B2174:C2174"/>
    <mergeCell ref="D2174:E2174"/>
    <mergeCell ref="B2187:C2187"/>
    <mergeCell ref="D2187:E2187"/>
    <mergeCell ref="B2188:C2188"/>
    <mergeCell ref="D2188:E2188"/>
    <mergeCell ref="B2189:C2189"/>
    <mergeCell ref="D2189:E2189"/>
    <mergeCell ref="B2184:C2184"/>
    <mergeCell ref="D2184:E2184"/>
    <mergeCell ref="B2185:C2185"/>
    <mergeCell ref="D2185:E2185"/>
    <mergeCell ref="B2186:C2186"/>
    <mergeCell ref="D2186:E2186"/>
    <mergeCell ref="B2181:C2181"/>
    <mergeCell ref="D2181:E2181"/>
    <mergeCell ref="B2182:C2182"/>
    <mergeCell ref="D2182:E2182"/>
    <mergeCell ref="B2183:C2183"/>
    <mergeCell ref="D2183:E2183"/>
    <mergeCell ref="B2196:C2196"/>
    <mergeCell ref="D2196:E2196"/>
    <mergeCell ref="B2197:C2197"/>
    <mergeCell ref="D2197:E2197"/>
    <mergeCell ref="B2198:C2198"/>
    <mergeCell ref="D2198:E2198"/>
    <mergeCell ref="B2193:C2193"/>
    <mergeCell ref="D2193:E2193"/>
    <mergeCell ref="B2194:C2194"/>
    <mergeCell ref="D2194:E2194"/>
    <mergeCell ref="B2195:C2195"/>
    <mergeCell ref="D2195:E2195"/>
    <mergeCell ref="B2190:C2190"/>
    <mergeCell ref="D2190:E2190"/>
    <mergeCell ref="A2191:G2191"/>
    <mergeCell ref="A2192:B2192"/>
    <mergeCell ref="C2192:D2192"/>
    <mergeCell ref="E2192:G2192"/>
    <mergeCell ref="B2205:C2205"/>
    <mergeCell ref="D2205:E2205"/>
    <mergeCell ref="B2206:C2206"/>
    <mergeCell ref="D2206:E2206"/>
    <mergeCell ref="B2207:C2207"/>
    <mergeCell ref="D2207:E2207"/>
    <mergeCell ref="B2202:C2202"/>
    <mergeCell ref="D2202:E2202"/>
    <mergeCell ref="B2203:C2203"/>
    <mergeCell ref="D2203:E2203"/>
    <mergeCell ref="B2204:C2204"/>
    <mergeCell ref="D2204:E2204"/>
    <mergeCell ref="B2199:C2199"/>
    <mergeCell ref="D2199:E2199"/>
    <mergeCell ref="B2200:C2200"/>
    <mergeCell ref="D2200:E2200"/>
    <mergeCell ref="B2201:C2201"/>
    <mergeCell ref="D2201:E2201"/>
    <mergeCell ref="B2214:C2214"/>
    <mergeCell ref="D2214:E2214"/>
    <mergeCell ref="B2215:C2215"/>
    <mergeCell ref="D2215:E2215"/>
    <mergeCell ref="B2216:C2216"/>
    <mergeCell ref="D2216:E2216"/>
    <mergeCell ref="B2211:C2211"/>
    <mergeCell ref="D2211:E2211"/>
    <mergeCell ref="B2212:C2212"/>
    <mergeCell ref="D2212:E2212"/>
    <mergeCell ref="B2213:C2213"/>
    <mergeCell ref="D2213:E2213"/>
    <mergeCell ref="B2208:C2208"/>
    <mergeCell ref="D2208:E2208"/>
    <mergeCell ref="B2209:C2209"/>
    <mergeCell ref="D2209:E2209"/>
    <mergeCell ref="B2210:C2210"/>
    <mergeCell ref="D2210:E2210"/>
    <mergeCell ref="B2223:C2223"/>
    <mergeCell ref="D2223:E2223"/>
    <mergeCell ref="B2224:C2224"/>
    <mergeCell ref="D2224:E2224"/>
    <mergeCell ref="B2225:C2225"/>
    <mergeCell ref="D2225:E2225"/>
    <mergeCell ref="B2220:C2220"/>
    <mergeCell ref="D2220:E2220"/>
    <mergeCell ref="B2221:C2221"/>
    <mergeCell ref="D2221:E2221"/>
    <mergeCell ref="B2222:C2222"/>
    <mergeCell ref="D2222:E2222"/>
    <mergeCell ref="B2217:C2217"/>
    <mergeCell ref="D2217:E2217"/>
    <mergeCell ref="B2218:C2218"/>
    <mergeCell ref="D2218:E2218"/>
    <mergeCell ref="B2219:C2219"/>
    <mergeCell ref="D2219:E2219"/>
    <mergeCell ref="B2232:C2232"/>
    <mergeCell ref="D2232:E2232"/>
    <mergeCell ref="B2233:C2233"/>
    <mergeCell ref="D2233:E2233"/>
    <mergeCell ref="B2234:C2234"/>
    <mergeCell ref="D2234:E2234"/>
    <mergeCell ref="B2229:C2229"/>
    <mergeCell ref="D2229:E2229"/>
    <mergeCell ref="B2230:C2230"/>
    <mergeCell ref="D2230:E2230"/>
    <mergeCell ref="B2231:C2231"/>
    <mergeCell ref="D2231:E2231"/>
    <mergeCell ref="B2226:C2226"/>
    <mergeCell ref="D2226:E2226"/>
    <mergeCell ref="B2227:C2227"/>
    <mergeCell ref="D2227:E2227"/>
    <mergeCell ref="B2228:C2228"/>
    <mergeCell ref="D2228:E2228"/>
    <mergeCell ref="A2241:G2241"/>
    <mergeCell ref="A2242:B2242"/>
    <mergeCell ref="C2242:D2242"/>
    <mergeCell ref="E2242:G2242"/>
    <mergeCell ref="B2243:C2243"/>
    <mergeCell ref="D2243:E2243"/>
    <mergeCell ref="B2238:C2238"/>
    <mergeCell ref="D2238:E2238"/>
    <mergeCell ref="B2239:C2239"/>
    <mergeCell ref="D2239:E2239"/>
    <mergeCell ref="B2240:C2240"/>
    <mergeCell ref="D2240:E2240"/>
    <mergeCell ref="B2235:C2235"/>
    <mergeCell ref="D2235:E2235"/>
    <mergeCell ref="B2236:C2236"/>
    <mergeCell ref="D2236:E2236"/>
    <mergeCell ref="B2237:C2237"/>
    <mergeCell ref="D2237:E2237"/>
    <mergeCell ref="B2250:C2250"/>
    <mergeCell ref="D2250:E2250"/>
    <mergeCell ref="B2251:C2251"/>
    <mergeCell ref="D2251:E2251"/>
    <mergeCell ref="B2252:C2252"/>
    <mergeCell ref="D2252:E2252"/>
    <mergeCell ref="B2247:C2247"/>
    <mergeCell ref="D2247:E2247"/>
    <mergeCell ref="B2248:C2248"/>
    <mergeCell ref="D2248:E2248"/>
    <mergeCell ref="B2249:C2249"/>
    <mergeCell ref="D2249:E2249"/>
    <mergeCell ref="B2244:C2244"/>
    <mergeCell ref="D2244:E2244"/>
    <mergeCell ref="B2245:C2245"/>
    <mergeCell ref="D2245:E2245"/>
    <mergeCell ref="B2246:C2246"/>
    <mergeCell ref="D2246:E2246"/>
    <mergeCell ref="B2259:C2259"/>
    <mergeCell ref="D2259:E2259"/>
    <mergeCell ref="B2260:C2260"/>
    <mergeCell ref="D2260:E2260"/>
    <mergeCell ref="B2261:C2261"/>
    <mergeCell ref="D2261:E2261"/>
    <mergeCell ref="B2256:C2256"/>
    <mergeCell ref="D2256:E2256"/>
    <mergeCell ref="B2257:C2257"/>
    <mergeCell ref="D2257:E2257"/>
    <mergeCell ref="B2258:C2258"/>
    <mergeCell ref="D2258:E2258"/>
    <mergeCell ref="B2253:C2253"/>
    <mergeCell ref="D2253:E2253"/>
    <mergeCell ref="B2254:C2254"/>
    <mergeCell ref="D2254:E2254"/>
    <mergeCell ref="B2255:C2255"/>
    <mergeCell ref="D2255:E2255"/>
    <mergeCell ref="B2268:C2268"/>
    <mergeCell ref="D2268:E2268"/>
    <mergeCell ref="B2269:C2269"/>
    <mergeCell ref="D2269:E2269"/>
    <mergeCell ref="B2270:C2270"/>
    <mergeCell ref="D2270:E2270"/>
    <mergeCell ref="B2265:C2265"/>
    <mergeCell ref="D2265:E2265"/>
    <mergeCell ref="B2266:C2266"/>
    <mergeCell ref="D2266:E2266"/>
    <mergeCell ref="B2267:C2267"/>
    <mergeCell ref="D2267:E2267"/>
    <mergeCell ref="B2262:C2262"/>
    <mergeCell ref="D2262:E2262"/>
    <mergeCell ref="B2263:C2263"/>
    <mergeCell ref="D2263:E2263"/>
    <mergeCell ref="B2264:C2264"/>
    <mergeCell ref="D2264:E2264"/>
    <mergeCell ref="B2277:C2277"/>
    <mergeCell ref="D2277:E2277"/>
    <mergeCell ref="B2278:C2278"/>
    <mergeCell ref="D2278:E2278"/>
    <mergeCell ref="B2279:C2279"/>
    <mergeCell ref="D2279:E2279"/>
    <mergeCell ref="B2274:C2274"/>
    <mergeCell ref="D2274:E2274"/>
    <mergeCell ref="B2275:C2275"/>
    <mergeCell ref="D2275:E2275"/>
    <mergeCell ref="B2276:C2276"/>
    <mergeCell ref="D2276:E2276"/>
    <mergeCell ref="B2271:C2271"/>
    <mergeCell ref="D2271:E2271"/>
    <mergeCell ref="B2272:C2272"/>
    <mergeCell ref="D2272:E2272"/>
    <mergeCell ref="B2273:C2273"/>
    <mergeCell ref="D2273:E2273"/>
    <mergeCell ref="B2286:C2286"/>
    <mergeCell ref="D2286:E2286"/>
    <mergeCell ref="B2287:C2287"/>
    <mergeCell ref="D2287:E2287"/>
    <mergeCell ref="B2288:C2288"/>
    <mergeCell ref="D2288:E2288"/>
    <mergeCell ref="B2283:C2283"/>
    <mergeCell ref="D2283:E2283"/>
    <mergeCell ref="B2284:C2284"/>
    <mergeCell ref="D2284:E2284"/>
    <mergeCell ref="B2285:C2285"/>
    <mergeCell ref="D2285:E2285"/>
    <mergeCell ref="B2280:C2280"/>
    <mergeCell ref="D2280:E2280"/>
    <mergeCell ref="B2281:C2281"/>
    <mergeCell ref="D2281:E2281"/>
    <mergeCell ref="B2282:C2282"/>
    <mergeCell ref="D2282:E2282"/>
    <mergeCell ref="B2295:C2295"/>
    <mergeCell ref="D2295:E2295"/>
    <mergeCell ref="B2296:C2296"/>
    <mergeCell ref="D2296:E2296"/>
    <mergeCell ref="B2297:C2297"/>
    <mergeCell ref="D2297:E2297"/>
    <mergeCell ref="A2292:G2292"/>
    <mergeCell ref="A2293:B2293"/>
    <mergeCell ref="C2293:D2293"/>
    <mergeCell ref="E2293:G2293"/>
    <mergeCell ref="B2294:C2294"/>
    <mergeCell ref="D2294:E2294"/>
    <mergeCell ref="B2289:C2289"/>
    <mergeCell ref="D2289:E2289"/>
    <mergeCell ref="B2290:C2290"/>
    <mergeCell ref="D2290:E2290"/>
    <mergeCell ref="B2291:C2291"/>
    <mergeCell ref="D2291:E2291"/>
    <mergeCell ref="B2304:C2304"/>
    <mergeCell ref="D2304:E2304"/>
    <mergeCell ref="B2305:C2305"/>
    <mergeCell ref="D2305:E2305"/>
    <mergeCell ref="B2306:C2306"/>
    <mergeCell ref="D2306:E2306"/>
    <mergeCell ref="B2301:C2301"/>
    <mergeCell ref="D2301:E2301"/>
    <mergeCell ref="B2302:C2302"/>
    <mergeCell ref="D2302:E2302"/>
    <mergeCell ref="B2303:C2303"/>
    <mergeCell ref="D2303:E2303"/>
    <mergeCell ref="B2298:C2298"/>
    <mergeCell ref="D2298:E2298"/>
    <mergeCell ref="B2299:C2299"/>
    <mergeCell ref="D2299:E2299"/>
    <mergeCell ref="B2300:C2300"/>
    <mergeCell ref="D2300:E2300"/>
    <mergeCell ref="B2313:C2313"/>
    <mergeCell ref="D2313:E2313"/>
    <mergeCell ref="B2314:C2314"/>
    <mergeCell ref="D2314:E2314"/>
    <mergeCell ref="B2315:C2315"/>
    <mergeCell ref="D2315:E2315"/>
    <mergeCell ref="B2310:C2310"/>
    <mergeCell ref="D2310:E2310"/>
    <mergeCell ref="B2311:C2311"/>
    <mergeCell ref="D2311:E2311"/>
    <mergeCell ref="B2312:C2312"/>
    <mergeCell ref="D2312:E2312"/>
    <mergeCell ref="B2307:C2307"/>
    <mergeCell ref="D2307:E2307"/>
    <mergeCell ref="B2308:C2308"/>
    <mergeCell ref="D2308:E2308"/>
    <mergeCell ref="B2309:C2309"/>
    <mergeCell ref="D2309:E2309"/>
    <mergeCell ref="B2322:C2322"/>
    <mergeCell ref="D2322:E2322"/>
    <mergeCell ref="B2323:C2323"/>
    <mergeCell ref="D2323:E2323"/>
    <mergeCell ref="B2324:C2324"/>
    <mergeCell ref="D2324:E2324"/>
    <mergeCell ref="B2319:C2319"/>
    <mergeCell ref="D2319:E2319"/>
    <mergeCell ref="B2320:C2320"/>
    <mergeCell ref="D2320:E2320"/>
    <mergeCell ref="B2321:C2321"/>
    <mergeCell ref="D2321:E2321"/>
    <mergeCell ref="B2316:C2316"/>
    <mergeCell ref="D2316:E2316"/>
    <mergeCell ref="B2317:C2317"/>
    <mergeCell ref="D2317:E2317"/>
    <mergeCell ref="B2318:C2318"/>
    <mergeCell ref="D2318:E2318"/>
    <mergeCell ref="B2331:C2331"/>
    <mergeCell ref="D2331:E2331"/>
    <mergeCell ref="B2332:C2332"/>
    <mergeCell ref="D2332:E2332"/>
    <mergeCell ref="B2333:C2333"/>
    <mergeCell ref="D2333:E2333"/>
    <mergeCell ref="B2328:C2328"/>
    <mergeCell ref="D2328:E2328"/>
    <mergeCell ref="B2329:C2329"/>
    <mergeCell ref="D2329:E2329"/>
    <mergeCell ref="B2330:C2330"/>
    <mergeCell ref="D2330:E2330"/>
    <mergeCell ref="B2325:C2325"/>
    <mergeCell ref="D2325:E2325"/>
    <mergeCell ref="B2326:C2326"/>
    <mergeCell ref="D2326:E2326"/>
    <mergeCell ref="B2327:C2327"/>
    <mergeCell ref="D2327:E2327"/>
    <mergeCell ref="B2341:C2341"/>
    <mergeCell ref="D2341:E2341"/>
    <mergeCell ref="B2342:C2342"/>
    <mergeCell ref="D2342:E2342"/>
    <mergeCell ref="B2343:C2343"/>
    <mergeCell ref="D2343:E2343"/>
    <mergeCell ref="B2337:C2337"/>
    <mergeCell ref="D2337:E2337"/>
    <mergeCell ref="B2338:C2338"/>
    <mergeCell ref="D2338:E2338"/>
    <mergeCell ref="A2339:G2339"/>
    <mergeCell ref="A2340:B2340"/>
    <mergeCell ref="C2340:D2340"/>
    <mergeCell ref="E2340:G2340"/>
    <mergeCell ref="B2334:C2334"/>
    <mergeCell ref="D2334:E2334"/>
    <mergeCell ref="B2335:C2335"/>
    <mergeCell ref="D2335:E2335"/>
    <mergeCell ref="B2336:C2336"/>
    <mergeCell ref="D2336:E2336"/>
    <mergeCell ref="B2350:C2350"/>
    <mergeCell ref="D2350:E2350"/>
    <mergeCell ref="B2351:C2351"/>
    <mergeCell ref="D2351:E2351"/>
    <mergeCell ref="B2352:C2352"/>
    <mergeCell ref="D2352:E2352"/>
    <mergeCell ref="B2347:C2347"/>
    <mergeCell ref="D2347:E2347"/>
    <mergeCell ref="B2348:C2348"/>
    <mergeCell ref="D2348:E2348"/>
    <mergeCell ref="B2349:C2349"/>
    <mergeCell ref="D2349:E2349"/>
    <mergeCell ref="B2344:C2344"/>
    <mergeCell ref="D2344:E2344"/>
    <mergeCell ref="B2345:C2345"/>
    <mergeCell ref="D2345:E2345"/>
    <mergeCell ref="B2346:C2346"/>
    <mergeCell ref="D2346:E2346"/>
    <mergeCell ref="B2359:C2359"/>
    <mergeCell ref="D2359:E2359"/>
    <mergeCell ref="B2360:C2360"/>
    <mergeCell ref="D2360:E2360"/>
    <mergeCell ref="B2361:C2361"/>
    <mergeCell ref="D2361:E2361"/>
    <mergeCell ref="B2356:C2356"/>
    <mergeCell ref="D2356:E2356"/>
    <mergeCell ref="B2357:C2357"/>
    <mergeCell ref="D2357:E2357"/>
    <mergeCell ref="B2358:C2358"/>
    <mergeCell ref="D2358:E2358"/>
    <mergeCell ref="B2353:C2353"/>
    <mergeCell ref="D2353:E2353"/>
    <mergeCell ref="B2354:C2354"/>
    <mergeCell ref="D2354:E2354"/>
    <mergeCell ref="B2355:C2355"/>
    <mergeCell ref="D2355:E2355"/>
    <mergeCell ref="B2368:C2368"/>
    <mergeCell ref="D2368:E2368"/>
    <mergeCell ref="B2369:C2369"/>
    <mergeCell ref="D2369:E2369"/>
    <mergeCell ref="B2370:C2370"/>
    <mergeCell ref="D2370:E2370"/>
    <mergeCell ref="B2365:C2365"/>
    <mergeCell ref="D2365:E2365"/>
    <mergeCell ref="B2366:C2366"/>
    <mergeCell ref="D2366:E2366"/>
    <mergeCell ref="B2367:C2367"/>
    <mergeCell ref="D2367:E2367"/>
    <mergeCell ref="B2362:C2362"/>
    <mergeCell ref="D2362:E2362"/>
    <mergeCell ref="B2363:C2363"/>
    <mergeCell ref="D2363:E2363"/>
    <mergeCell ref="B2364:C2364"/>
    <mergeCell ref="D2364:E2364"/>
    <mergeCell ref="B2377:C2377"/>
    <mergeCell ref="D2377:E2377"/>
    <mergeCell ref="B2378:C2378"/>
    <mergeCell ref="D2378:E2378"/>
    <mergeCell ref="B2379:C2379"/>
    <mergeCell ref="D2379:E2379"/>
    <mergeCell ref="B2374:C2374"/>
    <mergeCell ref="D2374:E2374"/>
    <mergeCell ref="B2375:C2375"/>
    <mergeCell ref="D2375:E2375"/>
    <mergeCell ref="B2376:C2376"/>
    <mergeCell ref="D2376:E2376"/>
    <mergeCell ref="B2371:C2371"/>
    <mergeCell ref="D2371:E2371"/>
    <mergeCell ref="B2372:C2372"/>
    <mergeCell ref="D2372:E2372"/>
    <mergeCell ref="B2373:C2373"/>
    <mergeCell ref="D2373:E2373"/>
    <mergeCell ref="A2386:G2386"/>
    <mergeCell ref="A2387:B2387"/>
    <mergeCell ref="C2387:D2387"/>
    <mergeCell ref="E2387:G2387"/>
    <mergeCell ref="B2388:C2388"/>
    <mergeCell ref="D2388:E2388"/>
    <mergeCell ref="B2383:C2383"/>
    <mergeCell ref="D2383:E2383"/>
    <mergeCell ref="B2384:C2384"/>
    <mergeCell ref="D2384:E2384"/>
    <mergeCell ref="B2385:C2385"/>
    <mergeCell ref="D2385:E2385"/>
    <mergeCell ref="B2380:C2380"/>
    <mergeCell ref="D2380:E2380"/>
    <mergeCell ref="B2381:C2381"/>
    <mergeCell ref="D2381:E2381"/>
    <mergeCell ref="B2382:C2382"/>
    <mergeCell ref="D2382:E2382"/>
    <mergeCell ref="B2395:C2395"/>
    <mergeCell ref="D2395:E2395"/>
    <mergeCell ref="B2396:C2396"/>
    <mergeCell ref="D2396:E2396"/>
    <mergeCell ref="B2397:C2397"/>
    <mergeCell ref="D2397:E2397"/>
    <mergeCell ref="B2392:C2392"/>
    <mergeCell ref="D2392:E2392"/>
    <mergeCell ref="B2393:C2393"/>
    <mergeCell ref="D2393:E2393"/>
    <mergeCell ref="B2394:C2394"/>
    <mergeCell ref="D2394:E2394"/>
    <mergeCell ref="B2389:C2389"/>
    <mergeCell ref="D2389:E2389"/>
    <mergeCell ref="B2390:C2390"/>
    <mergeCell ref="D2390:E2390"/>
    <mergeCell ref="B2391:C2391"/>
    <mergeCell ref="D2391:E2391"/>
    <mergeCell ref="B2404:C2404"/>
    <mergeCell ref="D2404:E2404"/>
    <mergeCell ref="B2405:C2405"/>
    <mergeCell ref="D2405:E2405"/>
    <mergeCell ref="B2406:C2406"/>
    <mergeCell ref="D2406:E2406"/>
    <mergeCell ref="B2401:C2401"/>
    <mergeCell ref="D2401:E2401"/>
    <mergeCell ref="B2402:C2402"/>
    <mergeCell ref="D2402:E2402"/>
    <mergeCell ref="B2403:C2403"/>
    <mergeCell ref="D2403:E2403"/>
    <mergeCell ref="B2398:C2398"/>
    <mergeCell ref="D2398:E2398"/>
    <mergeCell ref="B2399:C2399"/>
    <mergeCell ref="D2399:E2399"/>
    <mergeCell ref="B2400:C2400"/>
    <mergeCell ref="D2400:E2400"/>
    <mergeCell ref="B2413:C2413"/>
    <mergeCell ref="D2413:E2413"/>
    <mergeCell ref="B2414:C2414"/>
    <mergeCell ref="D2414:E2414"/>
    <mergeCell ref="B2415:C2415"/>
    <mergeCell ref="D2415:E2415"/>
    <mergeCell ref="B2410:C2410"/>
    <mergeCell ref="D2410:E2410"/>
    <mergeCell ref="B2411:C2411"/>
    <mergeCell ref="D2411:E2411"/>
    <mergeCell ref="B2412:C2412"/>
    <mergeCell ref="D2412:E2412"/>
    <mergeCell ref="B2407:C2407"/>
    <mergeCell ref="D2407:E2407"/>
    <mergeCell ref="B2408:C2408"/>
    <mergeCell ref="D2408:E2408"/>
    <mergeCell ref="B2409:C2409"/>
    <mergeCell ref="D2409:E2409"/>
    <mergeCell ref="B2422:C2422"/>
    <mergeCell ref="D2422:E2422"/>
    <mergeCell ref="B2423:C2423"/>
    <mergeCell ref="D2423:E2423"/>
    <mergeCell ref="B2424:C2424"/>
    <mergeCell ref="D2424:E2424"/>
    <mergeCell ref="B2419:C2419"/>
    <mergeCell ref="D2419:E2419"/>
    <mergeCell ref="B2420:C2420"/>
    <mergeCell ref="D2420:E2420"/>
    <mergeCell ref="B2421:C2421"/>
    <mergeCell ref="D2421:E2421"/>
    <mergeCell ref="B2416:C2416"/>
    <mergeCell ref="D2416:E2416"/>
    <mergeCell ref="B2417:C2417"/>
    <mergeCell ref="D2417:E2417"/>
    <mergeCell ref="B2418:C2418"/>
    <mergeCell ref="D2418:E2418"/>
    <mergeCell ref="B2431:C2431"/>
    <mergeCell ref="D2431:E2431"/>
    <mergeCell ref="B2432:C2432"/>
    <mergeCell ref="D2432:E2432"/>
    <mergeCell ref="B2433:C2433"/>
    <mergeCell ref="D2433:E2433"/>
    <mergeCell ref="B2428:C2428"/>
    <mergeCell ref="D2428:E2428"/>
    <mergeCell ref="B2429:C2429"/>
    <mergeCell ref="D2429:E2429"/>
    <mergeCell ref="B2430:C2430"/>
    <mergeCell ref="D2430:E2430"/>
    <mergeCell ref="B2425:C2425"/>
    <mergeCell ref="D2425:E2425"/>
    <mergeCell ref="B2426:C2426"/>
    <mergeCell ref="D2426:E2426"/>
    <mergeCell ref="B2427:C2427"/>
    <mergeCell ref="D2427:E2427"/>
    <mergeCell ref="B2441:C2441"/>
    <mergeCell ref="D2441:E2441"/>
    <mergeCell ref="B2442:C2442"/>
    <mergeCell ref="D2442:E2442"/>
    <mergeCell ref="B2443:C2443"/>
    <mergeCell ref="D2443:E2443"/>
    <mergeCell ref="B2437:C2437"/>
    <mergeCell ref="D2437:E2437"/>
    <mergeCell ref="B2438:C2438"/>
    <mergeCell ref="D2438:E2438"/>
    <mergeCell ref="A2439:G2439"/>
    <mergeCell ref="A2440:B2440"/>
    <mergeCell ref="C2440:D2440"/>
    <mergeCell ref="E2440:G2440"/>
    <mergeCell ref="B2434:C2434"/>
    <mergeCell ref="D2434:E2434"/>
    <mergeCell ref="B2435:C2435"/>
    <mergeCell ref="D2435:E2435"/>
    <mergeCell ref="B2436:C2436"/>
    <mergeCell ref="D2436:E2436"/>
    <mergeCell ref="B2450:C2450"/>
    <mergeCell ref="D2450:E2450"/>
    <mergeCell ref="B2451:C2451"/>
    <mergeCell ref="D2451:E2451"/>
    <mergeCell ref="B2452:C2452"/>
    <mergeCell ref="D2452:E2452"/>
    <mergeCell ref="B2447:C2447"/>
    <mergeCell ref="D2447:E2447"/>
    <mergeCell ref="B2448:C2448"/>
    <mergeCell ref="D2448:E2448"/>
    <mergeCell ref="B2449:C2449"/>
    <mergeCell ref="D2449:E2449"/>
    <mergeCell ref="B2444:C2444"/>
    <mergeCell ref="D2444:E2444"/>
    <mergeCell ref="B2445:C2445"/>
    <mergeCell ref="D2445:E2445"/>
    <mergeCell ref="B2446:C2446"/>
    <mergeCell ref="D2446:E2446"/>
    <mergeCell ref="B2459:C2459"/>
    <mergeCell ref="D2459:E2459"/>
    <mergeCell ref="B2460:C2460"/>
    <mergeCell ref="D2460:E2460"/>
    <mergeCell ref="B2461:C2461"/>
    <mergeCell ref="D2461:E2461"/>
    <mergeCell ref="B2456:C2456"/>
    <mergeCell ref="D2456:E2456"/>
    <mergeCell ref="B2457:C2457"/>
    <mergeCell ref="D2457:E2457"/>
    <mergeCell ref="B2458:C2458"/>
    <mergeCell ref="D2458:E2458"/>
    <mergeCell ref="B2453:C2453"/>
    <mergeCell ref="D2453:E2453"/>
    <mergeCell ref="B2454:C2454"/>
    <mergeCell ref="D2454:E2454"/>
    <mergeCell ref="B2455:C2455"/>
    <mergeCell ref="D2455:E2455"/>
    <mergeCell ref="B2468:C2468"/>
    <mergeCell ref="D2468:E2468"/>
    <mergeCell ref="B2469:C2469"/>
    <mergeCell ref="D2469:E2469"/>
    <mergeCell ref="B2470:C2470"/>
    <mergeCell ref="D2470:E2470"/>
    <mergeCell ref="B2465:C2465"/>
    <mergeCell ref="D2465:E2465"/>
    <mergeCell ref="B2466:C2466"/>
    <mergeCell ref="D2466:E2466"/>
    <mergeCell ref="B2467:C2467"/>
    <mergeCell ref="D2467:E2467"/>
    <mergeCell ref="B2462:C2462"/>
    <mergeCell ref="D2462:E2462"/>
    <mergeCell ref="B2463:C2463"/>
    <mergeCell ref="D2463:E2463"/>
    <mergeCell ref="B2464:C2464"/>
    <mergeCell ref="D2464:E2464"/>
    <mergeCell ref="B2477:C2477"/>
    <mergeCell ref="D2477:E2477"/>
    <mergeCell ref="B2478:C2478"/>
    <mergeCell ref="D2478:E2478"/>
    <mergeCell ref="B2479:C2479"/>
    <mergeCell ref="D2479:E2479"/>
    <mergeCell ref="B2474:C2474"/>
    <mergeCell ref="D2474:E2474"/>
    <mergeCell ref="B2475:C2475"/>
    <mergeCell ref="D2475:E2475"/>
    <mergeCell ref="B2476:C2476"/>
    <mergeCell ref="D2476:E2476"/>
    <mergeCell ref="B2471:C2471"/>
    <mergeCell ref="D2471:E2471"/>
    <mergeCell ref="B2472:C2472"/>
    <mergeCell ref="D2472:E2472"/>
    <mergeCell ref="B2473:C2473"/>
    <mergeCell ref="D2473:E2473"/>
    <mergeCell ref="B2487:C2487"/>
    <mergeCell ref="D2487:E2487"/>
    <mergeCell ref="B2488:C2488"/>
    <mergeCell ref="D2488:E2488"/>
    <mergeCell ref="B2489:C2489"/>
    <mergeCell ref="D2489:E2489"/>
    <mergeCell ref="B2483:C2483"/>
    <mergeCell ref="D2483:E2483"/>
    <mergeCell ref="B2484:C2484"/>
    <mergeCell ref="D2484:E2484"/>
    <mergeCell ref="A2485:G2485"/>
    <mergeCell ref="A2486:B2486"/>
    <mergeCell ref="C2486:D2486"/>
    <mergeCell ref="E2486:G2486"/>
    <mergeCell ref="B2480:C2480"/>
    <mergeCell ref="D2480:E2480"/>
    <mergeCell ref="B2481:C2481"/>
    <mergeCell ref="D2481:E2481"/>
    <mergeCell ref="B2482:C2482"/>
    <mergeCell ref="D2482:E2482"/>
    <mergeCell ref="B2496:C2496"/>
    <mergeCell ref="D2496:E2496"/>
    <mergeCell ref="B2497:C2497"/>
    <mergeCell ref="D2497:E2497"/>
    <mergeCell ref="B2498:C2498"/>
    <mergeCell ref="D2498:E2498"/>
    <mergeCell ref="B2493:C2493"/>
    <mergeCell ref="D2493:E2493"/>
    <mergeCell ref="B2494:C2494"/>
    <mergeCell ref="D2494:E2494"/>
    <mergeCell ref="B2495:C2495"/>
    <mergeCell ref="D2495:E2495"/>
    <mergeCell ref="B2490:C2490"/>
    <mergeCell ref="D2490:E2490"/>
    <mergeCell ref="B2491:C2491"/>
    <mergeCell ref="D2491:E2491"/>
    <mergeCell ref="B2492:C2492"/>
    <mergeCell ref="D2492:E2492"/>
    <mergeCell ref="B2505:C2505"/>
    <mergeCell ref="D2505:E2505"/>
    <mergeCell ref="B2506:C2506"/>
    <mergeCell ref="D2506:E2506"/>
    <mergeCell ref="B2507:C2507"/>
    <mergeCell ref="D2507:E2507"/>
    <mergeCell ref="B2502:C2502"/>
    <mergeCell ref="D2502:E2502"/>
    <mergeCell ref="B2503:C2503"/>
    <mergeCell ref="D2503:E2503"/>
    <mergeCell ref="B2504:C2504"/>
    <mergeCell ref="D2504:E2504"/>
    <mergeCell ref="B2499:C2499"/>
    <mergeCell ref="D2499:E2499"/>
    <mergeCell ref="B2500:C2500"/>
    <mergeCell ref="D2500:E2500"/>
    <mergeCell ref="B2501:C2501"/>
    <mergeCell ref="D2501:E2501"/>
    <mergeCell ref="B2514:C2514"/>
    <mergeCell ref="D2514:E2514"/>
    <mergeCell ref="B2515:C2515"/>
    <mergeCell ref="D2515:E2515"/>
    <mergeCell ref="B2516:C2516"/>
    <mergeCell ref="D2516:E2516"/>
    <mergeCell ref="B2511:C2511"/>
    <mergeCell ref="D2511:E2511"/>
    <mergeCell ref="B2512:C2512"/>
    <mergeCell ref="D2512:E2512"/>
    <mergeCell ref="B2513:C2513"/>
    <mergeCell ref="D2513:E2513"/>
    <mergeCell ref="B2508:C2508"/>
    <mergeCell ref="D2508:E2508"/>
    <mergeCell ref="B2509:C2509"/>
    <mergeCell ref="D2509:E2509"/>
    <mergeCell ref="B2510:C2510"/>
    <mergeCell ref="D2510:E2510"/>
    <mergeCell ref="B2523:C2523"/>
    <mergeCell ref="D2523:E2523"/>
    <mergeCell ref="B2524:C2524"/>
    <mergeCell ref="D2524:E2524"/>
    <mergeCell ref="B2525:C2525"/>
    <mergeCell ref="D2525:E2525"/>
    <mergeCell ref="B2520:C2520"/>
    <mergeCell ref="D2520:E2520"/>
    <mergeCell ref="B2521:C2521"/>
    <mergeCell ref="D2521:E2521"/>
    <mergeCell ref="B2522:C2522"/>
    <mergeCell ref="D2522:E2522"/>
    <mergeCell ref="B2517:C2517"/>
    <mergeCell ref="D2517:E2517"/>
    <mergeCell ref="B2518:C2518"/>
    <mergeCell ref="D2518:E2518"/>
    <mergeCell ref="B2519:C2519"/>
    <mergeCell ref="D2519:E2519"/>
    <mergeCell ref="B2532:C2532"/>
    <mergeCell ref="D2532:E2532"/>
    <mergeCell ref="A2533:G2533"/>
    <mergeCell ref="A2534:B2534"/>
    <mergeCell ref="C2534:D2534"/>
    <mergeCell ref="E2534:G2534"/>
    <mergeCell ref="B2529:C2529"/>
    <mergeCell ref="D2529:E2529"/>
    <mergeCell ref="B2530:C2530"/>
    <mergeCell ref="D2530:E2530"/>
    <mergeCell ref="B2531:C2531"/>
    <mergeCell ref="D2531:E2531"/>
    <mergeCell ref="B2526:C2526"/>
    <mergeCell ref="D2526:E2526"/>
    <mergeCell ref="B2527:C2527"/>
    <mergeCell ref="D2527:E2527"/>
    <mergeCell ref="B2528:C2528"/>
    <mergeCell ref="D2528:E2528"/>
    <mergeCell ref="B2541:C2541"/>
    <mergeCell ref="D2541:E2541"/>
    <mergeCell ref="B2542:C2542"/>
    <mergeCell ref="D2542:E2542"/>
    <mergeCell ref="B2543:C2543"/>
    <mergeCell ref="D2543:E2543"/>
    <mergeCell ref="B2538:C2538"/>
    <mergeCell ref="D2538:E2538"/>
    <mergeCell ref="B2539:C2539"/>
    <mergeCell ref="D2539:E2539"/>
    <mergeCell ref="B2540:C2540"/>
    <mergeCell ref="D2540:E2540"/>
    <mergeCell ref="B2535:C2535"/>
    <mergeCell ref="D2535:E2535"/>
    <mergeCell ref="B2536:C2536"/>
    <mergeCell ref="D2536:E2536"/>
    <mergeCell ref="B2537:C2537"/>
    <mergeCell ref="D2537:E2537"/>
    <mergeCell ref="B2550:C2550"/>
    <mergeCell ref="D2550:E2550"/>
    <mergeCell ref="B2551:C2551"/>
    <mergeCell ref="D2551:E2551"/>
    <mergeCell ref="B2552:C2552"/>
    <mergeCell ref="D2552:E2552"/>
    <mergeCell ref="B2547:C2547"/>
    <mergeCell ref="D2547:E2547"/>
    <mergeCell ref="B2548:C2548"/>
    <mergeCell ref="D2548:E2548"/>
    <mergeCell ref="B2549:C2549"/>
    <mergeCell ref="D2549:E2549"/>
    <mergeCell ref="B2544:C2544"/>
    <mergeCell ref="D2544:E2544"/>
    <mergeCell ref="B2545:C2545"/>
    <mergeCell ref="D2545:E2545"/>
    <mergeCell ref="B2546:C2546"/>
    <mergeCell ref="D2546:E2546"/>
    <mergeCell ref="B2559:C2559"/>
    <mergeCell ref="D2559:E2559"/>
    <mergeCell ref="B2560:C2560"/>
    <mergeCell ref="D2560:E2560"/>
    <mergeCell ref="B2561:C2561"/>
    <mergeCell ref="D2561:E2561"/>
    <mergeCell ref="B2556:C2556"/>
    <mergeCell ref="D2556:E2556"/>
    <mergeCell ref="B2557:C2557"/>
    <mergeCell ref="D2557:E2557"/>
    <mergeCell ref="B2558:C2558"/>
    <mergeCell ref="D2558:E2558"/>
    <mergeCell ref="B2553:C2553"/>
    <mergeCell ref="D2553:E2553"/>
    <mergeCell ref="B2554:C2554"/>
    <mergeCell ref="D2554:E2554"/>
    <mergeCell ref="B2555:C2555"/>
    <mergeCell ref="D2555:E2555"/>
    <mergeCell ref="B2568:C2568"/>
    <mergeCell ref="D2568:E2568"/>
    <mergeCell ref="B2569:C2569"/>
    <mergeCell ref="D2569:E2569"/>
    <mergeCell ref="B2570:C2570"/>
    <mergeCell ref="D2570:E2570"/>
    <mergeCell ref="B2565:C2565"/>
    <mergeCell ref="D2565:E2565"/>
    <mergeCell ref="B2566:C2566"/>
    <mergeCell ref="D2566:E2566"/>
    <mergeCell ref="B2567:C2567"/>
    <mergeCell ref="D2567:E2567"/>
    <mergeCell ref="B2562:C2562"/>
    <mergeCell ref="D2562:E2562"/>
    <mergeCell ref="B2563:C2563"/>
    <mergeCell ref="D2563:E2563"/>
    <mergeCell ref="B2564:C2564"/>
    <mergeCell ref="D2564:E2564"/>
    <mergeCell ref="B2577:C2577"/>
    <mergeCell ref="D2577:E2577"/>
    <mergeCell ref="A2578:G2578"/>
    <mergeCell ref="A2579:B2579"/>
    <mergeCell ref="C2579:D2579"/>
    <mergeCell ref="E2579:G2579"/>
    <mergeCell ref="B2574:C2574"/>
    <mergeCell ref="D2574:E2574"/>
    <mergeCell ref="B2575:C2575"/>
    <mergeCell ref="D2575:E2575"/>
    <mergeCell ref="B2576:C2576"/>
    <mergeCell ref="D2576:E2576"/>
    <mergeCell ref="B2571:C2571"/>
    <mergeCell ref="D2571:E2571"/>
    <mergeCell ref="B2572:C2572"/>
    <mergeCell ref="D2572:E2572"/>
    <mergeCell ref="B2573:C2573"/>
    <mergeCell ref="D2573:E2573"/>
    <mergeCell ref="B2586:C2586"/>
    <mergeCell ref="D2586:E2586"/>
    <mergeCell ref="B2587:C2587"/>
    <mergeCell ref="D2587:E2587"/>
    <mergeCell ref="B2588:C2588"/>
    <mergeCell ref="D2588:E2588"/>
    <mergeCell ref="B2583:C2583"/>
    <mergeCell ref="D2583:E2583"/>
    <mergeCell ref="B2584:C2584"/>
    <mergeCell ref="D2584:E2584"/>
    <mergeCell ref="B2585:C2585"/>
    <mergeCell ref="D2585:E2585"/>
    <mergeCell ref="B2580:C2580"/>
    <mergeCell ref="D2580:E2580"/>
    <mergeCell ref="B2581:C2581"/>
    <mergeCell ref="D2581:E2581"/>
    <mergeCell ref="B2582:C2582"/>
    <mergeCell ref="D2582:E2582"/>
    <mergeCell ref="B2595:C2595"/>
    <mergeCell ref="D2595:E2595"/>
    <mergeCell ref="B2596:C2596"/>
    <mergeCell ref="D2596:E2596"/>
    <mergeCell ref="B2597:C2597"/>
    <mergeCell ref="D2597:E2597"/>
    <mergeCell ref="B2592:C2592"/>
    <mergeCell ref="D2592:E2592"/>
    <mergeCell ref="B2593:C2593"/>
    <mergeCell ref="D2593:E2593"/>
    <mergeCell ref="B2594:C2594"/>
    <mergeCell ref="D2594:E2594"/>
    <mergeCell ref="B2589:C2589"/>
    <mergeCell ref="D2589:E2589"/>
    <mergeCell ref="B2590:C2590"/>
    <mergeCell ref="D2590:E2590"/>
    <mergeCell ref="B2591:C2591"/>
    <mergeCell ref="D2591:E2591"/>
    <mergeCell ref="B2604:C2604"/>
    <mergeCell ref="D2604:E2604"/>
    <mergeCell ref="B2605:C2605"/>
    <mergeCell ref="D2605:E2605"/>
    <mergeCell ref="B2606:C2606"/>
    <mergeCell ref="D2606:E2606"/>
    <mergeCell ref="B2601:C2601"/>
    <mergeCell ref="D2601:E2601"/>
    <mergeCell ref="B2602:C2602"/>
    <mergeCell ref="D2602:E2602"/>
    <mergeCell ref="B2603:C2603"/>
    <mergeCell ref="D2603:E2603"/>
    <mergeCell ref="B2598:C2598"/>
    <mergeCell ref="D2598:E2598"/>
    <mergeCell ref="B2599:C2599"/>
    <mergeCell ref="D2599:E2599"/>
    <mergeCell ref="B2600:C2600"/>
    <mergeCell ref="D2600:E2600"/>
    <mergeCell ref="B2613:C2613"/>
    <mergeCell ref="D2613:E2613"/>
    <mergeCell ref="B2614:C2614"/>
    <mergeCell ref="D2614:E2614"/>
    <mergeCell ref="B2615:C2615"/>
    <mergeCell ref="D2615:E2615"/>
    <mergeCell ref="B2610:C2610"/>
    <mergeCell ref="D2610:E2610"/>
    <mergeCell ref="B2611:C2611"/>
    <mergeCell ref="D2611:E2611"/>
    <mergeCell ref="B2612:C2612"/>
    <mergeCell ref="D2612:E2612"/>
    <mergeCell ref="B2607:C2607"/>
    <mergeCell ref="D2607:E2607"/>
    <mergeCell ref="B2608:C2608"/>
    <mergeCell ref="D2608:E2608"/>
    <mergeCell ref="B2609:C2609"/>
    <mergeCell ref="D2609:E2609"/>
    <mergeCell ref="B2622:C2622"/>
    <mergeCell ref="D2622:E2622"/>
    <mergeCell ref="B2623:C2623"/>
    <mergeCell ref="D2623:E2623"/>
    <mergeCell ref="A2624:G2624"/>
    <mergeCell ref="A2625:B2625"/>
    <mergeCell ref="C2625:D2625"/>
    <mergeCell ref="E2625:G2625"/>
    <mergeCell ref="B2619:C2619"/>
    <mergeCell ref="D2619:E2619"/>
    <mergeCell ref="B2620:C2620"/>
    <mergeCell ref="D2620:E2620"/>
    <mergeCell ref="B2621:C2621"/>
    <mergeCell ref="D2621:E2621"/>
    <mergeCell ref="B2616:C2616"/>
    <mergeCell ref="D2616:E2616"/>
    <mergeCell ref="B2617:C2617"/>
    <mergeCell ref="D2617:E2617"/>
    <mergeCell ref="B2618:C2618"/>
    <mergeCell ref="D2618:E2618"/>
    <mergeCell ref="B2632:C2632"/>
    <mergeCell ref="D2632:E2632"/>
    <mergeCell ref="B2633:C2633"/>
    <mergeCell ref="D2633:E2633"/>
    <mergeCell ref="B2634:C2634"/>
    <mergeCell ref="D2634:E2634"/>
    <mergeCell ref="B2629:C2629"/>
    <mergeCell ref="D2629:E2629"/>
    <mergeCell ref="B2630:C2630"/>
    <mergeCell ref="D2630:E2630"/>
    <mergeCell ref="B2631:C2631"/>
    <mergeCell ref="D2631:E2631"/>
    <mergeCell ref="B2626:C2626"/>
    <mergeCell ref="D2626:E2626"/>
    <mergeCell ref="B2627:C2627"/>
    <mergeCell ref="D2627:E2627"/>
    <mergeCell ref="B2628:C2628"/>
    <mergeCell ref="D2628:E2628"/>
    <mergeCell ref="B2641:C2641"/>
    <mergeCell ref="D2641:E2641"/>
    <mergeCell ref="B2642:C2642"/>
    <mergeCell ref="D2642:E2642"/>
    <mergeCell ref="B2643:C2643"/>
    <mergeCell ref="D2643:E2643"/>
    <mergeCell ref="B2638:C2638"/>
    <mergeCell ref="D2638:E2638"/>
    <mergeCell ref="B2639:C2639"/>
    <mergeCell ref="D2639:E2639"/>
    <mergeCell ref="B2640:C2640"/>
    <mergeCell ref="D2640:E2640"/>
    <mergeCell ref="B2635:C2635"/>
    <mergeCell ref="D2635:E2635"/>
    <mergeCell ref="B2636:C2636"/>
    <mergeCell ref="D2636:E2636"/>
    <mergeCell ref="B2637:C2637"/>
    <mergeCell ref="D2637:E2637"/>
    <mergeCell ref="B2650:C2650"/>
    <mergeCell ref="D2650:E2650"/>
    <mergeCell ref="B2651:C2651"/>
    <mergeCell ref="D2651:E2651"/>
    <mergeCell ref="B2652:C2652"/>
    <mergeCell ref="D2652:E2652"/>
    <mergeCell ref="B2647:C2647"/>
    <mergeCell ref="D2647:E2647"/>
    <mergeCell ref="B2648:C2648"/>
    <mergeCell ref="D2648:E2648"/>
    <mergeCell ref="B2649:C2649"/>
    <mergeCell ref="D2649:E2649"/>
    <mergeCell ref="B2644:C2644"/>
    <mergeCell ref="D2644:E2644"/>
    <mergeCell ref="B2645:C2645"/>
    <mergeCell ref="D2645:E2645"/>
    <mergeCell ref="B2646:C2646"/>
    <mergeCell ref="D2646:E2646"/>
    <mergeCell ref="B2659:C2659"/>
    <mergeCell ref="D2659:E2659"/>
    <mergeCell ref="B2660:C2660"/>
    <mergeCell ref="D2660:E2660"/>
    <mergeCell ref="B2661:C2661"/>
    <mergeCell ref="D2661:E2661"/>
    <mergeCell ref="B2656:C2656"/>
    <mergeCell ref="D2656:E2656"/>
    <mergeCell ref="B2657:C2657"/>
    <mergeCell ref="D2657:E2657"/>
    <mergeCell ref="B2658:C2658"/>
    <mergeCell ref="D2658:E2658"/>
    <mergeCell ref="B2653:C2653"/>
    <mergeCell ref="D2653:E2653"/>
    <mergeCell ref="B2654:C2654"/>
    <mergeCell ref="D2654:E2654"/>
    <mergeCell ref="B2655:C2655"/>
    <mergeCell ref="D2655:E2655"/>
    <mergeCell ref="B2668:C2668"/>
    <mergeCell ref="D2668:E2668"/>
    <mergeCell ref="B2669:C2669"/>
    <mergeCell ref="D2669:E2669"/>
    <mergeCell ref="B2670:C2670"/>
    <mergeCell ref="D2670:E2670"/>
    <mergeCell ref="B2665:C2665"/>
    <mergeCell ref="D2665:E2665"/>
    <mergeCell ref="B2666:C2666"/>
    <mergeCell ref="D2666:E2666"/>
    <mergeCell ref="B2667:C2667"/>
    <mergeCell ref="D2667:E2667"/>
    <mergeCell ref="B2662:C2662"/>
    <mergeCell ref="D2662:E2662"/>
    <mergeCell ref="B2663:C2663"/>
    <mergeCell ref="D2663:E2663"/>
    <mergeCell ref="B2664:C2664"/>
    <mergeCell ref="D2664:E2664"/>
    <mergeCell ref="B2678:C2678"/>
    <mergeCell ref="D2678:E2678"/>
    <mergeCell ref="B2679:C2679"/>
    <mergeCell ref="D2679:E2679"/>
    <mergeCell ref="B2680:C2680"/>
    <mergeCell ref="D2680:E2680"/>
    <mergeCell ref="B2675:C2675"/>
    <mergeCell ref="D2675:E2675"/>
    <mergeCell ref="B2676:C2676"/>
    <mergeCell ref="D2676:E2676"/>
    <mergeCell ref="B2677:C2677"/>
    <mergeCell ref="D2677:E2677"/>
    <mergeCell ref="B2671:C2671"/>
    <mergeCell ref="D2671:E2671"/>
    <mergeCell ref="B2672:C2672"/>
    <mergeCell ref="D2672:E2672"/>
    <mergeCell ref="A2673:G2673"/>
    <mergeCell ref="A2674:B2674"/>
    <mergeCell ref="C2674:D2674"/>
    <mergeCell ref="E2674:G2674"/>
    <mergeCell ref="B2687:C2687"/>
    <mergeCell ref="D2687:E2687"/>
    <mergeCell ref="B2688:C2688"/>
    <mergeCell ref="D2688:E2688"/>
    <mergeCell ref="B2689:C2689"/>
    <mergeCell ref="D2689:E2689"/>
    <mergeCell ref="B2684:C2684"/>
    <mergeCell ref="D2684:E2684"/>
    <mergeCell ref="B2685:C2685"/>
    <mergeCell ref="D2685:E2685"/>
    <mergeCell ref="B2686:C2686"/>
    <mergeCell ref="D2686:E2686"/>
    <mergeCell ref="B2681:C2681"/>
    <mergeCell ref="D2681:E2681"/>
    <mergeCell ref="B2682:C2682"/>
    <mergeCell ref="D2682:E2682"/>
    <mergeCell ref="B2683:C2683"/>
    <mergeCell ref="D2683:E2683"/>
    <mergeCell ref="B2696:C2696"/>
    <mergeCell ref="D2696:E2696"/>
    <mergeCell ref="B2697:C2697"/>
    <mergeCell ref="D2697:E2697"/>
    <mergeCell ref="B2698:C2698"/>
    <mergeCell ref="D2698:E2698"/>
    <mergeCell ref="B2693:C2693"/>
    <mergeCell ref="D2693:E2693"/>
    <mergeCell ref="B2694:C2694"/>
    <mergeCell ref="D2694:E2694"/>
    <mergeCell ref="B2695:C2695"/>
    <mergeCell ref="D2695:E2695"/>
    <mergeCell ref="B2690:C2690"/>
    <mergeCell ref="D2690:E2690"/>
    <mergeCell ref="B2691:C2691"/>
    <mergeCell ref="D2691:E2691"/>
    <mergeCell ref="B2692:C2692"/>
    <mergeCell ref="D2692:E2692"/>
    <mergeCell ref="B2705:C2705"/>
    <mergeCell ref="D2705:E2705"/>
    <mergeCell ref="B2706:C2706"/>
    <mergeCell ref="D2706:E2706"/>
    <mergeCell ref="B2707:C2707"/>
    <mergeCell ref="D2707:E2707"/>
    <mergeCell ref="B2702:C2702"/>
    <mergeCell ref="D2702:E2702"/>
    <mergeCell ref="B2703:C2703"/>
    <mergeCell ref="D2703:E2703"/>
    <mergeCell ref="B2704:C2704"/>
    <mergeCell ref="D2704:E2704"/>
    <mergeCell ref="B2699:C2699"/>
    <mergeCell ref="D2699:E2699"/>
    <mergeCell ref="B2700:C2700"/>
    <mergeCell ref="D2700:E2700"/>
    <mergeCell ref="B2701:C2701"/>
    <mergeCell ref="D2701:E2701"/>
    <mergeCell ref="B2714:C2714"/>
    <mergeCell ref="D2714:E2714"/>
    <mergeCell ref="A2715:G2715"/>
    <mergeCell ref="A2716:B2716"/>
    <mergeCell ref="C2716:D2716"/>
    <mergeCell ref="E2716:G2716"/>
    <mergeCell ref="B2711:C2711"/>
    <mergeCell ref="D2711:E2711"/>
    <mergeCell ref="B2712:C2712"/>
    <mergeCell ref="D2712:E2712"/>
    <mergeCell ref="B2713:C2713"/>
    <mergeCell ref="D2713:E2713"/>
    <mergeCell ref="B2708:C2708"/>
    <mergeCell ref="D2708:E2708"/>
    <mergeCell ref="B2709:C2709"/>
    <mergeCell ref="D2709:E2709"/>
    <mergeCell ref="B2710:C2710"/>
    <mergeCell ref="D2710:E2710"/>
    <mergeCell ref="B2723:C2723"/>
    <mergeCell ref="D2723:E2723"/>
    <mergeCell ref="B2724:C2724"/>
    <mergeCell ref="D2724:E2724"/>
    <mergeCell ref="B2725:C2725"/>
    <mergeCell ref="D2725:E2725"/>
    <mergeCell ref="B2720:C2720"/>
    <mergeCell ref="D2720:E2720"/>
    <mergeCell ref="B2721:C2721"/>
    <mergeCell ref="D2721:E2721"/>
    <mergeCell ref="B2722:C2722"/>
    <mergeCell ref="D2722:E2722"/>
    <mergeCell ref="B2717:C2717"/>
    <mergeCell ref="D2717:E2717"/>
    <mergeCell ref="B2718:C2718"/>
    <mergeCell ref="D2718:E2718"/>
    <mergeCell ref="B2719:C2719"/>
    <mergeCell ref="D2719:E2719"/>
    <mergeCell ref="B2732:C2732"/>
    <mergeCell ref="D2732:E2732"/>
    <mergeCell ref="B2733:C2733"/>
    <mergeCell ref="D2733:E2733"/>
    <mergeCell ref="B2734:C2734"/>
    <mergeCell ref="D2734:E2734"/>
    <mergeCell ref="B2729:C2729"/>
    <mergeCell ref="D2729:E2729"/>
    <mergeCell ref="B2730:C2730"/>
    <mergeCell ref="D2730:E2730"/>
    <mergeCell ref="B2731:C2731"/>
    <mergeCell ref="D2731:E2731"/>
    <mergeCell ref="B2726:C2726"/>
    <mergeCell ref="D2726:E2726"/>
    <mergeCell ref="B2727:C2727"/>
    <mergeCell ref="D2727:E2727"/>
    <mergeCell ref="B2728:C2728"/>
    <mergeCell ref="D2728:E2728"/>
    <mergeCell ref="B2741:C2741"/>
    <mergeCell ref="D2741:E2741"/>
    <mergeCell ref="B2742:C2742"/>
    <mergeCell ref="D2742:E2742"/>
    <mergeCell ref="B2743:C2743"/>
    <mergeCell ref="D2743:E2743"/>
    <mergeCell ref="B2738:C2738"/>
    <mergeCell ref="D2738:E2738"/>
    <mergeCell ref="B2739:C2739"/>
    <mergeCell ref="D2739:E2739"/>
    <mergeCell ref="B2740:C2740"/>
    <mergeCell ref="D2740:E2740"/>
    <mergeCell ref="B2735:C2735"/>
    <mergeCell ref="D2735:E2735"/>
    <mergeCell ref="B2736:C2736"/>
    <mergeCell ref="D2736:E2736"/>
    <mergeCell ref="B2737:C2737"/>
    <mergeCell ref="D2737:E2737"/>
    <mergeCell ref="B2750:C2750"/>
    <mergeCell ref="D2750:E2750"/>
    <mergeCell ref="B2751:C2751"/>
    <mergeCell ref="D2751:E2751"/>
    <mergeCell ref="B2752:C2752"/>
    <mergeCell ref="D2752:E2752"/>
    <mergeCell ref="B2747:C2747"/>
    <mergeCell ref="D2747:E2747"/>
    <mergeCell ref="B2748:C2748"/>
    <mergeCell ref="D2748:E2748"/>
    <mergeCell ref="B2749:C2749"/>
    <mergeCell ref="D2749:E2749"/>
    <mergeCell ref="B2744:C2744"/>
    <mergeCell ref="D2744:E2744"/>
    <mergeCell ref="B2745:C2745"/>
    <mergeCell ref="D2745:E2745"/>
    <mergeCell ref="B2746:C2746"/>
    <mergeCell ref="D2746:E2746"/>
    <mergeCell ref="B2759:C2759"/>
    <mergeCell ref="D2759:E2759"/>
    <mergeCell ref="B2760:C2760"/>
    <mergeCell ref="D2760:E2760"/>
    <mergeCell ref="B2761:C2761"/>
    <mergeCell ref="D2761:E2761"/>
    <mergeCell ref="B2756:C2756"/>
    <mergeCell ref="D2756:E2756"/>
    <mergeCell ref="B2757:C2757"/>
    <mergeCell ref="D2757:E2757"/>
    <mergeCell ref="B2758:C2758"/>
    <mergeCell ref="D2758:E2758"/>
    <mergeCell ref="B2753:C2753"/>
    <mergeCell ref="D2753:E2753"/>
    <mergeCell ref="B2754:C2754"/>
    <mergeCell ref="D2754:E2754"/>
    <mergeCell ref="B2755:C2755"/>
    <mergeCell ref="D2755:E2755"/>
    <mergeCell ref="A2768:G2768"/>
    <mergeCell ref="A2769:B2769"/>
    <mergeCell ref="C2769:D2769"/>
    <mergeCell ref="E2769:G2769"/>
    <mergeCell ref="B2770:C2770"/>
    <mergeCell ref="D2770:E2770"/>
    <mergeCell ref="B2765:C2765"/>
    <mergeCell ref="D2765:E2765"/>
    <mergeCell ref="B2766:C2766"/>
    <mergeCell ref="D2766:E2766"/>
    <mergeCell ref="B2767:C2767"/>
    <mergeCell ref="D2767:E2767"/>
    <mergeCell ref="B2762:C2762"/>
    <mergeCell ref="D2762:E2762"/>
    <mergeCell ref="B2763:C2763"/>
    <mergeCell ref="D2763:E2763"/>
    <mergeCell ref="B2764:C2764"/>
    <mergeCell ref="D2764:E2764"/>
    <mergeCell ref="B2777:C2777"/>
    <mergeCell ref="D2777:E2777"/>
    <mergeCell ref="B2778:C2778"/>
    <mergeCell ref="D2778:E2778"/>
    <mergeCell ref="B2779:C2779"/>
    <mergeCell ref="D2779:E2779"/>
    <mergeCell ref="B2774:C2774"/>
    <mergeCell ref="D2774:E2774"/>
    <mergeCell ref="B2775:C2775"/>
    <mergeCell ref="D2775:E2775"/>
    <mergeCell ref="B2776:C2776"/>
    <mergeCell ref="D2776:E2776"/>
    <mergeCell ref="B2771:C2771"/>
    <mergeCell ref="D2771:E2771"/>
    <mergeCell ref="B2772:C2772"/>
    <mergeCell ref="D2772:E2772"/>
    <mergeCell ref="B2773:C2773"/>
    <mergeCell ref="D2773:E2773"/>
    <mergeCell ref="B2786:C2786"/>
    <mergeCell ref="D2786:E2786"/>
    <mergeCell ref="B2787:C2787"/>
    <mergeCell ref="D2787:E2787"/>
    <mergeCell ref="B2788:C2788"/>
    <mergeCell ref="D2788:E2788"/>
    <mergeCell ref="B2783:C2783"/>
    <mergeCell ref="D2783:E2783"/>
    <mergeCell ref="B2784:C2784"/>
    <mergeCell ref="D2784:E2784"/>
    <mergeCell ref="B2785:C2785"/>
    <mergeCell ref="D2785:E2785"/>
    <mergeCell ref="B2780:C2780"/>
    <mergeCell ref="D2780:E2780"/>
    <mergeCell ref="B2781:C2781"/>
    <mergeCell ref="D2781:E2781"/>
    <mergeCell ref="B2782:C2782"/>
    <mergeCell ref="D2782:E2782"/>
    <mergeCell ref="B2795:C2795"/>
    <mergeCell ref="D2795:E2795"/>
    <mergeCell ref="B2796:C2796"/>
    <mergeCell ref="D2796:E2796"/>
    <mergeCell ref="B2797:C2797"/>
    <mergeCell ref="D2797:E2797"/>
    <mergeCell ref="B2792:C2792"/>
    <mergeCell ref="D2792:E2792"/>
    <mergeCell ref="B2793:C2793"/>
    <mergeCell ref="D2793:E2793"/>
    <mergeCell ref="B2794:C2794"/>
    <mergeCell ref="D2794:E2794"/>
    <mergeCell ref="B2789:C2789"/>
    <mergeCell ref="D2789:E2789"/>
    <mergeCell ref="B2790:C2790"/>
    <mergeCell ref="D2790:E2790"/>
    <mergeCell ref="B2791:C2791"/>
    <mergeCell ref="D2791:E2791"/>
    <mergeCell ref="B2804:C2804"/>
    <mergeCell ref="D2804:E2804"/>
    <mergeCell ref="B2805:C2805"/>
    <mergeCell ref="D2805:E2805"/>
    <mergeCell ref="B2806:C2806"/>
    <mergeCell ref="D2806:E2806"/>
    <mergeCell ref="B2801:C2801"/>
    <mergeCell ref="D2801:E2801"/>
    <mergeCell ref="B2802:C2802"/>
    <mergeCell ref="D2802:E2802"/>
    <mergeCell ref="B2803:C2803"/>
    <mergeCell ref="D2803:E2803"/>
    <mergeCell ref="B2798:C2798"/>
    <mergeCell ref="D2798:E2798"/>
    <mergeCell ref="B2799:C2799"/>
    <mergeCell ref="D2799:E2799"/>
    <mergeCell ref="B2800:C2800"/>
    <mergeCell ref="D2800:E2800"/>
    <mergeCell ref="B2813:C2813"/>
    <mergeCell ref="D2813:E2813"/>
    <mergeCell ref="B2814:C2814"/>
    <mergeCell ref="D2814:E2814"/>
    <mergeCell ref="B2815:C2815"/>
    <mergeCell ref="D2815:E2815"/>
    <mergeCell ref="B2810:C2810"/>
    <mergeCell ref="D2810:E2810"/>
    <mergeCell ref="B2811:C2811"/>
    <mergeCell ref="D2811:E2811"/>
    <mergeCell ref="B2812:C2812"/>
    <mergeCell ref="D2812:E2812"/>
    <mergeCell ref="B2807:C2807"/>
    <mergeCell ref="D2807:E2807"/>
    <mergeCell ref="B2808:C2808"/>
    <mergeCell ref="D2808:E2808"/>
    <mergeCell ref="B2809:C2809"/>
    <mergeCell ref="D2809:E2809"/>
    <mergeCell ref="B2823:C2823"/>
    <mergeCell ref="D2823:E2823"/>
    <mergeCell ref="B2824:C2824"/>
    <mergeCell ref="D2824:E2824"/>
    <mergeCell ref="B2825:C2825"/>
    <mergeCell ref="D2825:E2825"/>
    <mergeCell ref="B2819:C2819"/>
    <mergeCell ref="D2819:E2819"/>
    <mergeCell ref="B2820:C2820"/>
    <mergeCell ref="D2820:E2820"/>
    <mergeCell ref="A2821:G2821"/>
    <mergeCell ref="A2822:B2822"/>
    <mergeCell ref="C2822:D2822"/>
    <mergeCell ref="E2822:G2822"/>
    <mergeCell ref="B2816:C2816"/>
    <mergeCell ref="D2816:E2816"/>
    <mergeCell ref="B2817:C2817"/>
    <mergeCell ref="D2817:E2817"/>
    <mergeCell ref="B2818:C2818"/>
    <mergeCell ref="D2818:E2818"/>
    <mergeCell ref="B2832:C2832"/>
    <mergeCell ref="D2832:E2832"/>
    <mergeCell ref="B2833:C2833"/>
    <mergeCell ref="D2833:E2833"/>
    <mergeCell ref="B2834:C2834"/>
    <mergeCell ref="D2834:E2834"/>
    <mergeCell ref="B2829:C2829"/>
    <mergeCell ref="D2829:E2829"/>
    <mergeCell ref="B2830:C2830"/>
    <mergeCell ref="D2830:E2830"/>
    <mergeCell ref="B2831:C2831"/>
    <mergeCell ref="D2831:E2831"/>
    <mergeCell ref="B2826:C2826"/>
    <mergeCell ref="D2826:E2826"/>
    <mergeCell ref="B2827:C2827"/>
    <mergeCell ref="D2827:E2827"/>
    <mergeCell ref="B2828:C2828"/>
    <mergeCell ref="D2828:E2828"/>
    <mergeCell ref="B2841:C2841"/>
    <mergeCell ref="D2841:E2841"/>
    <mergeCell ref="B2842:C2842"/>
    <mergeCell ref="D2842:E2842"/>
    <mergeCell ref="B2843:C2843"/>
    <mergeCell ref="D2843:E2843"/>
    <mergeCell ref="B2838:C2838"/>
    <mergeCell ref="D2838:E2838"/>
    <mergeCell ref="B2839:C2839"/>
    <mergeCell ref="D2839:E2839"/>
    <mergeCell ref="B2840:C2840"/>
    <mergeCell ref="D2840:E2840"/>
    <mergeCell ref="B2835:C2835"/>
    <mergeCell ref="D2835:E2835"/>
    <mergeCell ref="B2836:C2836"/>
    <mergeCell ref="D2836:E2836"/>
    <mergeCell ref="B2837:C2837"/>
    <mergeCell ref="D2837:E2837"/>
    <mergeCell ref="B2850:C2850"/>
    <mergeCell ref="D2850:E2850"/>
    <mergeCell ref="B2851:C2851"/>
    <mergeCell ref="D2851:E2851"/>
    <mergeCell ref="B2852:C2852"/>
    <mergeCell ref="D2852:E2852"/>
    <mergeCell ref="B2847:C2847"/>
    <mergeCell ref="D2847:E2847"/>
    <mergeCell ref="B2848:C2848"/>
    <mergeCell ref="D2848:E2848"/>
    <mergeCell ref="B2849:C2849"/>
    <mergeCell ref="D2849:E2849"/>
    <mergeCell ref="B2844:C2844"/>
    <mergeCell ref="D2844:E2844"/>
    <mergeCell ref="B2845:C2845"/>
    <mergeCell ref="D2845:E2845"/>
    <mergeCell ref="B2846:C2846"/>
    <mergeCell ref="D2846:E2846"/>
    <mergeCell ref="B2859:C2859"/>
    <mergeCell ref="D2859:E2859"/>
    <mergeCell ref="B2860:C2860"/>
    <mergeCell ref="D2860:E2860"/>
    <mergeCell ref="B2861:C2861"/>
    <mergeCell ref="D2861:E2861"/>
    <mergeCell ref="B2856:C2856"/>
    <mergeCell ref="D2856:E2856"/>
    <mergeCell ref="B2857:C2857"/>
    <mergeCell ref="D2857:E2857"/>
    <mergeCell ref="B2858:C2858"/>
    <mergeCell ref="D2858:E2858"/>
    <mergeCell ref="B2853:C2853"/>
    <mergeCell ref="D2853:E2853"/>
    <mergeCell ref="B2854:C2854"/>
    <mergeCell ref="D2854:E2854"/>
    <mergeCell ref="B2855:C2855"/>
    <mergeCell ref="D2855:E2855"/>
    <mergeCell ref="B2868:C2868"/>
    <mergeCell ref="D2868:E2868"/>
    <mergeCell ref="A2869:G2869"/>
    <mergeCell ref="A2870:B2870"/>
    <mergeCell ref="C2870:D2870"/>
    <mergeCell ref="E2870:G2870"/>
    <mergeCell ref="B2865:C2865"/>
    <mergeCell ref="D2865:E2865"/>
    <mergeCell ref="B2866:C2866"/>
    <mergeCell ref="D2866:E2866"/>
    <mergeCell ref="B2867:C2867"/>
    <mergeCell ref="D2867:E2867"/>
    <mergeCell ref="B2862:C2862"/>
    <mergeCell ref="D2862:E2862"/>
    <mergeCell ref="B2863:C2863"/>
    <mergeCell ref="D2863:E2863"/>
    <mergeCell ref="B2864:C2864"/>
    <mergeCell ref="D2864:E2864"/>
    <mergeCell ref="B2877:C2877"/>
    <mergeCell ref="D2877:E2877"/>
    <mergeCell ref="B2878:C2878"/>
    <mergeCell ref="D2878:E2878"/>
    <mergeCell ref="B2879:C2879"/>
    <mergeCell ref="D2879:E2879"/>
    <mergeCell ref="B2874:C2874"/>
    <mergeCell ref="D2874:E2874"/>
    <mergeCell ref="B2875:C2875"/>
    <mergeCell ref="D2875:E2875"/>
    <mergeCell ref="B2876:C2876"/>
    <mergeCell ref="D2876:E2876"/>
    <mergeCell ref="B2871:C2871"/>
    <mergeCell ref="D2871:E2871"/>
    <mergeCell ref="B2872:C2872"/>
    <mergeCell ref="D2872:E2872"/>
    <mergeCell ref="B2873:C2873"/>
    <mergeCell ref="D2873:E2873"/>
    <mergeCell ref="B2886:C2886"/>
    <mergeCell ref="D2886:E2886"/>
    <mergeCell ref="B2887:C2887"/>
    <mergeCell ref="D2887:E2887"/>
    <mergeCell ref="B2888:C2888"/>
    <mergeCell ref="D2888:E2888"/>
    <mergeCell ref="B2883:C2883"/>
    <mergeCell ref="D2883:E2883"/>
    <mergeCell ref="B2884:C2884"/>
    <mergeCell ref="D2884:E2884"/>
    <mergeCell ref="B2885:C2885"/>
    <mergeCell ref="D2885:E2885"/>
    <mergeCell ref="B2880:C2880"/>
    <mergeCell ref="D2880:E2880"/>
    <mergeCell ref="B2881:C2881"/>
    <mergeCell ref="D2881:E2881"/>
    <mergeCell ref="B2882:C2882"/>
    <mergeCell ref="D2882:E2882"/>
    <mergeCell ref="B2895:C2895"/>
    <mergeCell ref="D2895:E2895"/>
    <mergeCell ref="B2896:C2896"/>
    <mergeCell ref="D2896:E2896"/>
    <mergeCell ref="B2897:C2897"/>
    <mergeCell ref="D2897:E2897"/>
    <mergeCell ref="B2892:C2892"/>
    <mergeCell ref="D2892:E2892"/>
    <mergeCell ref="B2893:C2893"/>
    <mergeCell ref="D2893:E2893"/>
    <mergeCell ref="B2894:C2894"/>
    <mergeCell ref="D2894:E2894"/>
    <mergeCell ref="B2889:C2889"/>
    <mergeCell ref="D2889:E2889"/>
    <mergeCell ref="B2890:C2890"/>
    <mergeCell ref="D2890:E2890"/>
    <mergeCell ref="B2891:C2891"/>
    <mergeCell ref="D2891:E2891"/>
    <mergeCell ref="B2904:C2904"/>
    <mergeCell ref="D2904:E2904"/>
    <mergeCell ref="B2905:C2905"/>
    <mergeCell ref="D2905:E2905"/>
    <mergeCell ref="B2906:C2906"/>
    <mergeCell ref="D2906:E2906"/>
    <mergeCell ref="B2901:C2901"/>
    <mergeCell ref="D2901:E2901"/>
    <mergeCell ref="B2902:C2902"/>
    <mergeCell ref="D2902:E2902"/>
    <mergeCell ref="B2903:C2903"/>
    <mergeCell ref="D2903:E2903"/>
    <mergeCell ref="B2898:C2898"/>
    <mergeCell ref="D2898:E2898"/>
    <mergeCell ref="B2899:C2899"/>
    <mergeCell ref="D2899:E2899"/>
    <mergeCell ref="B2900:C2900"/>
    <mergeCell ref="D2900:E2900"/>
    <mergeCell ref="B2913:C2913"/>
    <mergeCell ref="D2913:E2913"/>
    <mergeCell ref="B2914:C2914"/>
    <mergeCell ref="D2914:E2914"/>
    <mergeCell ref="B2915:C2915"/>
    <mergeCell ref="D2915:E2915"/>
    <mergeCell ref="B2910:C2910"/>
    <mergeCell ref="D2910:E2910"/>
    <mergeCell ref="B2911:C2911"/>
    <mergeCell ref="D2911:E2911"/>
    <mergeCell ref="B2912:C2912"/>
    <mergeCell ref="D2912:E2912"/>
    <mergeCell ref="B2907:C2907"/>
    <mergeCell ref="D2907:E2907"/>
    <mergeCell ref="B2908:C2908"/>
    <mergeCell ref="D2908:E2908"/>
    <mergeCell ref="B2909:C2909"/>
    <mergeCell ref="D2909:E2909"/>
    <mergeCell ref="B2923:C2923"/>
    <mergeCell ref="D2923:E2923"/>
    <mergeCell ref="B2924:C2924"/>
    <mergeCell ref="D2924:E2924"/>
    <mergeCell ref="B2925:C2925"/>
    <mergeCell ref="D2925:E2925"/>
    <mergeCell ref="B2920:C2920"/>
    <mergeCell ref="D2920:E2920"/>
    <mergeCell ref="B2921:C2921"/>
    <mergeCell ref="D2921:E2921"/>
    <mergeCell ref="B2922:C2922"/>
    <mergeCell ref="D2922:E2922"/>
    <mergeCell ref="B2916:C2916"/>
    <mergeCell ref="D2916:E2916"/>
    <mergeCell ref="B2917:C2917"/>
    <mergeCell ref="D2917:E2917"/>
    <mergeCell ref="A2918:G2918"/>
    <mergeCell ref="A2919:B2919"/>
    <mergeCell ref="C2919:D2919"/>
    <mergeCell ref="E2919:G2919"/>
    <mergeCell ref="B2932:C2932"/>
    <mergeCell ref="D2932:E2932"/>
    <mergeCell ref="B2933:C2933"/>
    <mergeCell ref="D2933:E2933"/>
    <mergeCell ref="B2934:C2934"/>
    <mergeCell ref="D2934:E2934"/>
    <mergeCell ref="B2929:C2929"/>
    <mergeCell ref="D2929:E2929"/>
    <mergeCell ref="B2930:C2930"/>
    <mergeCell ref="D2930:E2930"/>
    <mergeCell ref="B2931:C2931"/>
    <mergeCell ref="D2931:E2931"/>
    <mergeCell ref="B2926:C2926"/>
    <mergeCell ref="D2926:E2926"/>
    <mergeCell ref="B2927:C2927"/>
    <mergeCell ref="D2927:E2927"/>
    <mergeCell ref="B2928:C2928"/>
    <mergeCell ref="D2928:E2928"/>
    <mergeCell ref="B2941:C2941"/>
    <mergeCell ref="D2941:E2941"/>
    <mergeCell ref="B2942:C2942"/>
    <mergeCell ref="D2942:E2942"/>
    <mergeCell ref="B2943:C2943"/>
    <mergeCell ref="D2943:E2943"/>
    <mergeCell ref="B2938:C2938"/>
    <mergeCell ref="D2938:E2938"/>
    <mergeCell ref="B2939:C2939"/>
    <mergeCell ref="D2939:E2939"/>
    <mergeCell ref="B2940:C2940"/>
    <mergeCell ref="D2940:E2940"/>
    <mergeCell ref="B2935:C2935"/>
    <mergeCell ref="D2935:E2935"/>
    <mergeCell ref="B2936:C2936"/>
    <mergeCell ref="D2936:E2936"/>
    <mergeCell ref="B2937:C2937"/>
    <mergeCell ref="D2937:E2937"/>
    <mergeCell ref="B2950:C2950"/>
    <mergeCell ref="D2950:E2950"/>
    <mergeCell ref="B2951:C2951"/>
    <mergeCell ref="D2951:E2951"/>
    <mergeCell ref="B2952:C2952"/>
    <mergeCell ref="D2952:E2952"/>
    <mergeCell ref="B2947:C2947"/>
    <mergeCell ref="D2947:E2947"/>
    <mergeCell ref="B2948:C2948"/>
    <mergeCell ref="D2948:E2948"/>
    <mergeCell ref="B2949:C2949"/>
    <mergeCell ref="D2949:E2949"/>
    <mergeCell ref="B2944:C2944"/>
    <mergeCell ref="D2944:E2944"/>
    <mergeCell ref="B2945:C2945"/>
    <mergeCell ref="D2945:E2945"/>
    <mergeCell ref="B2946:C2946"/>
    <mergeCell ref="D2946:E2946"/>
    <mergeCell ref="B2960:C2960"/>
    <mergeCell ref="D2960:E2960"/>
    <mergeCell ref="B2961:C2961"/>
    <mergeCell ref="D2961:E2961"/>
    <mergeCell ref="B2962:C2962"/>
    <mergeCell ref="D2962:E2962"/>
    <mergeCell ref="B2957:C2957"/>
    <mergeCell ref="D2957:E2957"/>
    <mergeCell ref="B2958:C2958"/>
    <mergeCell ref="D2958:E2958"/>
    <mergeCell ref="B2959:C2959"/>
    <mergeCell ref="D2959:E2959"/>
    <mergeCell ref="B2953:C2953"/>
    <mergeCell ref="D2953:E2953"/>
    <mergeCell ref="B2954:C2954"/>
    <mergeCell ref="D2954:E2954"/>
    <mergeCell ref="A2955:G2955"/>
    <mergeCell ref="A2956:B2956"/>
    <mergeCell ref="C2956:D2956"/>
    <mergeCell ref="E2956:G2956"/>
    <mergeCell ref="B2969:C2969"/>
    <mergeCell ref="D2969:E2969"/>
    <mergeCell ref="B2970:C2970"/>
    <mergeCell ref="D2970:E2970"/>
    <mergeCell ref="B2971:C2971"/>
    <mergeCell ref="D2971:E2971"/>
    <mergeCell ref="B2966:C2966"/>
    <mergeCell ref="D2966:E2966"/>
    <mergeCell ref="B2967:C2967"/>
    <mergeCell ref="D2967:E2967"/>
    <mergeCell ref="B2968:C2968"/>
    <mergeCell ref="D2968:E2968"/>
    <mergeCell ref="B2963:C2963"/>
    <mergeCell ref="D2963:E2963"/>
    <mergeCell ref="B2964:C2964"/>
    <mergeCell ref="D2964:E2964"/>
    <mergeCell ref="B2965:C2965"/>
    <mergeCell ref="D2965:E2965"/>
    <mergeCell ref="B2978:C2978"/>
    <mergeCell ref="D2978:E2978"/>
    <mergeCell ref="B2979:C2979"/>
    <mergeCell ref="D2979:E2979"/>
    <mergeCell ref="B2980:C2980"/>
    <mergeCell ref="D2980:E2980"/>
    <mergeCell ref="B2975:C2975"/>
    <mergeCell ref="D2975:E2975"/>
    <mergeCell ref="B2976:C2976"/>
    <mergeCell ref="D2976:E2976"/>
    <mergeCell ref="B2977:C2977"/>
    <mergeCell ref="D2977:E2977"/>
    <mergeCell ref="B2972:C2972"/>
    <mergeCell ref="D2972:E2972"/>
    <mergeCell ref="B2973:C2973"/>
    <mergeCell ref="D2973:E2973"/>
    <mergeCell ref="B2974:C2974"/>
    <mergeCell ref="D2974:E2974"/>
    <mergeCell ref="B2987:C2987"/>
    <mergeCell ref="D2987:E2987"/>
    <mergeCell ref="B2988:C2988"/>
    <mergeCell ref="D2988:E2988"/>
    <mergeCell ref="B2989:C2989"/>
    <mergeCell ref="D2989:E2989"/>
    <mergeCell ref="B2984:C2984"/>
    <mergeCell ref="D2984:E2984"/>
    <mergeCell ref="B2985:C2985"/>
    <mergeCell ref="D2985:E2985"/>
    <mergeCell ref="B2986:C2986"/>
    <mergeCell ref="D2986:E2986"/>
    <mergeCell ref="B2981:C2981"/>
    <mergeCell ref="D2981:E2981"/>
    <mergeCell ref="B2982:C2982"/>
    <mergeCell ref="D2982:E2982"/>
    <mergeCell ref="B2983:C2983"/>
    <mergeCell ref="D2983:E2983"/>
    <mergeCell ref="A2996:G2996"/>
    <mergeCell ref="A2997:B2997"/>
    <mergeCell ref="C2997:D2997"/>
    <mergeCell ref="E2997:G2997"/>
    <mergeCell ref="B2998:C2998"/>
    <mergeCell ref="D2998:E2998"/>
    <mergeCell ref="B2993:C2993"/>
    <mergeCell ref="D2993:E2993"/>
    <mergeCell ref="B2994:C2994"/>
    <mergeCell ref="D2994:E2994"/>
    <mergeCell ref="B2995:C2995"/>
    <mergeCell ref="D2995:E2995"/>
    <mergeCell ref="B2990:C2990"/>
    <mergeCell ref="D2990:E2990"/>
    <mergeCell ref="B2991:C2991"/>
    <mergeCell ref="D2991:E2991"/>
    <mergeCell ref="B2992:C2992"/>
    <mergeCell ref="D2992:E2992"/>
    <mergeCell ref="B3005:C3005"/>
    <mergeCell ref="D3005:E3005"/>
    <mergeCell ref="B3006:C3006"/>
    <mergeCell ref="D3006:E3006"/>
    <mergeCell ref="B3007:C3007"/>
    <mergeCell ref="D3007:E3007"/>
    <mergeCell ref="B3002:C3002"/>
    <mergeCell ref="D3002:E3002"/>
    <mergeCell ref="B3003:C3003"/>
    <mergeCell ref="D3003:E3003"/>
    <mergeCell ref="B3004:C3004"/>
    <mergeCell ref="D3004:E3004"/>
    <mergeCell ref="B2999:C2999"/>
    <mergeCell ref="D2999:E2999"/>
    <mergeCell ref="B3000:C3000"/>
    <mergeCell ref="D3000:E3000"/>
    <mergeCell ref="B3001:C3001"/>
    <mergeCell ref="D3001:E3001"/>
    <mergeCell ref="B3014:C3014"/>
    <mergeCell ref="D3014:E3014"/>
    <mergeCell ref="B3015:C3015"/>
    <mergeCell ref="D3015:E3015"/>
    <mergeCell ref="B3016:C3016"/>
    <mergeCell ref="D3016:E3016"/>
    <mergeCell ref="B3011:C3011"/>
    <mergeCell ref="D3011:E3011"/>
    <mergeCell ref="B3012:C3012"/>
    <mergeCell ref="D3012:E3012"/>
    <mergeCell ref="B3013:C3013"/>
    <mergeCell ref="D3013:E3013"/>
    <mergeCell ref="B3008:C3008"/>
    <mergeCell ref="D3008:E3008"/>
    <mergeCell ref="B3009:C3009"/>
    <mergeCell ref="D3009:E3009"/>
    <mergeCell ref="B3010:C3010"/>
    <mergeCell ref="D3010:E3010"/>
    <mergeCell ref="B3023:C3023"/>
    <mergeCell ref="D3023:E3023"/>
    <mergeCell ref="B3024:C3024"/>
    <mergeCell ref="D3024:E3024"/>
    <mergeCell ref="B3025:C3025"/>
    <mergeCell ref="D3025:E3025"/>
    <mergeCell ref="B3020:C3020"/>
    <mergeCell ref="D3020:E3020"/>
    <mergeCell ref="B3021:C3021"/>
    <mergeCell ref="D3021:E3021"/>
    <mergeCell ref="B3022:C3022"/>
    <mergeCell ref="D3022:E3022"/>
    <mergeCell ref="B3017:C3017"/>
    <mergeCell ref="D3017:E3017"/>
    <mergeCell ref="B3018:C3018"/>
    <mergeCell ref="D3018:E3018"/>
    <mergeCell ref="B3019:C3019"/>
    <mergeCell ref="D3019:E3019"/>
    <mergeCell ref="B3032:C3032"/>
    <mergeCell ref="D3032:E3032"/>
    <mergeCell ref="B3033:C3033"/>
    <mergeCell ref="D3033:E3033"/>
    <mergeCell ref="B3034:C3034"/>
    <mergeCell ref="D3034:E3034"/>
    <mergeCell ref="B3029:C3029"/>
    <mergeCell ref="D3029:E3029"/>
    <mergeCell ref="B3030:C3030"/>
    <mergeCell ref="D3030:E3030"/>
    <mergeCell ref="B3031:C3031"/>
    <mergeCell ref="D3031:E3031"/>
    <mergeCell ref="B3026:C3026"/>
    <mergeCell ref="D3026:E3026"/>
    <mergeCell ref="B3027:C3027"/>
    <mergeCell ref="D3027:E3027"/>
    <mergeCell ref="B3028:C3028"/>
    <mergeCell ref="D3028:E3028"/>
    <mergeCell ref="B3041:C3041"/>
    <mergeCell ref="D3041:E3041"/>
    <mergeCell ref="B3042:C3042"/>
    <mergeCell ref="D3042:E3042"/>
    <mergeCell ref="B3043:C3043"/>
    <mergeCell ref="D3043:E3043"/>
    <mergeCell ref="B3038:C3038"/>
    <mergeCell ref="D3038:E3038"/>
    <mergeCell ref="B3039:C3039"/>
    <mergeCell ref="D3039:E3039"/>
    <mergeCell ref="B3040:C3040"/>
    <mergeCell ref="D3040:E3040"/>
    <mergeCell ref="B3035:C3035"/>
    <mergeCell ref="D3035:E3035"/>
    <mergeCell ref="B3036:C3036"/>
    <mergeCell ref="D3036:E3036"/>
    <mergeCell ref="B3037:C3037"/>
    <mergeCell ref="D3037:E3037"/>
    <mergeCell ref="B3050:C3050"/>
    <mergeCell ref="D3050:E3050"/>
    <mergeCell ref="B3051:C3051"/>
    <mergeCell ref="D3051:E3051"/>
    <mergeCell ref="B3052:C3052"/>
    <mergeCell ref="D3052:E3052"/>
    <mergeCell ref="A3047:G3047"/>
    <mergeCell ref="A3048:B3048"/>
    <mergeCell ref="C3048:D3048"/>
    <mergeCell ref="E3048:G3048"/>
    <mergeCell ref="B3049:C3049"/>
    <mergeCell ref="D3049:E3049"/>
    <mergeCell ref="B3044:C3044"/>
    <mergeCell ref="D3044:E3044"/>
    <mergeCell ref="B3045:C3045"/>
    <mergeCell ref="D3045:E3045"/>
    <mergeCell ref="B3046:C3046"/>
    <mergeCell ref="D3046:E3046"/>
    <mergeCell ref="B3059:C3059"/>
    <mergeCell ref="D3059:E3059"/>
    <mergeCell ref="B3060:C3060"/>
    <mergeCell ref="D3060:E3060"/>
    <mergeCell ref="B3061:C3061"/>
    <mergeCell ref="D3061:E3061"/>
    <mergeCell ref="B3056:C3056"/>
    <mergeCell ref="D3056:E3056"/>
    <mergeCell ref="B3057:C3057"/>
    <mergeCell ref="D3057:E3057"/>
    <mergeCell ref="B3058:C3058"/>
    <mergeCell ref="D3058:E3058"/>
    <mergeCell ref="B3053:C3053"/>
    <mergeCell ref="D3053:E3053"/>
    <mergeCell ref="B3054:C3054"/>
    <mergeCell ref="D3054:E3054"/>
    <mergeCell ref="B3055:C3055"/>
    <mergeCell ref="D3055:E3055"/>
    <mergeCell ref="B3068:C3068"/>
    <mergeCell ref="D3068:E3068"/>
    <mergeCell ref="B3069:C3069"/>
    <mergeCell ref="D3069:E3069"/>
    <mergeCell ref="B3070:C3070"/>
    <mergeCell ref="D3070:E3070"/>
    <mergeCell ref="B3065:C3065"/>
    <mergeCell ref="D3065:E3065"/>
    <mergeCell ref="B3066:C3066"/>
    <mergeCell ref="D3066:E3066"/>
    <mergeCell ref="B3067:C3067"/>
    <mergeCell ref="D3067:E3067"/>
    <mergeCell ref="B3062:C3062"/>
    <mergeCell ref="D3062:E3062"/>
    <mergeCell ref="B3063:C3063"/>
    <mergeCell ref="D3063:E3063"/>
    <mergeCell ref="B3064:C3064"/>
    <mergeCell ref="D3064:E3064"/>
    <mergeCell ref="B3077:C3077"/>
    <mergeCell ref="D3077:E3077"/>
    <mergeCell ref="B3078:C3078"/>
    <mergeCell ref="D3078:E3078"/>
    <mergeCell ref="B3079:C3079"/>
    <mergeCell ref="D3079:E3079"/>
    <mergeCell ref="B3074:C3074"/>
    <mergeCell ref="D3074:E3074"/>
    <mergeCell ref="B3075:C3075"/>
    <mergeCell ref="D3075:E3075"/>
    <mergeCell ref="B3076:C3076"/>
    <mergeCell ref="D3076:E3076"/>
    <mergeCell ref="B3071:C3071"/>
    <mergeCell ref="D3071:E3071"/>
    <mergeCell ref="B3072:C3072"/>
    <mergeCell ref="D3072:E3072"/>
    <mergeCell ref="B3073:C3073"/>
    <mergeCell ref="D3073:E3073"/>
    <mergeCell ref="B3086:C3086"/>
    <mergeCell ref="D3086:E3086"/>
    <mergeCell ref="B3087:C3087"/>
    <mergeCell ref="D3087:E3087"/>
    <mergeCell ref="B3088:C3088"/>
    <mergeCell ref="D3088:E3088"/>
    <mergeCell ref="B3083:C3083"/>
    <mergeCell ref="D3083:E3083"/>
    <mergeCell ref="B3084:C3084"/>
    <mergeCell ref="D3084:E3084"/>
    <mergeCell ref="B3085:C3085"/>
    <mergeCell ref="D3085:E3085"/>
    <mergeCell ref="B3080:C3080"/>
    <mergeCell ref="D3080:E3080"/>
    <mergeCell ref="B3081:C3081"/>
    <mergeCell ref="D3081:E3081"/>
    <mergeCell ref="B3082:C3082"/>
    <mergeCell ref="D3082:E3082"/>
    <mergeCell ref="B3095:C3095"/>
    <mergeCell ref="D3095:E3095"/>
    <mergeCell ref="B3096:C3096"/>
    <mergeCell ref="D3096:E3096"/>
    <mergeCell ref="B3097:C3097"/>
    <mergeCell ref="D3097:E3097"/>
    <mergeCell ref="A3092:G3092"/>
    <mergeCell ref="A3093:B3093"/>
    <mergeCell ref="C3093:D3093"/>
    <mergeCell ref="E3093:G3093"/>
    <mergeCell ref="B3094:C3094"/>
    <mergeCell ref="D3094:E3094"/>
    <mergeCell ref="B3089:C3089"/>
    <mergeCell ref="D3089:E3089"/>
    <mergeCell ref="B3090:C3090"/>
    <mergeCell ref="D3090:E3090"/>
    <mergeCell ref="B3091:C3091"/>
    <mergeCell ref="D3091:E3091"/>
    <mergeCell ref="B3104:C3104"/>
    <mergeCell ref="D3104:E3104"/>
    <mergeCell ref="B3105:C3105"/>
    <mergeCell ref="D3105:E3105"/>
    <mergeCell ref="B3106:C3106"/>
    <mergeCell ref="D3106:E3106"/>
    <mergeCell ref="B3101:C3101"/>
    <mergeCell ref="D3101:E3101"/>
    <mergeCell ref="B3102:C3102"/>
    <mergeCell ref="D3102:E3102"/>
    <mergeCell ref="B3103:C3103"/>
    <mergeCell ref="D3103:E3103"/>
    <mergeCell ref="B3098:C3098"/>
    <mergeCell ref="D3098:E3098"/>
    <mergeCell ref="B3099:C3099"/>
    <mergeCell ref="D3099:E3099"/>
    <mergeCell ref="B3100:C3100"/>
    <mergeCell ref="D3100:E3100"/>
    <mergeCell ref="B3113:C3113"/>
    <mergeCell ref="D3113:E3113"/>
    <mergeCell ref="B3114:C3114"/>
    <mergeCell ref="D3114:E3114"/>
    <mergeCell ref="B3115:C3115"/>
    <mergeCell ref="D3115:E3115"/>
    <mergeCell ref="B3110:C3110"/>
    <mergeCell ref="D3110:E3110"/>
    <mergeCell ref="B3111:C3111"/>
    <mergeCell ref="D3111:E3111"/>
    <mergeCell ref="B3112:C3112"/>
    <mergeCell ref="D3112:E3112"/>
    <mergeCell ref="B3107:C3107"/>
    <mergeCell ref="D3107:E3107"/>
    <mergeCell ref="B3108:C3108"/>
    <mergeCell ref="D3108:E3108"/>
    <mergeCell ref="B3109:C3109"/>
    <mergeCell ref="D3109:E3109"/>
    <mergeCell ref="B3122:C3122"/>
    <mergeCell ref="D3122:E3122"/>
    <mergeCell ref="B3123:C3123"/>
    <mergeCell ref="D3123:E3123"/>
    <mergeCell ref="B3124:C3124"/>
    <mergeCell ref="D3124:E3124"/>
    <mergeCell ref="B3119:C3119"/>
    <mergeCell ref="D3119:E3119"/>
    <mergeCell ref="B3120:C3120"/>
    <mergeCell ref="D3120:E3120"/>
    <mergeCell ref="B3121:C3121"/>
    <mergeCell ref="D3121:E3121"/>
    <mergeCell ref="B3116:C3116"/>
    <mergeCell ref="D3116:E3116"/>
    <mergeCell ref="B3117:C3117"/>
    <mergeCell ref="D3117:E3117"/>
    <mergeCell ref="B3118:C3118"/>
    <mergeCell ref="D3118:E3118"/>
    <mergeCell ref="B3131:C3131"/>
    <mergeCell ref="D3131:E3131"/>
    <mergeCell ref="B3132:C3132"/>
    <mergeCell ref="D3132:E3132"/>
    <mergeCell ref="B3133:C3133"/>
    <mergeCell ref="D3133:E3133"/>
    <mergeCell ref="B3128:C3128"/>
    <mergeCell ref="D3128:E3128"/>
    <mergeCell ref="B3129:C3129"/>
    <mergeCell ref="D3129:E3129"/>
    <mergeCell ref="B3130:C3130"/>
    <mergeCell ref="D3130:E3130"/>
    <mergeCell ref="B3125:C3125"/>
    <mergeCell ref="D3125:E3125"/>
    <mergeCell ref="B3126:C3126"/>
    <mergeCell ref="D3126:E3126"/>
    <mergeCell ref="B3127:C3127"/>
    <mergeCell ref="D3127:E3127"/>
    <mergeCell ref="B3140:C3140"/>
    <mergeCell ref="D3140:E3140"/>
    <mergeCell ref="B3141:C3141"/>
    <mergeCell ref="D3141:E3141"/>
    <mergeCell ref="A3142:G3142"/>
    <mergeCell ref="A3143:B3143"/>
    <mergeCell ref="C3143:D3143"/>
    <mergeCell ref="E3143:G3143"/>
    <mergeCell ref="B3137:C3137"/>
    <mergeCell ref="D3137:E3137"/>
    <mergeCell ref="B3138:C3138"/>
    <mergeCell ref="D3138:E3138"/>
    <mergeCell ref="B3139:C3139"/>
    <mergeCell ref="D3139:E3139"/>
    <mergeCell ref="B3134:C3134"/>
    <mergeCell ref="D3134:E3134"/>
    <mergeCell ref="B3135:C3135"/>
    <mergeCell ref="D3135:E3135"/>
    <mergeCell ref="B3136:C3136"/>
    <mergeCell ref="D3136:E3136"/>
    <mergeCell ref="B3150:C3150"/>
    <mergeCell ref="D3150:E3150"/>
    <mergeCell ref="B3151:C3151"/>
    <mergeCell ref="D3151:E3151"/>
    <mergeCell ref="B3152:C3152"/>
    <mergeCell ref="D3152:E3152"/>
    <mergeCell ref="B3147:C3147"/>
    <mergeCell ref="D3147:E3147"/>
    <mergeCell ref="B3148:C3148"/>
    <mergeCell ref="D3148:E3148"/>
    <mergeCell ref="B3149:C3149"/>
    <mergeCell ref="D3149:E3149"/>
    <mergeCell ref="B3144:C3144"/>
    <mergeCell ref="D3144:E3144"/>
    <mergeCell ref="B3145:C3145"/>
    <mergeCell ref="D3145:E3145"/>
    <mergeCell ref="B3146:C3146"/>
    <mergeCell ref="D3146:E3146"/>
    <mergeCell ref="B3159:C3159"/>
    <mergeCell ref="D3159:E3159"/>
    <mergeCell ref="B3160:C3160"/>
    <mergeCell ref="D3160:E3160"/>
    <mergeCell ref="B3161:C3161"/>
    <mergeCell ref="D3161:E3161"/>
    <mergeCell ref="B3156:C3156"/>
    <mergeCell ref="D3156:E3156"/>
    <mergeCell ref="B3157:C3157"/>
    <mergeCell ref="D3157:E3157"/>
    <mergeCell ref="B3158:C3158"/>
    <mergeCell ref="D3158:E3158"/>
    <mergeCell ref="B3153:C3153"/>
    <mergeCell ref="D3153:E3153"/>
    <mergeCell ref="B3154:C3154"/>
    <mergeCell ref="D3154:E3154"/>
    <mergeCell ref="B3155:C3155"/>
    <mergeCell ref="D3155:E3155"/>
    <mergeCell ref="B3168:C3168"/>
    <mergeCell ref="D3168:E3168"/>
    <mergeCell ref="B3169:C3169"/>
    <mergeCell ref="D3169:E3169"/>
    <mergeCell ref="B3170:C3170"/>
    <mergeCell ref="D3170:E3170"/>
    <mergeCell ref="B3165:C3165"/>
    <mergeCell ref="D3165:E3165"/>
    <mergeCell ref="B3166:C3166"/>
    <mergeCell ref="D3166:E3166"/>
    <mergeCell ref="B3167:C3167"/>
    <mergeCell ref="D3167:E3167"/>
    <mergeCell ref="B3162:C3162"/>
    <mergeCell ref="D3162:E3162"/>
    <mergeCell ref="B3163:C3163"/>
    <mergeCell ref="D3163:E3163"/>
    <mergeCell ref="B3164:C3164"/>
    <mergeCell ref="D3164:E3164"/>
    <mergeCell ref="B3177:C3177"/>
    <mergeCell ref="D3177:E3177"/>
    <mergeCell ref="B3178:C3178"/>
    <mergeCell ref="D3178:E3178"/>
    <mergeCell ref="B3179:C3179"/>
    <mergeCell ref="D3179:E3179"/>
    <mergeCell ref="B3174:C3174"/>
    <mergeCell ref="D3174:E3174"/>
    <mergeCell ref="B3175:C3175"/>
    <mergeCell ref="D3175:E3175"/>
    <mergeCell ref="B3176:C3176"/>
    <mergeCell ref="D3176:E3176"/>
    <mergeCell ref="B3171:C3171"/>
    <mergeCell ref="D3171:E3171"/>
    <mergeCell ref="B3172:C3172"/>
    <mergeCell ref="D3172:E3172"/>
    <mergeCell ref="B3173:C3173"/>
    <mergeCell ref="D3173:E3173"/>
    <mergeCell ref="B3186:C3186"/>
    <mergeCell ref="D3186:E3186"/>
    <mergeCell ref="A3187:G3187"/>
    <mergeCell ref="A3188:B3188"/>
    <mergeCell ref="C3188:D3188"/>
    <mergeCell ref="E3188:G3188"/>
    <mergeCell ref="B3183:C3183"/>
    <mergeCell ref="D3183:E3183"/>
    <mergeCell ref="B3184:C3184"/>
    <mergeCell ref="D3184:E3184"/>
    <mergeCell ref="B3185:C3185"/>
    <mergeCell ref="D3185:E3185"/>
    <mergeCell ref="B3180:C3180"/>
    <mergeCell ref="D3180:E3180"/>
    <mergeCell ref="B3181:C3181"/>
    <mergeCell ref="D3181:E3181"/>
    <mergeCell ref="B3182:C3182"/>
    <mergeCell ref="D3182:E3182"/>
    <mergeCell ref="B3195:C3195"/>
    <mergeCell ref="D3195:E3195"/>
    <mergeCell ref="B3196:C3196"/>
    <mergeCell ref="D3196:E3196"/>
    <mergeCell ref="B3197:C3197"/>
    <mergeCell ref="D3197:E3197"/>
    <mergeCell ref="B3192:C3192"/>
    <mergeCell ref="D3192:E3192"/>
    <mergeCell ref="B3193:C3193"/>
    <mergeCell ref="D3193:E3193"/>
    <mergeCell ref="B3194:C3194"/>
    <mergeCell ref="D3194:E3194"/>
    <mergeCell ref="B3189:C3189"/>
    <mergeCell ref="D3189:E3189"/>
    <mergeCell ref="B3190:C3190"/>
    <mergeCell ref="D3190:E3190"/>
    <mergeCell ref="B3191:C3191"/>
    <mergeCell ref="D3191:E3191"/>
    <mergeCell ref="B3204:C3204"/>
    <mergeCell ref="D3204:E3204"/>
    <mergeCell ref="B3205:C3205"/>
    <mergeCell ref="D3205:E3205"/>
    <mergeCell ref="B3206:C3206"/>
    <mergeCell ref="D3206:E3206"/>
    <mergeCell ref="B3201:C3201"/>
    <mergeCell ref="D3201:E3201"/>
    <mergeCell ref="B3202:C3202"/>
    <mergeCell ref="D3202:E3202"/>
    <mergeCell ref="B3203:C3203"/>
    <mergeCell ref="D3203:E3203"/>
    <mergeCell ref="B3198:C3198"/>
    <mergeCell ref="D3198:E3198"/>
    <mergeCell ref="B3199:C3199"/>
    <mergeCell ref="D3199:E3199"/>
    <mergeCell ref="B3200:C3200"/>
    <mergeCell ref="D3200:E3200"/>
    <mergeCell ref="B3213:C3213"/>
    <mergeCell ref="D3213:E3213"/>
    <mergeCell ref="B3214:C3214"/>
    <mergeCell ref="D3214:E3214"/>
    <mergeCell ref="B3215:C3215"/>
    <mergeCell ref="D3215:E3215"/>
    <mergeCell ref="B3210:C3210"/>
    <mergeCell ref="D3210:E3210"/>
    <mergeCell ref="B3211:C3211"/>
    <mergeCell ref="D3211:E3211"/>
    <mergeCell ref="B3212:C3212"/>
    <mergeCell ref="D3212:E3212"/>
    <mergeCell ref="B3207:C3207"/>
    <mergeCell ref="D3207:E3207"/>
    <mergeCell ref="B3208:C3208"/>
    <mergeCell ref="D3208:E3208"/>
    <mergeCell ref="B3209:C3209"/>
    <mergeCell ref="D3209:E3209"/>
    <mergeCell ref="B3222:C3222"/>
    <mergeCell ref="D3222:E3222"/>
    <mergeCell ref="B3223:C3223"/>
    <mergeCell ref="D3223:E3223"/>
    <mergeCell ref="B3224:C3224"/>
    <mergeCell ref="D3224:E3224"/>
    <mergeCell ref="B3219:C3219"/>
    <mergeCell ref="D3219:E3219"/>
    <mergeCell ref="B3220:C3220"/>
    <mergeCell ref="D3220:E3220"/>
    <mergeCell ref="B3221:C3221"/>
    <mergeCell ref="D3221:E3221"/>
    <mergeCell ref="B3216:C3216"/>
    <mergeCell ref="D3216:E3216"/>
    <mergeCell ref="B3217:C3217"/>
    <mergeCell ref="D3217:E3217"/>
    <mergeCell ref="B3218:C3218"/>
    <mergeCell ref="D3218:E3218"/>
    <mergeCell ref="B3231:C3231"/>
    <mergeCell ref="D3231:E3231"/>
    <mergeCell ref="B3232:C3232"/>
    <mergeCell ref="D3232:E3232"/>
    <mergeCell ref="B3233:C3233"/>
    <mergeCell ref="D3233:E3233"/>
    <mergeCell ref="B3228:C3228"/>
    <mergeCell ref="D3228:E3228"/>
    <mergeCell ref="B3229:C3229"/>
    <mergeCell ref="D3229:E3229"/>
    <mergeCell ref="B3230:C3230"/>
    <mergeCell ref="D3230:E3230"/>
    <mergeCell ref="B3225:C3225"/>
    <mergeCell ref="D3225:E3225"/>
    <mergeCell ref="B3226:C3226"/>
    <mergeCell ref="D3226:E3226"/>
    <mergeCell ref="B3227:C3227"/>
    <mergeCell ref="D3227:E3227"/>
    <mergeCell ref="B3240:C3240"/>
    <mergeCell ref="D3240:E3240"/>
    <mergeCell ref="B3241:C3241"/>
    <mergeCell ref="D3241:E3241"/>
    <mergeCell ref="B3242:C3242"/>
    <mergeCell ref="D3242:E3242"/>
    <mergeCell ref="B3237:C3237"/>
    <mergeCell ref="D3237:E3237"/>
    <mergeCell ref="B3238:C3238"/>
    <mergeCell ref="D3238:E3238"/>
    <mergeCell ref="B3239:C3239"/>
    <mergeCell ref="D3239:E3239"/>
    <mergeCell ref="B3234:C3234"/>
    <mergeCell ref="D3234:E3234"/>
    <mergeCell ref="A3235:G3235"/>
    <mergeCell ref="A3236:B3236"/>
    <mergeCell ref="C3236:D3236"/>
    <mergeCell ref="E3236:G3236"/>
    <mergeCell ref="B3249:C3249"/>
    <mergeCell ref="D3249:E3249"/>
    <mergeCell ref="B3250:C3250"/>
    <mergeCell ref="D3250:E3250"/>
    <mergeCell ref="B3251:C3251"/>
    <mergeCell ref="D3251:E3251"/>
    <mergeCell ref="B3246:C3246"/>
    <mergeCell ref="D3246:E3246"/>
    <mergeCell ref="B3247:C3247"/>
    <mergeCell ref="D3247:E3247"/>
    <mergeCell ref="B3248:C3248"/>
    <mergeCell ref="D3248:E3248"/>
    <mergeCell ref="B3243:C3243"/>
    <mergeCell ref="D3243:E3243"/>
    <mergeCell ref="B3244:C3244"/>
    <mergeCell ref="D3244:E3244"/>
    <mergeCell ref="B3245:C3245"/>
    <mergeCell ref="D3245:E3245"/>
    <mergeCell ref="B3258:C3258"/>
    <mergeCell ref="D3258:E3258"/>
    <mergeCell ref="B3259:C3259"/>
    <mergeCell ref="D3259:E3259"/>
    <mergeCell ref="B3260:C3260"/>
    <mergeCell ref="D3260:E3260"/>
    <mergeCell ref="B3255:C3255"/>
    <mergeCell ref="D3255:E3255"/>
    <mergeCell ref="B3256:C3256"/>
    <mergeCell ref="D3256:E3256"/>
    <mergeCell ref="B3257:C3257"/>
    <mergeCell ref="D3257:E3257"/>
    <mergeCell ref="B3252:C3252"/>
    <mergeCell ref="D3252:E3252"/>
    <mergeCell ref="B3253:C3253"/>
    <mergeCell ref="D3253:E3253"/>
    <mergeCell ref="B3254:C3254"/>
    <mergeCell ref="D3254:E3254"/>
    <mergeCell ref="B3267:C3267"/>
    <mergeCell ref="D3267:E3267"/>
    <mergeCell ref="B3268:C3268"/>
    <mergeCell ref="D3268:E3268"/>
    <mergeCell ref="B3269:C3269"/>
    <mergeCell ref="D3269:E3269"/>
    <mergeCell ref="B3264:C3264"/>
    <mergeCell ref="D3264:E3264"/>
    <mergeCell ref="B3265:C3265"/>
    <mergeCell ref="D3265:E3265"/>
    <mergeCell ref="B3266:C3266"/>
    <mergeCell ref="D3266:E3266"/>
    <mergeCell ref="B3261:C3261"/>
    <mergeCell ref="D3261:E3261"/>
    <mergeCell ref="B3262:C3262"/>
    <mergeCell ref="D3262:E3262"/>
    <mergeCell ref="B3263:C3263"/>
    <mergeCell ref="D3263:E3263"/>
    <mergeCell ref="B3276:C3276"/>
    <mergeCell ref="D3276:E3276"/>
    <mergeCell ref="B3277:C3277"/>
    <mergeCell ref="D3277:E3277"/>
    <mergeCell ref="B3278:C3278"/>
    <mergeCell ref="D3278:E3278"/>
    <mergeCell ref="B3273:C3273"/>
    <mergeCell ref="D3273:E3273"/>
    <mergeCell ref="B3274:C3274"/>
    <mergeCell ref="D3274:E3274"/>
    <mergeCell ref="B3275:C3275"/>
    <mergeCell ref="D3275:E3275"/>
    <mergeCell ref="B3270:C3270"/>
    <mergeCell ref="D3270:E3270"/>
    <mergeCell ref="B3271:C3271"/>
    <mergeCell ref="D3271:E3271"/>
    <mergeCell ref="B3272:C3272"/>
    <mergeCell ref="D3272:E3272"/>
    <mergeCell ref="A3285:G3285"/>
    <mergeCell ref="A3286:B3286"/>
    <mergeCell ref="C3286:D3286"/>
    <mergeCell ref="E3286:G3286"/>
    <mergeCell ref="B3287:C3287"/>
    <mergeCell ref="D3287:E3287"/>
    <mergeCell ref="B3282:C3282"/>
    <mergeCell ref="D3282:E3282"/>
    <mergeCell ref="B3283:C3283"/>
    <mergeCell ref="D3283:E3283"/>
    <mergeCell ref="B3284:C3284"/>
    <mergeCell ref="D3284:E3284"/>
    <mergeCell ref="B3279:C3279"/>
    <mergeCell ref="D3279:E3279"/>
    <mergeCell ref="B3280:C3280"/>
    <mergeCell ref="D3280:E3280"/>
    <mergeCell ref="B3281:C3281"/>
    <mergeCell ref="D3281:E3281"/>
    <mergeCell ref="B3294:C3294"/>
    <mergeCell ref="D3294:E3294"/>
    <mergeCell ref="B3295:C3295"/>
    <mergeCell ref="D3295:E3295"/>
    <mergeCell ref="B3296:C3296"/>
    <mergeCell ref="D3296:E3296"/>
    <mergeCell ref="B3291:C3291"/>
    <mergeCell ref="D3291:E3291"/>
    <mergeCell ref="B3292:C3292"/>
    <mergeCell ref="D3292:E3292"/>
    <mergeCell ref="B3293:C3293"/>
    <mergeCell ref="D3293:E3293"/>
    <mergeCell ref="B3288:C3288"/>
    <mergeCell ref="D3288:E3288"/>
    <mergeCell ref="B3289:C3289"/>
    <mergeCell ref="D3289:E3289"/>
    <mergeCell ref="B3290:C3290"/>
    <mergeCell ref="D3290:E3290"/>
    <mergeCell ref="B3303:C3303"/>
    <mergeCell ref="D3303:E3303"/>
    <mergeCell ref="B3304:C3304"/>
    <mergeCell ref="D3304:E3304"/>
    <mergeCell ref="B3305:C3305"/>
    <mergeCell ref="D3305:E3305"/>
    <mergeCell ref="B3300:C3300"/>
    <mergeCell ref="D3300:E3300"/>
    <mergeCell ref="B3301:C3301"/>
    <mergeCell ref="D3301:E3301"/>
    <mergeCell ref="B3302:C3302"/>
    <mergeCell ref="D3302:E3302"/>
    <mergeCell ref="B3297:C3297"/>
    <mergeCell ref="D3297:E3297"/>
    <mergeCell ref="B3298:C3298"/>
    <mergeCell ref="D3298:E3298"/>
    <mergeCell ref="B3299:C3299"/>
    <mergeCell ref="D3299:E3299"/>
    <mergeCell ref="B3312:C3312"/>
    <mergeCell ref="D3312:E3312"/>
    <mergeCell ref="B3313:C3313"/>
    <mergeCell ref="D3313:E3313"/>
    <mergeCell ref="B3314:C3314"/>
    <mergeCell ref="D3314:E3314"/>
    <mergeCell ref="B3309:C3309"/>
    <mergeCell ref="D3309:E3309"/>
    <mergeCell ref="B3310:C3310"/>
    <mergeCell ref="D3310:E3310"/>
    <mergeCell ref="B3311:C3311"/>
    <mergeCell ref="D3311:E3311"/>
    <mergeCell ref="B3306:C3306"/>
    <mergeCell ref="D3306:E3306"/>
    <mergeCell ref="B3307:C3307"/>
    <mergeCell ref="D3307:E3307"/>
    <mergeCell ref="B3308:C3308"/>
    <mergeCell ref="D3308:E3308"/>
    <mergeCell ref="B3321:C3321"/>
    <mergeCell ref="D3321:E3321"/>
    <mergeCell ref="B3322:C3322"/>
    <mergeCell ref="D3322:E3322"/>
    <mergeCell ref="B3323:C3323"/>
    <mergeCell ref="D3323:E3323"/>
    <mergeCell ref="B3318:C3318"/>
    <mergeCell ref="D3318:E3318"/>
    <mergeCell ref="B3319:C3319"/>
    <mergeCell ref="D3319:E3319"/>
    <mergeCell ref="B3320:C3320"/>
    <mergeCell ref="D3320:E3320"/>
    <mergeCell ref="B3315:C3315"/>
    <mergeCell ref="D3315:E3315"/>
    <mergeCell ref="B3316:C3316"/>
    <mergeCell ref="D3316:E3316"/>
    <mergeCell ref="B3317:C3317"/>
    <mergeCell ref="D3317:E3317"/>
    <mergeCell ref="B3333:C3333"/>
    <mergeCell ref="D3333:E3333"/>
    <mergeCell ref="B3330:C3330"/>
    <mergeCell ref="D3330:E3330"/>
    <mergeCell ref="B3331:C3331"/>
    <mergeCell ref="D3331:E3331"/>
    <mergeCell ref="B3332:C3332"/>
    <mergeCell ref="D3332:E3332"/>
    <mergeCell ref="A3327:G3327"/>
    <mergeCell ref="A3328:B3328"/>
    <mergeCell ref="C3328:D3328"/>
    <mergeCell ref="E3328:G3328"/>
    <mergeCell ref="B3329:C3329"/>
    <mergeCell ref="D3329:E3329"/>
    <mergeCell ref="B3324:C3324"/>
    <mergeCell ref="D3324:E3324"/>
    <mergeCell ref="B3325:C3325"/>
    <mergeCell ref="D3325:E3325"/>
    <mergeCell ref="B3326:C3326"/>
    <mergeCell ref="D3326:E3326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123"/>
  <sheetViews>
    <sheetView workbookViewId="0">
      <selection activeCell="I16" sqref="I16"/>
    </sheetView>
  </sheetViews>
  <sheetFormatPr defaultRowHeight="15"/>
  <cols>
    <col min="1" max="1" width="13.7109375" customWidth="1"/>
    <col min="2" max="2" width="64.42578125" customWidth="1"/>
    <col min="3" max="3" width="11.28515625" customWidth="1"/>
    <col min="4" max="4" width="10.85546875" customWidth="1"/>
    <col min="5" max="5" width="12" customWidth="1"/>
    <col min="6" max="6" width="12.5703125" customWidth="1"/>
  </cols>
  <sheetData>
    <row r="1" spans="1:6" ht="16.5">
      <c r="A1" s="118"/>
      <c r="B1" s="326" t="s">
        <v>9028</v>
      </c>
      <c r="C1" s="327"/>
      <c r="D1" s="327"/>
      <c r="E1" s="327"/>
      <c r="F1" s="327"/>
    </row>
    <row r="2" spans="1:6" ht="16.5">
      <c r="A2" s="327" t="s">
        <v>9029</v>
      </c>
      <c r="B2" s="327"/>
      <c r="C2" s="327"/>
      <c r="D2" s="327"/>
      <c r="E2" s="327"/>
      <c r="F2" s="327"/>
    </row>
    <row r="3" spans="1:6">
      <c r="A3" s="328" t="s">
        <v>9030</v>
      </c>
      <c r="B3" s="328"/>
      <c r="C3" s="328"/>
      <c r="D3" s="328"/>
      <c r="E3" s="328"/>
      <c r="F3" s="328"/>
    </row>
    <row r="4" spans="1:6" ht="15.75">
      <c r="A4" s="329" t="s">
        <v>9031</v>
      </c>
      <c r="B4" s="329"/>
      <c r="C4" s="329"/>
      <c r="D4" s="329"/>
      <c r="E4" s="329"/>
      <c r="F4" s="329"/>
    </row>
    <row r="5" spans="1:6">
      <c r="A5" s="119"/>
      <c r="B5" s="8"/>
      <c r="C5" s="8"/>
      <c r="D5" s="120"/>
      <c r="E5" s="121"/>
      <c r="F5" s="122" t="s">
        <v>9032</v>
      </c>
    </row>
    <row r="6" spans="1:6">
      <c r="A6" s="119"/>
      <c r="B6" s="123"/>
      <c r="C6" s="124"/>
      <c r="D6" s="120"/>
      <c r="E6" s="125" t="s">
        <v>9033</v>
      </c>
      <c r="F6" s="126" t="s">
        <v>9034</v>
      </c>
    </row>
    <row r="7" spans="1:6">
      <c r="A7" s="119"/>
      <c r="B7" s="123"/>
      <c r="C7" s="127" t="s">
        <v>9035</v>
      </c>
      <c r="D7" s="128">
        <v>0</v>
      </c>
      <c r="E7" s="129" t="s">
        <v>9036</v>
      </c>
      <c r="F7" s="128">
        <v>1.2823</v>
      </c>
    </row>
    <row r="8" spans="1:6">
      <c r="A8" s="130" t="s">
        <v>9037</v>
      </c>
      <c r="B8" s="131" t="s">
        <v>9038</v>
      </c>
      <c r="C8" s="132" t="s">
        <v>9039</v>
      </c>
      <c r="D8" s="133" t="s">
        <v>9040</v>
      </c>
      <c r="E8" s="133" t="s">
        <v>9041</v>
      </c>
      <c r="F8" s="133" t="s">
        <v>9042</v>
      </c>
    </row>
    <row r="9" spans="1:6" ht="23.25" customHeight="1">
      <c r="A9" s="134" t="s">
        <v>9043</v>
      </c>
      <c r="B9" s="135" t="s">
        <v>9044</v>
      </c>
      <c r="C9" s="136"/>
      <c r="D9" s="137"/>
      <c r="E9" s="137"/>
      <c r="F9" s="137"/>
    </row>
    <row r="10" spans="1:6" ht="20.25" customHeight="1">
      <c r="A10" s="138" t="s">
        <v>9045</v>
      </c>
      <c r="B10" s="139" t="s">
        <v>9046</v>
      </c>
      <c r="C10" s="140"/>
      <c r="D10" s="141"/>
      <c r="E10" s="141"/>
      <c r="F10" s="141"/>
    </row>
    <row r="11" spans="1:6" ht="30.75" customHeight="1">
      <c r="A11" s="138" t="s">
        <v>9047</v>
      </c>
      <c r="B11" s="139" t="s">
        <v>9048</v>
      </c>
      <c r="C11" s="140" t="s">
        <v>9049</v>
      </c>
      <c r="D11" s="141"/>
      <c r="E11" s="141">
        <v>6504.46</v>
      </c>
      <c r="F11" s="141">
        <v>6504.46</v>
      </c>
    </row>
    <row r="12" spans="1:6" ht="30.75" customHeight="1">
      <c r="A12" s="138" t="s">
        <v>9050</v>
      </c>
      <c r="B12" s="139" t="s">
        <v>9051</v>
      </c>
      <c r="C12" s="140" t="s">
        <v>9049</v>
      </c>
      <c r="D12" s="141"/>
      <c r="E12" s="141">
        <v>8649.66</v>
      </c>
      <c r="F12" s="141">
        <v>8649.66</v>
      </c>
    </row>
    <row r="13" spans="1:6" ht="30.75" customHeight="1">
      <c r="A13" s="138" t="s">
        <v>9052</v>
      </c>
      <c r="B13" s="139" t="s">
        <v>9053</v>
      </c>
      <c r="C13" s="140" t="s">
        <v>9049</v>
      </c>
      <c r="D13" s="141"/>
      <c r="E13" s="141">
        <v>14775.55</v>
      </c>
      <c r="F13" s="141">
        <v>14775.55</v>
      </c>
    </row>
    <row r="14" spans="1:6" ht="30.75" customHeight="1">
      <c r="A14" s="138" t="s">
        <v>9054</v>
      </c>
      <c r="B14" s="139" t="s">
        <v>9055</v>
      </c>
      <c r="C14" s="140" t="s">
        <v>9049</v>
      </c>
      <c r="D14" s="141"/>
      <c r="E14" s="141">
        <v>20259.02</v>
      </c>
      <c r="F14" s="141">
        <v>20259.02</v>
      </c>
    </row>
    <row r="15" spans="1:6" ht="30.75" customHeight="1">
      <c r="A15" s="138" t="s">
        <v>9056</v>
      </c>
      <c r="B15" s="139" t="s">
        <v>9057</v>
      </c>
      <c r="C15" s="140" t="s">
        <v>9049</v>
      </c>
      <c r="D15" s="141"/>
      <c r="E15" s="141">
        <v>23608.75</v>
      </c>
      <c r="F15" s="141">
        <v>23608.75</v>
      </c>
    </row>
    <row r="16" spans="1:6" ht="30.75" customHeight="1">
      <c r="A16" s="138" t="s">
        <v>9058</v>
      </c>
      <c r="B16" s="139" t="s">
        <v>9059</v>
      </c>
      <c r="C16" s="140"/>
      <c r="D16" s="141"/>
      <c r="E16" s="141"/>
      <c r="F16" s="141"/>
    </row>
    <row r="17" spans="1:6" ht="30.75" customHeight="1">
      <c r="A17" s="138" t="s">
        <v>9060</v>
      </c>
      <c r="B17" s="139" t="s">
        <v>9061</v>
      </c>
      <c r="C17" s="140" t="s">
        <v>9049</v>
      </c>
      <c r="D17" s="141"/>
      <c r="E17" s="141">
        <v>8308.24</v>
      </c>
      <c r="F17" s="141">
        <v>8308.24</v>
      </c>
    </row>
    <row r="18" spans="1:6" ht="30.75" customHeight="1">
      <c r="A18" s="138" t="s">
        <v>9062</v>
      </c>
      <c r="B18" s="139" t="s">
        <v>9063</v>
      </c>
      <c r="C18" s="140" t="s">
        <v>9049</v>
      </c>
      <c r="D18" s="141"/>
      <c r="E18" s="141">
        <v>14072.5</v>
      </c>
      <c r="F18" s="141">
        <v>14072.5</v>
      </c>
    </row>
    <row r="19" spans="1:6" ht="30.75" customHeight="1">
      <c r="A19" s="138" t="s">
        <v>9064</v>
      </c>
      <c r="B19" s="139" t="s">
        <v>9065</v>
      </c>
      <c r="C19" s="140" t="s">
        <v>9049</v>
      </c>
      <c r="D19" s="141"/>
      <c r="E19" s="141">
        <v>19042.759999999998</v>
      </c>
      <c r="F19" s="141">
        <v>19042.759999999998</v>
      </c>
    </row>
    <row r="20" spans="1:6" ht="30.75" customHeight="1">
      <c r="A20" s="138" t="s">
        <v>9066</v>
      </c>
      <c r="B20" s="139" t="s">
        <v>9067</v>
      </c>
      <c r="C20" s="140" t="s">
        <v>9049</v>
      </c>
      <c r="D20" s="141"/>
      <c r="E20" s="141">
        <v>25329.1</v>
      </c>
      <c r="F20" s="141">
        <v>25329.1</v>
      </c>
    </row>
    <row r="21" spans="1:6" ht="30.75" customHeight="1">
      <c r="A21" s="138" t="s">
        <v>9068</v>
      </c>
      <c r="B21" s="139" t="s">
        <v>9069</v>
      </c>
      <c r="C21" s="140"/>
      <c r="D21" s="141"/>
      <c r="E21" s="141"/>
      <c r="F21" s="141"/>
    </row>
    <row r="22" spans="1:6" ht="30.75" customHeight="1">
      <c r="A22" s="138" t="s">
        <v>9070</v>
      </c>
      <c r="B22" s="139" t="s">
        <v>9071</v>
      </c>
      <c r="C22" s="140" t="s">
        <v>9049</v>
      </c>
      <c r="D22" s="141"/>
      <c r="E22" s="141">
        <v>3272.73</v>
      </c>
      <c r="F22" s="141">
        <v>3272.73</v>
      </c>
    </row>
    <row r="23" spans="1:6" ht="30.75" customHeight="1">
      <c r="A23" s="138" t="s">
        <v>9072</v>
      </c>
      <c r="B23" s="139" t="s">
        <v>9073</v>
      </c>
      <c r="C23" s="140" t="s">
        <v>9049</v>
      </c>
      <c r="D23" s="141"/>
      <c r="E23" s="141">
        <v>4424.38</v>
      </c>
      <c r="F23" s="141">
        <v>4424.38</v>
      </c>
    </row>
    <row r="24" spans="1:6" ht="30.75" customHeight="1">
      <c r="A24" s="138" t="s">
        <v>9074</v>
      </c>
      <c r="B24" s="139" t="s">
        <v>9075</v>
      </c>
      <c r="C24" s="140" t="s">
        <v>9049</v>
      </c>
      <c r="D24" s="141"/>
      <c r="E24" s="141">
        <v>2400.17</v>
      </c>
      <c r="F24" s="141">
        <v>2400.17</v>
      </c>
    </row>
    <row r="25" spans="1:6" ht="30.75" customHeight="1">
      <c r="A25" s="138" t="s">
        <v>9076</v>
      </c>
      <c r="B25" s="139" t="s">
        <v>9077</v>
      </c>
      <c r="C25" s="140" t="s">
        <v>9049</v>
      </c>
      <c r="D25" s="141"/>
      <c r="E25" s="141">
        <v>3283.86</v>
      </c>
      <c r="F25" s="141">
        <v>3283.86</v>
      </c>
    </row>
    <row r="26" spans="1:6" ht="30.75" customHeight="1">
      <c r="A26" s="138" t="s">
        <v>9078</v>
      </c>
      <c r="B26" s="139" t="s">
        <v>9079</v>
      </c>
      <c r="C26" s="140" t="s">
        <v>9049</v>
      </c>
      <c r="D26" s="141"/>
      <c r="E26" s="141">
        <v>1030.3900000000001</v>
      </c>
      <c r="F26" s="141">
        <v>1030.3900000000001</v>
      </c>
    </row>
    <row r="27" spans="1:6" ht="30.75" customHeight="1">
      <c r="A27" s="138" t="s">
        <v>9080</v>
      </c>
      <c r="B27" s="139" t="s">
        <v>9081</v>
      </c>
      <c r="C27" s="140" t="s">
        <v>9049</v>
      </c>
      <c r="D27" s="141"/>
      <c r="E27" s="141">
        <v>1371.58</v>
      </c>
      <c r="F27" s="141">
        <v>1371.58</v>
      </c>
    </row>
    <row r="28" spans="1:6" ht="30.75" customHeight="1">
      <c r="A28" s="138" t="s">
        <v>9082</v>
      </c>
      <c r="B28" s="139" t="s">
        <v>9083</v>
      </c>
      <c r="C28" s="140" t="s">
        <v>9049</v>
      </c>
      <c r="D28" s="141"/>
      <c r="E28" s="141">
        <v>1144.21</v>
      </c>
      <c r="F28" s="141">
        <v>1144.21</v>
      </c>
    </row>
    <row r="29" spans="1:6" ht="30.75" customHeight="1">
      <c r="A29" s="138" t="s">
        <v>9084</v>
      </c>
      <c r="B29" s="139" t="s">
        <v>9085</v>
      </c>
      <c r="C29" s="140" t="s">
        <v>9049</v>
      </c>
      <c r="D29" s="141"/>
      <c r="E29" s="141">
        <v>1586.51</v>
      </c>
      <c r="F29" s="141">
        <v>1586.51</v>
      </c>
    </row>
    <row r="30" spans="1:6" ht="30.75" customHeight="1">
      <c r="A30" s="138" t="s">
        <v>9086</v>
      </c>
      <c r="B30" s="139" t="s">
        <v>9087</v>
      </c>
      <c r="C30" s="140" t="s">
        <v>9049</v>
      </c>
      <c r="D30" s="141"/>
      <c r="E30" s="141">
        <v>2202.38</v>
      </c>
      <c r="F30" s="141">
        <v>2202.38</v>
      </c>
    </row>
    <row r="31" spans="1:6" ht="30.75" customHeight="1">
      <c r="A31" s="138" t="s">
        <v>9088</v>
      </c>
      <c r="B31" s="139" t="s">
        <v>9089</v>
      </c>
      <c r="C31" s="140" t="s">
        <v>9049</v>
      </c>
      <c r="D31" s="141"/>
      <c r="E31" s="141">
        <v>3002.07</v>
      </c>
      <c r="F31" s="141">
        <v>3002.07</v>
      </c>
    </row>
    <row r="32" spans="1:6" ht="30.75" customHeight="1">
      <c r="A32" s="138" t="s">
        <v>9090</v>
      </c>
      <c r="B32" s="139" t="s">
        <v>9091</v>
      </c>
      <c r="C32" s="140" t="s">
        <v>9049</v>
      </c>
      <c r="D32" s="141"/>
      <c r="E32" s="141">
        <v>1901.28</v>
      </c>
      <c r="F32" s="141">
        <v>1901.28</v>
      </c>
    </row>
    <row r="33" spans="1:6" ht="30.75" customHeight="1">
      <c r="A33" s="138" t="s">
        <v>9092</v>
      </c>
      <c r="B33" s="139" t="s">
        <v>9093</v>
      </c>
      <c r="C33" s="140" t="s">
        <v>9049</v>
      </c>
      <c r="D33" s="141"/>
      <c r="E33" s="141">
        <v>2457.4699999999998</v>
      </c>
      <c r="F33" s="141">
        <v>2457.4699999999998</v>
      </c>
    </row>
    <row r="34" spans="1:6" ht="30.75" customHeight="1">
      <c r="A34" s="138" t="s">
        <v>9094</v>
      </c>
      <c r="B34" s="139" t="s">
        <v>9095</v>
      </c>
      <c r="C34" s="140"/>
      <c r="D34" s="141"/>
      <c r="E34" s="141"/>
      <c r="F34" s="141"/>
    </row>
    <row r="35" spans="1:6" ht="30.75" customHeight="1">
      <c r="A35" s="138" t="s">
        <v>9096</v>
      </c>
      <c r="B35" s="139" t="s">
        <v>9097</v>
      </c>
      <c r="C35" s="140" t="s">
        <v>9098</v>
      </c>
      <c r="D35" s="141">
        <v>1200.72</v>
      </c>
      <c r="E35" s="141"/>
      <c r="F35" s="141">
        <v>1200.72</v>
      </c>
    </row>
    <row r="36" spans="1:6" ht="30.75" customHeight="1">
      <c r="A36" s="138" t="s">
        <v>9099</v>
      </c>
      <c r="B36" s="139" t="s">
        <v>9100</v>
      </c>
      <c r="C36" s="140" t="s">
        <v>90</v>
      </c>
      <c r="D36" s="141">
        <v>0.05</v>
      </c>
      <c r="E36" s="141">
        <v>0.16</v>
      </c>
      <c r="F36" s="141">
        <v>0.21</v>
      </c>
    </row>
    <row r="37" spans="1:6" ht="30.75" customHeight="1">
      <c r="A37" s="138" t="s">
        <v>9101</v>
      </c>
      <c r="B37" s="139" t="s">
        <v>9102</v>
      </c>
      <c r="C37" s="140" t="s">
        <v>90</v>
      </c>
      <c r="D37" s="141">
        <v>0.41</v>
      </c>
      <c r="E37" s="141">
        <v>0.53</v>
      </c>
      <c r="F37" s="141">
        <v>0.94</v>
      </c>
    </row>
    <row r="38" spans="1:6" ht="30.75" customHeight="1">
      <c r="A38" s="138" t="s">
        <v>9103</v>
      </c>
      <c r="B38" s="139" t="s">
        <v>9104</v>
      </c>
      <c r="C38" s="140" t="s">
        <v>90</v>
      </c>
      <c r="D38" s="141">
        <v>0.32</v>
      </c>
      <c r="E38" s="141">
        <v>0.42</v>
      </c>
      <c r="F38" s="141">
        <v>0.74</v>
      </c>
    </row>
    <row r="39" spans="1:6" ht="30.75" customHeight="1">
      <c r="A39" s="138" t="s">
        <v>9105</v>
      </c>
      <c r="B39" s="139" t="s">
        <v>9106</v>
      </c>
      <c r="C39" s="140" t="s">
        <v>90</v>
      </c>
      <c r="D39" s="141">
        <v>0.26</v>
      </c>
      <c r="E39" s="141">
        <v>0.35</v>
      </c>
      <c r="F39" s="141">
        <v>0.61</v>
      </c>
    </row>
    <row r="40" spans="1:6" ht="30.75" customHeight="1">
      <c r="A40" s="138" t="s">
        <v>9107</v>
      </c>
      <c r="B40" s="139" t="s">
        <v>9108</v>
      </c>
      <c r="C40" s="140" t="s">
        <v>90</v>
      </c>
      <c r="D40" s="141">
        <v>0.35</v>
      </c>
      <c r="E40" s="141">
        <v>0.46</v>
      </c>
      <c r="F40" s="141">
        <v>0.81</v>
      </c>
    </row>
    <row r="41" spans="1:6" ht="30.75" customHeight="1">
      <c r="A41" s="138" t="s">
        <v>9109</v>
      </c>
      <c r="B41" s="139" t="s">
        <v>9110</v>
      </c>
      <c r="C41" s="140" t="s">
        <v>90</v>
      </c>
      <c r="D41" s="141">
        <v>0.17</v>
      </c>
      <c r="E41" s="141">
        <v>0.51</v>
      </c>
      <c r="F41" s="141">
        <v>0.68</v>
      </c>
    </row>
    <row r="42" spans="1:6" ht="30.75" customHeight="1">
      <c r="A42" s="138" t="s">
        <v>9111</v>
      </c>
      <c r="B42" s="139" t="s">
        <v>9112</v>
      </c>
      <c r="C42" s="140" t="s">
        <v>90</v>
      </c>
      <c r="D42" s="141">
        <v>0.23</v>
      </c>
      <c r="E42" s="141">
        <v>0.28999999999999998</v>
      </c>
      <c r="F42" s="141">
        <v>0.52</v>
      </c>
    </row>
    <row r="43" spans="1:6" ht="30.75" customHeight="1">
      <c r="A43" s="138" t="s">
        <v>9113</v>
      </c>
      <c r="B43" s="139" t="s">
        <v>9114</v>
      </c>
      <c r="C43" s="140" t="s">
        <v>90</v>
      </c>
      <c r="D43" s="141">
        <v>0.31</v>
      </c>
      <c r="E43" s="141">
        <v>0.42</v>
      </c>
      <c r="F43" s="141">
        <v>0.73</v>
      </c>
    </row>
    <row r="44" spans="1:6" ht="30.75" customHeight="1">
      <c r="A44" s="138" t="s">
        <v>9115</v>
      </c>
      <c r="B44" s="139" t="s">
        <v>9116</v>
      </c>
      <c r="C44" s="140" t="s">
        <v>90</v>
      </c>
      <c r="D44" s="141">
        <v>0.27</v>
      </c>
      <c r="E44" s="141">
        <v>0.35</v>
      </c>
      <c r="F44" s="141">
        <v>0.62</v>
      </c>
    </row>
    <row r="45" spans="1:6" ht="30.75" customHeight="1">
      <c r="A45" s="138" t="s">
        <v>9117</v>
      </c>
      <c r="B45" s="139" t="s">
        <v>9118</v>
      </c>
      <c r="C45" s="140" t="s">
        <v>90</v>
      </c>
      <c r="D45" s="141">
        <v>0.26</v>
      </c>
      <c r="E45" s="141">
        <v>0.35</v>
      </c>
      <c r="F45" s="141">
        <v>0.61</v>
      </c>
    </row>
    <row r="46" spans="1:6" ht="30.75" customHeight="1">
      <c r="A46" s="138" t="s">
        <v>9119</v>
      </c>
      <c r="B46" s="139" t="s">
        <v>9120</v>
      </c>
      <c r="C46" s="140" t="s">
        <v>90</v>
      </c>
      <c r="D46" s="141">
        <v>0.43</v>
      </c>
      <c r="E46" s="141">
        <v>0.56000000000000005</v>
      </c>
      <c r="F46" s="141">
        <v>0.99</v>
      </c>
    </row>
    <row r="47" spans="1:6" ht="30.75" customHeight="1">
      <c r="A47" s="138" t="s">
        <v>9121</v>
      </c>
      <c r="B47" s="139" t="s">
        <v>9122</v>
      </c>
      <c r="C47" s="140" t="s">
        <v>90</v>
      </c>
      <c r="D47" s="141">
        <v>0.34</v>
      </c>
      <c r="E47" s="141">
        <v>0.45</v>
      </c>
      <c r="F47" s="141">
        <v>0.79</v>
      </c>
    </row>
    <row r="48" spans="1:6" ht="30.75" customHeight="1">
      <c r="A48" s="138" t="s">
        <v>9123</v>
      </c>
      <c r="B48" s="139" t="s">
        <v>9124</v>
      </c>
      <c r="C48" s="140" t="s">
        <v>90</v>
      </c>
      <c r="D48" s="141">
        <v>0.27</v>
      </c>
      <c r="E48" s="141">
        <v>0.35</v>
      </c>
      <c r="F48" s="141">
        <v>0.62</v>
      </c>
    </row>
    <row r="49" spans="1:6" ht="30.75" customHeight="1">
      <c r="A49" s="138" t="s">
        <v>9125</v>
      </c>
      <c r="B49" s="139" t="s">
        <v>9126</v>
      </c>
      <c r="C49" s="140" t="s">
        <v>90</v>
      </c>
      <c r="D49" s="141">
        <v>0.36</v>
      </c>
      <c r="E49" s="141">
        <v>0.49</v>
      </c>
      <c r="F49" s="141">
        <v>0.85</v>
      </c>
    </row>
    <row r="50" spans="1:6" ht="30.75" customHeight="1">
      <c r="A50" s="138" t="s">
        <v>9127</v>
      </c>
      <c r="B50" s="139" t="s">
        <v>9128</v>
      </c>
      <c r="C50" s="140" t="s">
        <v>90</v>
      </c>
      <c r="D50" s="141">
        <v>0.28999999999999998</v>
      </c>
      <c r="E50" s="141">
        <v>0.39</v>
      </c>
      <c r="F50" s="141">
        <v>0.68</v>
      </c>
    </row>
    <row r="51" spans="1:6" ht="30.75" customHeight="1">
      <c r="A51" s="138" t="s">
        <v>9129</v>
      </c>
      <c r="B51" s="139" t="s">
        <v>9130</v>
      </c>
      <c r="C51" s="140" t="s">
        <v>90</v>
      </c>
      <c r="D51" s="141">
        <v>0.25</v>
      </c>
      <c r="E51" s="141">
        <v>0.34</v>
      </c>
      <c r="F51" s="141">
        <v>0.59</v>
      </c>
    </row>
    <row r="52" spans="1:6" ht="30.75" customHeight="1">
      <c r="A52" s="138" t="s">
        <v>9131</v>
      </c>
      <c r="B52" s="139" t="s">
        <v>9132</v>
      </c>
      <c r="C52" s="140" t="s">
        <v>90</v>
      </c>
      <c r="D52" s="141">
        <v>0.43</v>
      </c>
      <c r="E52" s="141">
        <v>0.56000000000000005</v>
      </c>
      <c r="F52" s="141">
        <v>0.99</v>
      </c>
    </row>
    <row r="53" spans="1:6" ht="30.75" customHeight="1">
      <c r="A53" s="138" t="s">
        <v>9133</v>
      </c>
      <c r="B53" s="139" t="s">
        <v>9134</v>
      </c>
      <c r="C53" s="140" t="s">
        <v>90</v>
      </c>
      <c r="D53" s="141">
        <v>0.27</v>
      </c>
      <c r="E53" s="141">
        <v>0.37</v>
      </c>
      <c r="F53" s="141">
        <v>0.64</v>
      </c>
    </row>
    <row r="54" spans="1:6" ht="30.75" customHeight="1">
      <c r="A54" s="138" t="s">
        <v>9135</v>
      </c>
      <c r="B54" s="139" t="s">
        <v>9136</v>
      </c>
      <c r="C54" s="140" t="s">
        <v>90</v>
      </c>
      <c r="D54" s="141">
        <v>0.17</v>
      </c>
      <c r="E54" s="141">
        <v>0.39</v>
      </c>
      <c r="F54" s="141">
        <v>0.56000000000000005</v>
      </c>
    </row>
    <row r="55" spans="1:6" ht="30.75" customHeight="1">
      <c r="A55" s="138" t="s">
        <v>9137</v>
      </c>
      <c r="B55" s="139" t="s">
        <v>9138</v>
      </c>
      <c r="C55" s="140" t="s">
        <v>90</v>
      </c>
      <c r="D55" s="141">
        <v>0.17</v>
      </c>
      <c r="E55" s="141">
        <v>0.23</v>
      </c>
      <c r="F55" s="141">
        <v>0.4</v>
      </c>
    </row>
    <row r="56" spans="1:6" ht="30.75" customHeight="1">
      <c r="A56" s="138" t="s">
        <v>9139</v>
      </c>
      <c r="B56" s="139" t="s">
        <v>9140</v>
      </c>
      <c r="C56" s="140" t="s">
        <v>90</v>
      </c>
      <c r="D56" s="141">
        <v>0.13</v>
      </c>
      <c r="E56" s="141">
        <v>0.16</v>
      </c>
      <c r="F56" s="141">
        <v>0.28999999999999998</v>
      </c>
    </row>
    <row r="57" spans="1:6" ht="30.75" customHeight="1">
      <c r="A57" s="138" t="s">
        <v>9141</v>
      </c>
      <c r="B57" s="139" t="s">
        <v>9142</v>
      </c>
      <c r="C57" s="140" t="s">
        <v>90</v>
      </c>
      <c r="D57" s="141">
        <v>0.09</v>
      </c>
      <c r="E57" s="141">
        <v>0.14000000000000001</v>
      </c>
      <c r="F57" s="141">
        <v>0.23</v>
      </c>
    </row>
    <row r="58" spans="1:6" ht="30.75" customHeight="1">
      <c r="A58" s="138" t="s">
        <v>9143</v>
      </c>
      <c r="B58" s="139" t="s">
        <v>9144</v>
      </c>
      <c r="C58" s="140" t="s">
        <v>90</v>
      </c>
      <c r="D58" s="141">
        <v>0.08</v>
      </c>
      <c r="E58" s="141">
        <v>0.12</v>
      </c>
      <c r="F58" s="141">
        <v>0.2</v>
      </c>
    </row>
    <row r="59" spans="1:6" ht="30.75" customHeight="1">
      <c r="A59" s="138" t="s">
        <v>9145</v>
      </c>
      <c r="B59" s="139" t="s">
        <v>9146</v>
      </c>
      <c r="C59" s="140" t="s">
        <v>9147</v>
      </c>
      <c r="D59" s="141">
        <v>632.34</v>
      </c>
      <c r="E59" s="141">
        <v>677.69</v>
      </c>
      <c r="F59" s="141">
        <v>1310.03</v>
      </c>
    </row>
    <row r="60" spans="1:6" ht="30.75" customHeight="1">
      <c r="A60" s="138" t="s">
        <v>9148</v>
      </c>
      <c r="B60" s="139" t="s">
        <v>9149</v>
      </c>
      <c r="C60" s="140" t="s">
        <v>9049</v>
      </c>
      <c r="D60" s="141">
        <v>753.6</v>
      </c>
      <c r="E60" s="141">
        <v>463.21</v>
      </c>
      <c r="F60" s="141">
        <v>1216.81</v>
      </c>
    </row>
    <row r="61" spans="1:6" ht="30.75" customHeight="1">
      <c r="A61" s="138" t="s">
        <v>9150</v>
      </c>
      <c r="B61" s="139" t="s">
        <v>9151</v>
      </c>
      <c r="C61" s="140"/>
      <c r="D61" s="141"/>
      <c r="E61" s="141"/>
      <c r="F61" s="141"/>
    </row>
    <row r="62" spans="1:6" ht="30.75" customHeight="1">
      <c r="A62" s="138" t="s">
        <v>9152</v>
      </c>
      <c r="B62" s="139" t="s">
        <v>9153</v>
      </c>
      <c r="C62" s="140" t="s">
        <v>9098</v>
      </c>
      <c r="D62" s="141">
        <v>1250.72</v>
      </c>
      <c r="E62" s="141"/>
      <c r="F62" s="141">
        <v>1250.72</v>
      </c>
    </row>
    <row r="63" spans="1:6" ht="30.75" customHeight="1">
      <c r="A63" s="138" t="s">
        <v>9154</v>
      </c>
      <c r="B63" s="139" t="s">
        <v>9155</v>
      </c>
      <c r="C63" s="140" t="s">
        <v>9098</v>
      </c>
      <c r="D63" s="141">
        <v>6382.49</v>
      </c>
      <c r="E63" s="141"/>
      <c r="F63" s="141">
        <v>6382.49</v>
      </c>
    </row>
    <row r="64" spans="1:6" ht="30.75" customHeight="1">
      <c r="A64" s="138" t="s">
        <v>9156</v>
      </c>
      <c r="B64" s="139" t="s">
        <v>9157</v>
      </c>
      <c r="C64" s="140" t="s">
        <v>141</v>
      </c>
      <c r="D64" s="141">
        <v>93.72</v>
      </c>
      <c r="E64" s="141"/>
      <c r="F64" s="141">
        <v>93.72</v>
      </c>
    </row>
    <row r="65" spans="1:6" ht="30.75" customHeight="1">
      <c r="A65" s="138" t="s">
        <v>9158</v>
      </c>
      <c r="B65" s="139" t="s">
        <v>9159</v>
      </c>
      <c r="C65" s="140" t="s">
        <v>141</v>
      </c>
      <c r="D65" s="141">
        <v>87.92</v>
      </c>
      <c r="E65" s="141"/>
      <c r="F65" s="141">
        <v>87.92</v>
      </c>
    </row>
    <row r="66" spans="1:6" ht="30.75" customHeight="1">
      <c r="A66" s="138" t="s">
        <v>9160</v>
      </c>
      <c r="B66" s="139" t="s">
        <v>9161</v>
      </c>
      <c r="C66" s="140" t="s">
        <v>141</v>
      </c>
      <c r="D66" s="141">
        <v>380.1</v>
      </c>
      <c r="E66" s="141"/>
      <c r="F66" s="141">
        <v>380.1</v>
      </c>
    </row>
    <row r="67" spans="1:6" ht="30.75" customHeight="1">
      <c r="A67" s="138" t="s">
        <v>9162</v>
      </c>
      <c r="B67" s="139" t="s">
        <v>9163</v>
      </c>
      <c r="C67" s="140" t="s">
        <v>141</v>
      </c>
      <c r="D67" s="141">
        <v>615.55999999999995</v>
      </c>
      <c r="E67" s="141"/>
      <c r="F67" s="141">
        <v>615.55999999999995</v>
      </c>
    </row>
    <row r="68" spans="1:6" ht="30.75" customHeight="1">
      <c r="A68" s="138" t="s">
        <v>9164</v>
      </c>
      <c r="B68" s="139" t="s">
        <v>9165</v>
      </c>
      <c r="C68" s="140" t="s">
        <v>141</v>
      </c>
      <c r="D68" s="141">
        <v>91.57</v>
      </c>
      <c r="E68" s="141"/>
      <c r="F68" s="141">
        <v>91.57</v>
      </c>
    </row>
    <row r="69" spans="1:6" ht="30.75" customHeight="1">
      <c r="A69" s="138" t="s">
        <v>9166</v>
      </c>
      <c r="B69" s="139" t="s">
        <v>9167</v>
      </c>
      <c r="C69" s="140"/>
      <c r="D69" s="141"/>
      <c r="E69" s="141"/>
      <c r="F69" s="141"/>
    </row>
    <row r="70" spans="1:6" ht="30.75" customHeight="1">
      <c r="A70" s="138" t="s">
        <v>9168</v>
      </c>
      <c r="B70" s="139" t="s">
        <v>9169</v>
      </c>
      <c r="C70" s="140" t="s">
        <v>9098</v>
      </c>
      <c r="D70" s="141">
        <v>346.01</v>
      </c>
      <c r="E70" s="141"/>
      <c r="F70" s="141">
        <v>346.01</v>
      </c>
    </row>
    <row r="71" spans="1:6" ht="30.75" customHeight="1">
      <c r="A71" s="138" t="s">
        <v>9170</v>
      </c>
      <c r="B71" s="139" t="s">
        <v>9171</v>
      </c>
      <c r="C71" s="140" t="s">
        <v>90</v>
      </c>
      <c r="D71" s="141">
        <v>2.57</v>
      </c>
      <c r="E71" s="141">
        <v>6.11</v>
      </c>
      <c r="F71" s="141">
        <v>8.68</v>
      </c>
    </row>
    <row r="72" spans="1:6" ht="30.75" customHeight="1">
      <c r="A72" s="138" t="s">
        <v>9172</v>
      </c>
      <c r="B72" s="139" t="s">
        <v>9173</v>
      </c>
      <c r="C72" s="140" t="s">
        <v>90</v>
      </c>
      <c r="D72" s="141">
        <v>104.61</v>
      </c>
      <c r="E72" s="141">
        <v>45.15</v>
      </c>
      <c r="F72" s="141">
        <v>149.76</v>
      </c>
    </row>
    <row r="73" spans="1:6" ht="30.75" customHeight="1">
      <c r="A73" s="138" t="s">
        <v>9174</v>
      </c>
      <c r="B73" s="139" t="s">
        <v>9175</v>
      </c>
      <c r="C73" s="140" t="s">
        <v>90</v>
      </c>
      <c r="D73" s="141">
        <v>25.33</v>
      </c>
      <c r="E73" s="141">
        <v>43.04</v>
      </c>
      <c r="F73" s="141">
        <v>68.37</v>
      </c>
    </row>
    <row r="74" spans="1:6" ht="30.75" customHeight="1">
      <c r="A74" s="138" t="s">
        <v>9176</v>
      </c>
      <c r="B74" s="139" t="s">
        <v>9177</v>
      </c>
      <c r="C74" s="140" t="s">
        <v>90</v>
      </c>
      <c r="D74" s="141"/>
      <c r="E74" s="141">
        <v>30.54</v>
      </c>
      <c r="F74" s="141">
        <v>30.54</v>
      </c>
    </row>
    <row r="75" spans="1:6" ht="30.75" customHeight="1">
      <c r="A75" s="138" t="s">
        <v>9178</v>
      </c>
      <c r="B75" s="139" t="s">
        <v>9179</v>
      </c>
      <c r="C75" s="140" t="s">
        <v>141</v>
      </c>
      <c r="D75" s="141">
        <v>1.06</v>
      </c>
      <c r="E75" s="141">
        <v>4.5199999999999996</v>
      </c>
      <c r="F75" s="141">
        <v>5.58</v>
      </c>
    </row>
    <row r="76" spans="1:6" ht="30.75" customHeight="1">
      <c r="A76" s="138" t="s">
        <v>9180</v>
      </c>
      <c r="B76" s="139" t="s">
        <v>9181</v>
      </c>
      <c r="C76" s="140" t="s">
        <v>91</v>
      </c>
      <c r="D76" s="141"/>
      <c r="E76" s="141">
        <v>460.95</v>
      </c>
      <c r="F76" s="141">
        <v>460.95</v>
      </c>
    </row>
    <row r="77" spans="1:6" ht="30.75" customHeight="1">
      <c r="A77" s="138" t="s">
        <v>9182</v>
      </c>
      <c r="B77" s="139" t="s">
        <v>9183</v>
      </c>
      <c r="C77" s="140" t="s">
        <v>141</v>
      </c>
      <c r="D77" s="141">
        <v>220.17</v>
      </c>
      <c r="E77" s="141"/>
      <c r="F77" s="141">
        <v>220.17</v>
      </c>
    </row>
    <row r="78" spans="1:6" ht="30.75" customHeight="1">
      <c r="A78" s="138" t="s">
        <v>9184</v>
      </c>
      <c r="B78" s="139" t="s">
        <v>9185</v>
      </c>
      <c r="C78" s="140" t="s">
        <v>141</v>
      </c>
      <c r="D78" s="141">
        <v>253.03</v>
      </c>
      <c r="E78" s="141"/>
      <c r="F78" s="141">
        <v>253.03</v>
      </c>
    </row>
    <row r="79" spans="1:6" ht="30.75" customHeight="1">
      <c r="A79" s="138" t="s">
        <v>9186</v>
      </c>
      <c r="B79" s="139" t="s">
        <v>9187</v>
      </c>
      <c r="C79" s="140" t="s">
        <v>141</v>
      </c>
      <c r="D79" s="141">
        <v>331.78</v>
      </c>
      <c r="E79" s="141"/>
      <c r="F79" s="141">
        <v>331.78</v>
      </c>
    </row>
    <row r="80" spans="1:6" ht="30.75" customHeight="1">
      <c r="A80" s="138" t="s">
        <v>9188</v>
      </c>
      <c r="B80" s="139" t="s">
        <v>9189</v>
      </c>
      <c r="C80" s="140" t="s">
        <v>141</v>
      </c>
      <c r="D80" s="141">
        <v>339.49</v>
      </c>
      <c r="E80" s="141"/>
      <c r="F80" s="141">
        <v>339.49</v>
      </c>
    </row>
    <row r="81" spans="1:6" ht="30.75" customHeight="1">
      <c r="A81" s="138" t="s">
        <v>9190</v>
      </c>
      <c r="B81" s="139" t="s">
        <v>9191</v>
      </c>
      <c r="C81" s="140" t="s">
        <v>9098</v>
      </c>
      <c r="D81" s="141">
        <v>252.17</v>
      </c>
      <c r="E81" s="141"/>
      <c r="F81" s="141">
        <v>252.17</v>
      </c>
    </row>
    <row r="82" spans="1:6" ht="30.75" customHeight="1">
      <c r="A82" s="138" t="s">
        <v>9192</v>
      </c>
      <c r="B82" s="139" t="s">
        <v>9193</v>
      </c>
      <c r="C82" s="140" t="s">
        <v>9049</v>
      </c>
      <c r="D82" s="141">
        <v>13.07</v>
      </c>
      <c r="E82" s="141"/>
      <c r="F82" s="141">
        <v>13.07</v>
      </c>
    </row>
    <row r="83" spans="1:6" ht="30.75" customHeight="1">
      <c r="A83" s="138" t="s">
        <v>9194</v>
      </c>
      <c r="B83" s="139" t="s">
        <v>9195</v>
      </c>
      <c r="C83" s="140" t="s">
        <v>9049</v>
      </c>
      <c r="D83" s="141">
        <v>14.07</v>
      </c>
      <c r="E83" s="141"/>
      <c r="F83" s="141">
        <v>14.07</v>
      </c>
    </row>
    <row r="84" spans="1:6" ht="30.75" customHeight="1">
      <c r="A84" s="138" t="s">
        <v>9196</v>
      </c>
      <c r="B84" s="139" t="s">
        <v>9197</v>
      </c>
      <c r="C84" s="140" t="s">
        <v>9049</v>
      </c>
      <c r="D84" s="141">
        <v>16.04</v>
      </c>
      <c r="E84" s="141"/>
      <c r="F84" s="141">
        <v>16.04</v>
      </c>
    </row>
    <row r="85" spans="1:6" ht="30.75" customHeight="1">
      <c r="A85" s="138" t="s">
        <v>9198</v>
      </c>
      <c r="B85" s="139" t="s">
        <v>9199</v>
      </c>
      <c r="C85" s="140" t="s">
        <v>9049</v>
      </c>
      <c r="D85" s="141">
        <v>19.61</v>
      </c>
      <c r="E85" s="141"/>
      <c r="F85" s="141">
        <v>19.61</v>
      </c>
    </row>
    <row r="86" spans="1:6" ht="30.75" customHeight="1">
      <c r="A86" s="138" t="s">
        <v>9200</v>
      </c>
      <c r="B86" s="139" t="s">
        <v>9201</v>
      </c>
      <c r="C86" s="140" t="s">
        <v>9049</v>
      </c>
      <c r="D86" s="141">
        <v>20.75</v>
      </c>
      <c r="E86" s="141"/>
      <c r="F86" s="141">
        <v>20.75</v>
      </c>
    </row>
    <row r="87" spans="1:6" ht="30.75" customHeight="1">
      <c r="A87" s="138" t="s">
        <v>9202</v>
      </c>
      <c r="B87" s="139" t="s">
        <v>9203</v>
      </c>
      <c r="C87" s="140" t="s">
        <v>9049</v>
      </c>
      <c r="D87" s="141">
        <v>23.65</v>
      </c>
      <c r="E87" s="141"/>
      <c r="F87" s="141">
        <v>23.65</v>
      </c>
    </row>
    <row r="88" spans="1:6" ht="30.75" customHeight="1">
      <c r="A88" s="138" t="s">
        <v>9204</v>
      </c>
      <c r="B88" s="139" t="s">
        <v>9205</v>
      </c>
      <c r="C88" s="140" t="s">
        <v>9049</v>
      </c>
      <c r="D88" s="141">
        <v>25.27</v>
      </c>
      <c r="E88" s="141"/>
      <c r="F88" s="141">
        <v>25.27</v>
      </c>
    </row>
    <row r="89" spans="1:6" ht="30.75" customHeight="1">
      <c r="A89" s="138" t="s">
        <v>9206</v>
      </c>
      <c r="B89" s="139" t="s">
        <v>9207</v>
      </c>
      <c r="C89" s="140" t="s">
        <v>9049</v>
      </c>
      <c r="D89" s="141">
        <v>26.15</v>
      </c>
      <c r="E89" s="141"/>
      <c r="F89" s="141">
        <v>26.15</v>
      </c>
    </row>
    <row r="90" spans="1:6" ht="30.75" customHeight="1">
      <c r="A90" s="138" t="s">
        <v>9208</v>
      </c>
      <c r="B90" s="139" t="s">
        <v>9209</v>
      </c>
      <c r="C90" s="140" t="s">
        <v>9049</v>
      </c>
      <c r="D90" s="141">
        <v>27.67</v>
      </c>
      <c r="E90" s="141"/>
      <c r="F90" s="141">
        <v>27.67</v>
      </c>
    </row>
    <row r="91" spans="1:6" ht="30.75" customHeight="1">
      <c r="A91" s="138" t="s">
        <v>9210</v>
      </c>
      <c r="B91" s="139" t="s">
        <v>9211</v>
      </c>
      <c r="C91" s="140" t="s">
        <v>9049</v>
      </c>
      <c r="D91" s="141">
        <v>31.53</v>
      </c>
      <c r="E91" s="141"/>
      <c r="F91" s="141">
        <v>31.53</v>
      </c>
    </row>
    <row r="92" spans="1:6" ht="30.75" customHeight="1">
      <c r="A92" s="138" t="s">
        <v>9212</v>
      </c>
      <c r="B92" s="139" t="s">
        <v>9213</v>
      </c>
      <c r="C92" s="140" t="s">
        <v>9049</v>
      </c>
      <c r="D92" s="141">
        <v>33.700000000000003</v>
      </c>
      <c r="E92" s="141"/>
      <c r="F92" s="141">
        <v>33.700000000000003</v>
      </c>
    </row>
    <row r="93" spans="1:6" ht="30.75" customHeight="1">
      <c r="A93" s="138" t="s">
        <v>9214</v>
      </c>
      <c r="B93" s="139" t="s">
        <v>9215</v>
      </c>
      <c r="C93" s="140" t="s">
        <v>141</v>
      </c>
      <c r="D93" s="141">
        <v>240.58</v>
      </c>
      <c r="E93" s="141"/>
      <c r="F93" s="141">
        <v>240.58</v>
      </c>
    </row>
    <row r="94" spans="1:6" ht="30.75" customHeight="1">
      <c r="A94" s="138" t="s">
        <v>9216</v>
      </c>
      <c r="B94" s="139" t="s">
        <v>9217</v>
      </c>
      <c r="C94" s="140" t="s">
        <v>141</v>
      </c>
      <c r="D94" s="141">
        <v>352.18</v>
      </c>
      <c r="E94" s="141"/>
      <c r="F94" s="141">
        <v>352.18</v>
      </c>
    </row>
    <row r="95" spans="1:6" ht="30.75" customHeight="1">
      <c r="A95" s="138" t="s">
        <v>9218</v>
      </c>
      <c r="B95" s="139" t="s">
        <v>9219</v>
      </c>
      <c r="C95" s="140" t="s">
        <v>141</v>
      </c>
      <c r="D95" s="141">
        <v>387.37</v>
      </c>
      <c r="E95" s="141"/>
      <c r="F95" s="141">
        <v>387.37</v>
      </c>
    </row>
    <row r="96" spans="1:6" ht="30.75" customHeight="1">
      <c r="A96" s="138" t="s">
        <v>9220</v>
      </c>
      <c r="B96" s="139" t="s">
        <v>9221</v>
      </c>
      <c r="C96" s="140" t="s">
        <v>141</v>
      </c>
      <c r="D96" s="141">
        <v>406.41</v>
      </c>
      <c r="E96" s="141"/>
      <c r="F96" s="141">
        <v>406.41</v>
      </c>
    </row>
    <row r="97" spans="1:6" ht="30.75" customHeight="1">
      <c r="A97" s="138" t="s">
        <v>9222</v>
      </c>
      <c r="B97" s="139" t="s">
        <v>9223</v>
      </c>
      <c r="C97" s="140" t="s">
        <v>141</v>
      </c>
      <c r="D97" s="141">
        <v>435.3</v>
      </c>
      <c r="E97" s="141"/>
      <c r="F97" s="141">
        <v>435.3</v>
      </c>
    </row>
    <row r="98" spans="1:6" ht="30.75" customHeight="1">
      <c r="A98" s="138" t="s">
        <v>9224</v>
      </c>
      <c r="B98" s="139" t="s">
        <v>9225</v>
      </c>
      <c r="C98" s="140" t="s">
        <v>141</v>
      </c>
      <c r="D98" s="141">
        <v>479.84</v>
      </c>
      <c r="E98" s="141"/>
      <c r="F98" s="141">
        <v>479.84</v>
      </c>
    </row>
    <row r="99" spans="1:6" ht="30.75" customHeight="1">
      <c r="A99" s="138" t="s">
        <v>9226</v>
      </c>
      <c r="B99" s="139" t="s">
        <v>9227</v>
      </c>
      <c r="C99" s="140" t="s">
        <v>141</v>
      </c>
      <c r="D99" s="141">
        <v>202.83</v>
      </c>
      <c r="E99" s="141"/>
      <c r="F99" s="141">
        <v>202.83</v>
      </c>
    </row>
    <row r="100" spans="1:6" ht="30.75" customHeight="1">
      <c r="A100" s="138" t="s">
        <v>9228</v>
      </c>
      <c r="B100" s="139" t="s">
        <v>9229</v>
      </c>
      <c r="C100" s="140" t="s">
        <v>9098</v>
      </c>
      <c r="D100" s="141">
        <v>1613.6</v>
      </c>
      <c r="E100" s="141">
        <v>4150.84</v>
      </c>
      <c r="F100" s="141">
        <v>5764.44</v>
      </c>
    </row>
    <row r="101" spans="1:6" ht="30.75" customHeight="1">
      <c r="A101" s="138" t="s">
        <v>9230</v>
      </c>
      <c r="B101" s="139" t="s">
        <v>9231</v>
      </c>
      <c r="C101" s="140" t="s">
        <v>90</v>
      </c>
      <c r="D101" s="141">
        <v>6.63</v>
      </c>
      <c r="E101" s="141">
        <v>44.13</v>
      </c>
      <c r="F101" s="141">
        <v>50.76</v>
      </c>
    </row>
    <row r="102" spans="1:6" ht="30.75" customHeight="1">
      <c r="A102" s="138" t="s">
        <v>9232</v>
      </c>
      <c r="B102" s="139" t="s">
        <v>9233</v>
      </c>
      <c r="C102" s="140" t="s">
        <v>90</v>
      </c>
      <c r="D102" s="141">
        <v>245.35</v>
      </c>
      <c r="E102" s="141">
        <v>314.82</v>
      </c>
      <c r="F102" s="141">
        <v>560.16999999999996</v>
      </c>
    </row>
    <row r="103" spans="1:6" ht="30.75" customHeight="1">
      <c r="A103" s="138" t="s">
        <v>9234</v>
      </c>
      <c r="B103" s="139" t="s">
        <v>9235</v>
      </c>
      <c r="C103" s="140"/>
      <c r="D103" s="141"/>
      <c r="E103" s="141"/>
      <c r="F103" s="141"/>
    </row>
    <row r="104" spans="1:6" ht="30.75" customHeight="1">
      <c r="A104" s="138" t="s">
        <v>9236</v>
      </c>
      <c r="B104" s="139" t="s">
        <v>9237</v>
      </c>
      <c r="C104" s="140" t="s">
        <v>9049</v>
      </c>
      <c r="D104" s="141">
        <v>212.15</v>
      </c>
      <c r="E104" s="141">
        <v>9220.65</v>
      </c>
      <c r="F104" s="141">
        <v>9432.7999999999993</v>
      </c>
    </row>
    <row r="105" spans="1:6" ht="30.75" customHeight="1">
      <c r="A105" s="138" t="s">
        <v>9238</v>
      </c>
      <c r="B105" s="139" t="s">
        <v>9239</v>
      </c>
      <c r="C105" s="140" t="s">
        <v>9049</v>
      </c>
      <c r="D105" s="141">
        <v>212.15</v>
      </c>
      <c r="E105" s="141">
        <v>12351.08</v>
      </c>
      <c r="F105" s="141">
        <v>12563.23</v>
      </c>
    </row>
    <row r="106" spans="1:6" ht="30.75" customHeight="1">
      <c r="A106" s="138" t="s">
        <v>9240</v>
      </c>
      <c r="B106" s="139" t="s">
        <v>9241</v>
      </c>
      <c r="C106" s="140" t="s">
        <v>9049</v>
      </c>
      <c r="D106" s="141">
        <v>212.15</v>
      </c>
      <c r="E106" s="141">
        <v>10928.7</v>
      </c>
      <c r="F106" s="141">
        <v>11140.85</v>
      </c>
    </row>
    <row r="107" spans="1:6" ht="30.75" customHeight="1">
      <c r="A107" s="138" t="s">
        <v>9242</v>
      </c>
      <c r="B107" s="139" t="s">
        <v>9243</v>
      </c>
      <c r="C107" s="140" t="s">
        <v>9049</v>
      </c>
      <c r="D107" s="141">
        <v>616.4</v>
      </c>
      <c r="E107" s="141">
        <v>25450.43</v>
      </c>
      <c r="F107" s="141">
        <v>26066.83</v>
      </c>
    </row>
    <row r="108" spans="1:6" ht="30.75" customHeight="1">
      <c r="A108" s="138" t="s">
        <v>9244</v>
      </c>
      <c r="B108" s="139" t="s">
        <v>9245</v>
      </c>
      <c r="C108" s="140" t="s">
        <v>9049</v>
      </c>
      <c r="D108" s="141">
        <v>616.4</v>
      </c>
      <c r="E108" s="141">
        <v>39053.14</v>
      </c>
      <c r="F108" s="141">
        <v>39669.54</v>
      </c>
    </row>
    <row r="109" spans="1:6" ht="30.75" customHeight="1">
      <c r="A109" s="138" t="s">
        <v>9246</v>
      </c>
      <c r="B109" s="139" t="s">
        <v>9247</v>
      </c>
      <c r="C109" s="140" t="s">
        <v>9049</v>
      </c>
      <c r="D109" s="141">
        <v>616.4</v>
      </c>
      <c r="E109" s="141">
        <v>15481.62</v>
      </c>
      <c r="F109" s="141">
        <v>16098.02</v>
      </c>
    </row>
    <row r="110" spans="1:6" ht="30.75" customHeight="1">
      <c r="A110" s="138" t="s">
        <v>9248</v>
      </c>
      <c r="B110" s="139" t="s">
        <v>9249</v>
      </c>
      <c r="C110" s="140" t="s">
        <v>9049</v>
      </c>
      <c r="D110" s="141">
        <v>500.9</v>
      </c>
      <c r="E110" s="141">
        <v>18581.52</v>
      </c>
      <c r="F110" s="141">
        <v>19082.419999999998</v>
      </c>
    </row>
    <row r="111" spans="1:6" ht="30.75" customHeight="1">
      <c r="A111" s="138" t="s">
        <v>9250</v>
      </c>
      <c r="B111" s="139" t="s">
        <v>9251</v>
      </c>
      <c r="C111" s="140" t="s">
        <v>9049</v>
      </c>
      <c r="D111" s="141">
        <v>304.55</v>
      </c>
      <c r="E111" s="141">
        <v>30096.51</v>
      </c>
      <c r="F111" s="141">
        <v>30401.06</v>
      </c>
    </row>
    <row r="112" spans="1:6" ht="30.75" customHeight="1">
      <c r="A112" s="138" t="s">
        <v>9252</v>
      </c>
      <c r="B112" s="139" t="s">
        <v>9253</v>
      </c>
      <c r="C112" s="140"/>
      <c r="D112" s="141"/>
      <c r="E112" s="141"/>
      <c r="F112" s="141"/>
    </row>
    <row r="113" spans="1:6" ht="30.75" customHeight="1">
      <c r="A113" s="138" t="s">
        <v>9254</v>
      </c>
      <c r="B113" s="139" t="s">
        <v>9255</v>
      </c>
      <c r="C113" s="140" t="s">
        <v>9098</v>
      </c>
      <c r="D113" s="141">
        <v>8405.0300000000007</v>
      </c>
      <c r="E113" s="141"/>
      <c r="F113" s="141">
        <v>8405.0300000000007</v>
      </c>
    </row>
    <row r="114" spans="1:6" ht="30.75" customHeight="1">
      <c r="A114" s="138" t="s">
        <v>9256</v>
      </c>
      <c r="B114" s="139" t="s">
        <v>9257</v>
      </c>
      <c r="C114" s="140" t="s">
        <v>9098</v>
      </c>
      <c r="D114" s="141">
        <v>12366.76</v>
      </c>
      <c r="E114" s="141"/>
      <c r="F114" s="141">
        <v>12366.76</v>
      </c>
    </row>
    <row r="115" spans="1:6" ht="30.75" customHeight="1">
      <c r="A115" s="138" t="s">
        <v>9258</v>
      </c>
      <c r="B115" s="139" t="s">
        <v>9259</v>
      </c>
      <c r="C115" s="140" t="s">
        <v>9098</v>
      </c>
      <c r="D115" s="141">
        <v>12934.61</v>
      </c>
      <c r="E115" s="141"/>
      <c r="F115" s="141">
        <v>12934.61</v>
      </c>
    </row>
    <row r="116" spans="1:6" ht="30.75" customHeight="1">
      <c r="A116" s="138" t="s">
        <v>9260</v>
      </c>
      <c r="B116" s="139" t="s">
        <v>9261</v>
      </c>
      <c r="C116" s="140" t="s">
        <v>141</v>
      </c>
      <c r="D116" s="141">
        <v>583.91999999999996</v>
      </c>
      <c r="E116" s="141"/>
      <c r="F116" s="141">
        <v>583.91999999999996</v>
      </c>
    </row>
    <row r="117" spans="1:6" ht="30.75" customHeight="1">
      <c r="A117" s="138" t="s">
        <v>9262</v>
      </c>
      <c r="B117" s="139" t="s">
        <v>9263</v>
      </c>
      <c r="C117" s="140" t="s">
        <v>141</v>
      </c>
      <c r="D117" s="141">
        <v>479.95</v>
      </c>
      <c r="E117" s="141"/>
      <c r="F117" s="141">
        <v>479.95</v>
      </c>
    </row>
    <row r="118" spans="1:6" ht="30.75" customHeight="1">
      <c r="A118" s="138" t="s">
        <v>9264</v>
      </c>
      <c r="B118" s="139" t="s">
        <v>9265</v>
      </c>
      <c r="C118" s="140" t="s">
        <v>141</v>
      </c>
      <c r="D118" s="141">
        <v>1183.82</v>
      </c>
      <c r="E118" s="141"/>
      <c r="F118" s="141">
        <v>1183.82</v>
      </c>
    </row>
    <row r="119" spans="1:6" ht="30.75" customHeight="1">
      <c r="A119" s="138" t="s">
        <v>9266</v>
      </c>
      <c r="B119" s="139" t="s">
        <v>9267</v>
      </c>
      <c r="C119" s="140" t="s">
        <v>141</v>
      </c>
      <c r="D119" s="141">
        <v>1240.48</v>
      </c>
      <c r="E119" s="141"/>
      <c r="F119" s="141">
        <v>1240.48</v>
      </c>
    </row>
    <row r="120" spans="1:6" ht="30.75" customHeight="1">
      <c r="A120" s="138" t="s">
        <v>9268</v>
      </c>
      <c r="B120" s="139" t="s">
        <v>9269</v>
      </c>
      <c r="C120" s="140" t="s">
        <v>141</v>
      </c>
      <c r="D120" s="141">
        <v>1547.2</v>
      </c>
      <c r="E120" s="141"/>
      <c r="F120" s="141">
        <v>1547.2</v>
      </c>
    </row>
    <row r="121" spans="1:6" ht="30.75" customHeight="1">
      <c r="A121" s="138" t="s">
        <v>9270</v>
      </c>
      <c r="B121" s="139" t="s">
        <v>9271</v>
      </c>
      <c r="C121" s="140" t="s">
        <v>141</v>
      </c>
      <c r="D121" s="141">
        <v>1994.64</v>
      </c>
      <c r="E121" s="141"/>
      <c r="F121" s="141">
        <v>1994.64</v>
      </c>
    </row>
    <row r="122" spans="1:6" ht="30.75" customHeight="1">
      <c r="A122" s="138" t="s">
        <v>9272</v>
      </c>
      <c r="B122" s="139" t="s">
        <v>9273</v>
      </c>
      <c r="C122" s="140" t="s">
        <v>141</v>
      </c>
      <c r="D122" s="141">
        <v>2253.38</v>
      </c>
      <c r="E122" s="141"/>
      <c r="F122" s="141">
        <v>2253.38</v>
      </c>
    </row>
    <row r="123" spans="1:6" ht="30.75" customHeight="1">
      <c r="A123" s="138" t="s">
        <v>9274</v>
      </c>
      <c r="B123" s="139" t="s">
        <v>9275</v>
      </c>
      <c r="C123" s="140" t="s">
        <v>141</v>
      </c>
      <c r="D123" s="141">
        <v>2483.81</v>
      </c>
      <c r="E123" s="141"/>
      <c r="F123" s="141">
        <v>2483.81</v>
      </c>
    </row>
    <row r="124" spans="1:6" ht="30.75" customHeight="1">
      <c r="A124" s="138" t="s">
        <v>9276</v>
      </c>
      <c r="B124" s="139" t="s">
        <v>9277</v>
      </c>
      <c r="C124" s="140" t="s">
        <v>141</v>
      </c>
      <c r="D124" s="141">
        <v>3016.91</v>
      </c>
      <c r="E124" s="141"/>
      <c r="F124" s="141">
        <v>3016.91</v>
      </c>
    </row>
    <row r="125" spans="1:6" ht="30.75" customHeight="1">
      <c r="A125" s="138" t="s">
        <v>9278</v>
      </c>
      <c r="B125" s="139" t="s">
        <v>9279</v>
      </c>
      <c r="C125" s="140" t="s">
        <v>141</v>
      </c>
      <c r="D125" s="141">
        <v>362.25</v>
      </c>
      <c r="E125" s="141"/>
      <c r="F125" s="141">
        <v>362.25</v>
      </c>
    </row>
    <row r="126" spans="1:6" ht="30.75" customHeight="1">
      <c r="A126" s="138" t="s">
        <v>9280</v>
      </c>
      <c r="B126" s="139" t="s">
        <v>9281</v>
      </c>
      <c r="C126" s="140" t="s">
        <v>141</v>
      </c>
      <c r="D126" s="141">
        <v>1673.72</v>
      </c>
      <c r="E126" s="141"/>
      <c r="F126" s="141">
        <v>1673.72</v>
      </c>
    </row>
    <row r="127" spans="1:6" ht="30.75" customHeight="1">
      <c r="A127" s="138" t="s">
        <v>9282</v>
      </c>
      <c r="B127" s="139" t="s">
        <v>9283</v>
      </c>
      <c r="C127" s="140" t="s">
        <v>141</v>
      </c>
      <c r="D127" s="141">
        <v>6462.22</v>
      </c>
      <c r="E127" s="141"/>
      <c r="F127" s="141">
        <v>6462.22</v>
      </c>
    </row>
    <row r="128" spans="1:6" ht="30.75" customHeight="1">
      <c r="A128" s="138" t="s">
        <v>9284</v>
      </c>
      <c r="B128" s="139" t="s">
        <v>9285</v>
      </c>
      <c r="C128" s="140" t="s">
        <v>141</v>
      </c>
      <c r="D128" s="141">
        <v>369.97</v>
      </c>
      <c r="E128" s="141"/>
      <c r="F128" s="141">
        <v>369.97</v>
      </c>
    </row>
    <row r="129" spans="1:6" ht="30.75" customHeight="1">
      <c r="A129" s="138" t="s">
        <v>9286</v>
      </c>
      <c r="B129" s="139" t="s">
        <v>9287</v>
      </c>
      <c r="C129" s="140" t="s">
        <v>141</v>
      </c>
      <c r="D129" s="141">
        <v>471.23</v>
      </c>
      <c r="E129" s="141"/>
      <c r="F129" s="141">
        <v>471.23</v>
      </c>
    </row>
    <row r="130" spans="1:6" ht="30.75" customHeight="1">
      <c r="A130" s="138" t="s">
        <v>9288</v>
      </c>
      <c r="B130" s="139" t="s">
        <v>9289</v>
      </c>
      <c r="C130" s="140" t="s">
        <v>141</v>
      </c>
      <c r="D130" s="141">
        <v>569.54</v>
      </c>
      <c r="E130" s="141"/>
      <c r="F130" s="141">
        <v>569.54</v>
      </c>
    </row>
    <row r="131" spans="1:6" ht="30.75" customHeight="1">
      <c r="A131" s="138" t="s">
        <v>9290</v>
      </c>
      <c r="B131" s="139" t="s">
        <v>9291</v>
      </c>
      <c r="C131" s="140" t="s">
        <v>141</v>
      </c>
      <c r="D131" s="141">
        <v>326.27999999999997</v>
      </c>
      <c r="E131" s="141"/>
      <c r="F131" s="141">
        <v>326.27999999999997</v>
      </c>
    </row>
    <row r="132" spans="1:6" ht="30.75" customHeight="1">
      <c r="A132" s="138" t="s">
        <v>9292</v>
      </c>
      <c r="B132" s="139" t="s">
        <v>9293</v>
      </c>
      <c r="C132" s="140" t="s">
        <v>141</v>
      </c>
      <c r="D132" s="141">
        <v>528.29999999999995</v>
      </c>
      <c r="E132" s="141"/>
      <c r="F132" s="141">
        <v>528.29999999999995</v>
      </c>
    </row>
    <row r="133" spans="1:6" ht="30.75" customHeight="1">
      <c r="A133" s="138" t="s">
        <v>9294</v>
      </c>
      <c r="B133" s="139" t="s">
        <v>9295</v>
      </c>
      <c r="C133" s="140" t="s">
        <v>141</v>
      </c>
      <c r="D133" s="141">
        <v>782.27</v>
      </c>
      <c r="E133" s="141"/>
      <c r="F133" s="141">
        <v>782.27</v>
      </c>
    </row>
    <row r="134" spans="1:6" ht="30.75" customHeight="1">
      <c r="A134" s="138" t="s">
        <v>9296</v>
      </c>
      <c r="B134" s="139" t="s">
        <v>9297</v>
      </c>
      <c r="C134" s="140" t="s">
        <v>141</v>
      </c>
      <c r="D134" s="141">
        <v>1789.67</v>
      </c>
      <c r="E134" s="141"/>
      <c r="F134" s="141">
        <v>1789.67</v>
      </c>
    </row>
    <row r="135" spans="1:6" ht="30.75" customHeight="1">
      <c r="A135" s="138" t="s">
        <v>9298</v>
      </c>
      <c r="B135" s="139" t="s">
        <v>9299</v>
      </c>
      <c r="C135" s="140" t="s">
        <v>141</v>
      </c>
      <c r="D135" s="141">
        <v>2429.9699999999998</v>
      </c>
      <c r="E135" s="141"/>
      <c r="F135" s="141">
        <v>2429.9699999999998</v>
      </c>
    </row>
    <row r="136" spans="1:6" ht="30.75" customHeight="1">
      <c r="A136" s="138" t="s">
        <v>9300</v>
      </c>
      <c r="B136" s="139" t="s">
        <v>9301</v>
      </c>
      <c r="C136" s="140" t="s">
        <v>141</v>
      </c>
      <c r="D136" s="141">
        <v>2923.86</v>
      </c>
      <c r="E136" s="141"/>
      <c r="F136" s="141">
        <v>2923.86</v>
      </c>
    </row>
    <row r="137" spans="1:6" ht="30.75" customHeight="1">
      <c r="A137" s="138" t="s">
        <v>9302</v>
      </c>
      <c r="B137" s="139" t="s">
        <v>9303</v>
      </c>
      <c r="C137" s="140" t="s">
        <v>141</v>
      </c>
      <c r="D137" s="141">
        <v>741.19</v>
      </c>
      <c r="E137" s="141"/>
      <c r="F137" s="141">
        <v>741.19</v>
      </c>
    </row>
    <row r="138" spans="1:6" ht="30.75" customHeight="1">
      <c r="A138" s="138" t="s">
        <v>9304</v>
      </c>
      <c r="B138" s="139" t="s">
        <v>9305</v>
      </c>
      <c r="C138" s="140" t="s">
        <v>141</v>
      </c>
      <c r="D138" s="141">
        <v>368.95</v>
      </c>
      <c r="E138" s="141"/>
      <c r="F138" s="141">
        <v>368.95</v>
      </c>
    </row>
    <row r="139" spans="1:6" ht="30.75" customHeight="1">
      <c r="A139" s="138" t="s">
        <v>9306</v>
      </c>
      <c r="B139" s="139" t="s">
        <v>9307</v>
      </c>
      <c r="C139" s="140" t="s">
        <v>141</v>
      </c>
      <c r="D139" s="141">
        <v>729.11</v>
      </c>
      <c r="E139" s="141"/>
      <c r="F139" s="141">
        <v>729.11</v>
      </c>
    </row>
    <row r="140" spans="1:6" ht="30.75" customHeight="1">
      <c r="A140" s="138" t="s">
        <v>9308</v>
      </c>
      <c r="B140" s="139" t="s">
        <v>9309</v>
      </c>
      <c r="C140" s="140" t="s">
        <v>141</v>
      </c>
      <c r="D140" s="141">
        <v>786.37</v>
      </c>
      <c r="E140" s="141"/>
      <c r="F140" s="141">
        <v>786.37</v>
      </c>
    </row>
    <row r="141" spans="1:6" ht="30.75" customHeight="1">
      <c r="A141" s="138" t="s">
        <v>9310</v>
      </c>
      <c r="B141" s="139" t="s">
        <v>9311</v>
      </c>
      <c r="C141" s="140" t="s">
        <v>141</v>
      </c>
      <c r="D141" s="141">
        <v>607.30999999999995</v>
      </c>
      <c r="E141" s="141"/>
      <c r="F141" s="141">
        <v>607.30999999999995</v>
      </c>
    </row>
    <row r="142" spans="1:6" ht="30.75" customHeight="1">
      <c r="A142" s="138" t="s">
        <v>9312</v>
      </c>
      <c r="B142" s="139" t="s">
        <v>9313</v>
      </c>
      <c r="C142" s="140" t="s">
        <v>141</v>
      </c>
      <c r="D142" s="141">
        <v>984.94</v>
      </c>
      <c r="E142" s="141"/>
      <c r="F142" s="141">
        <v>984.94</v>
      </c>
    </row>
    <row r="143" spans="1:6" ht="30.75" customHeight="1">
      <c r="A143" s="138" t="s">
        <v>9314</v>
      </c>
      <c r="B143" s="139" t="s">
        <v>9315</v>
      </c>
      <c r="C143" s="140" t="s">
        <v>141</v>
      </c>
      <c r="D143" s="141">
        <v>2743.74</v>
      </c>
      <c r="E143" s="141"/>
      <c r="F143" s="141">
        <v>2743.74</v>
      </c>
    </row>
    <row r="144" spans="1:6" ht="30.75" customHeight="1">
      <c r="A144" s="138" t="s">
        <v>9316</v>
      </c>
      <c r="B144" s="139" t="s">
        <v>9317</v>
      </c>
      <c r="C144" s="140" t="s">
        <v>141</v>
      </c>
      <c r="D144" s="141">
        <v>1806.43</v>
      </c>
      <c r="E144" s="141"/>
      <c r="F144" s="141">
        <v>1806.43</v>
      </c>
    </row>
    <row r="145" spans="1:6" ht="30.75" customHeight="1">
      <c r="A145" s="138" t="s">
        <v>9318</v>
      </c>
      <c r="B145" s="139" t="s">
        <v>9319</v>
      </c>
      <c r="C145" s="140" t="s">
        <v>141</v>
      </c>
      <c r="D145" s="141">
        <v>1703.21</v>
      </c>
      <c r="E145" s="141"/>
      <c r="F145" s="141">
        <v>1703.21</v>
      </c>
    </row>
    <row r="146" spans="1:6" ht="30.75" customHeight="1">
      <c r="A146" s="138" t="s">
        <v>9320</v>
      </c>
      <c r="B146" s="139" t="s">
        <v>9321</v>
      </c>
      <c r="C146" s="140" t="s">
        <v>141</v>
      </c>
      <c r="D146" s="141">
        <v>2215.54</v>
      </c>
      <c r="E146" s="141"/>
      <c r="F146" s="141">
        <v>2215.54</v>
      </c>
    </row>
    <row r="147" spans="1:6" ht="30.75" customHeight="1">
      <c r="A147" s="138" t="s">
        <v>9322</v>
      </c>
      <c r="B147" s="139" t="s">
        <v>9323</v>
      </c>
      <c r="C147" s="140" t="s">
        <v>141</v>
      </c>
      <c r="D147" s="141">
        <v>2668.89</v>
      </c>
      <c r="E147" s="141"/>
      <c r="F147" s="141">
        <v>2668.89</v>
      </c>
    </row>
    <row r="148" spans="1:6" ht="30.75" customHeight="1">
      <c r="A148" s="138" t="s">
        <v>9324</v>
      </c>
      <c r="B148" s="139" t="s">
        <v>9325</v>
      </c>
      <c r="C148" s="140" t="s">
        <v>141</v>
      </c>
      <c r="D148" s="141">
        <v>479.65</v>
      </c>
      <c r="E148" s="141"/>
      <c r="F148" s="141">
        <v>479.65</v>
      </c>
    </row>
    <row r="149" spans="1:6" ht="30.75" customHeight="1">
      <c r="A149" s="138" t="s">
        <v>9326</v>
      </c>
      <c r="B149" s="139" t="s">
        <v>9327</v>
      </c>
      <c r="C149" s="140" t="s">
        <v>141</v>
      </c>
      <c r="D149" s="141">
        <v>799.76</v>
      </c>
      <c r="E149" s="141"/>
      <c r="F149" s="141">
        <v>799.76</v>
      </c>
    </row>
    <row r="150" spans="1:6" ht="30.75" customHeight="1">
      <c r="A150" s="138" t="s">
        <v>9328</v>
      </c>
      <c r="B150" s="139" t="s">
        <v>9329</v>
      </c>
      <c r="C150" s="140" t="s">
        <v>141</v>
      </c>
      <c r="D150" s="141">
        <v>1320.23</v>
      </c>
      <c r="E150" s="141"/>
      <c r="F150" s="141">
        <v>1320.23</v>
      </c>
    </row>
    <row r="151" spans="1:6" ht="30.75" customHeight="1">
      <c r="A151" s="138" t="s">
        <v>9330</v>
      </c>
      <c r="B151" s="139" t="s">
        <v>9331</v>
      </c>
      <c r="C151" s="140" t="s">
        <v>141</v>
      </c>
      <c r="D151" s="141">
        <v>1468.31</v>
      </c>
      <c r="E151" s="141"/>
      <c r="F151" s="141">
        <v>1468.31</v>
      </c>
    </row>
    <row r="152" spans="1:6" ht="30.75" customHeight="1">
      <c r="A152" s="138" t="s">
        <v>9332</v>
      </c>
      <c r="B152" s="139" t="s">
        <v>9333</v>
      </c>
      <c r="C152" s="140" t="s">
        <v>141</v>
      </c>
      <c r="D152" s="141">
        <v>2635.21</v>
      </c>
      <c r="E152" s="141"/>
      <c r="F152" s="141">
        <v>2635.21</v>
      </c>
    </row>
    <row r="153" spans="1:6" ht="30.75" customHeight="1">
      <c r="A153" s="138" t="s">
        <v>9334</v>
      </c>
      <c r="B153" s="139" t="s">
        <v>9335</v>
      </c>
      <c r="C153" s="140" t="s">
        <v>141</v>
      </c>
      <c r="D153" s="141">
        <v>1068.5999999999999</v>
      </c>
      <c r="E153" s="141"/>
      <c r="F153" s="141">
        <v>1068.5999999999999</v>
      </c>
    </row>
    <row r="154" spans="1:6" ht="30.75" customHeight="1">
      <c r="A154" s="138" t="s">
        <v>9336</v>
      </c>
      <c r="B154" s="139" t="s">
        <v>9337</v>
      </c>
      <c r="C154" s="140" t="s">
        <v>91</v>
      </c>
      <c r="D154" s="141">
        <v>1822.65</v>
      </c>
      <c r="E154" s="141"/>
      <c r="F154" s="141">
        <v>1822.65</v>
      </c>
    </row>
    <row r="155" spans="1:6" ht="30.75" customHeight="1">
      <c r="A155" s="138" t="s">
        <v>9338</v>
      </c>
      <c r="B155" s="139" t="s">
        <v>9339</v>
      </c>
      <c r="C155" s="140" t="s">
        <v>91</v>
      </c>
      <c r="D155" s="141">
        <v>2255</v>
      </c>
      <c r="E155" s="141"/>
      <c r="F155" s="141">
        <v>2255</v>
      </c>
    </row>
    <row r="156" spans="1:6" ht="30.75" customHeight="1">
      <c r="A156" s="138" t="s">
        <v>9340</v>
      </c>
      <c r="B156" s="139" t="s">
        <v>9341</v>
      </c>
      <c r="C156" s="140" t="s">
        <v>141</v>
      </c>
      <c r="D156" s="141">
        <v>85.98</v>
      </c>
      <c r="E156" s="141"/>
      <c r="F156" s="141">
        <v>85.98</v>
      </c>
    </row>
    <row r="157" spans="1:6" ht="30.75" customHeight="1">
      <c r="A157" s="138" t="s">
        <v>9342</v>
      </c>
      <c r="B157" s="139" t="s">
        <v>9343</v>
      </c>
      <c r="C157" s="140" t="s">
        <v>141</v>
      </c>
      <c r="D157" s="141">
        <v>200.81</v>
      </c>
      <c r="E157" s="141"/>
      <c r="F157" s="141">
        <v>200.81</v>
      </c>
    </row>
    <row r="158" spans="1:6" ht="30.75" customHeight="1">
      <c r="A158" s="138" t="s">
        <v>9344</v>
      </c>
      <c r="B158" s="139" t="s">
        <v>9345</v>
      </c>
      <c r="C158" s="140" t="s">
        <v>9098</v>
      </c>
      <c r="D158" s="141">
        <v>4086.23</v>
      </c>
      <c r="E158" s="141"/>
      <c r="F158" s="141">
        <v>4086.23</v>
      </c>
    </row>
    <row r="159" spans="1:6" ht="30.75" customHeight="1">
      <c r="A159" s="138" t="s">
        <v>9346</v>
      </c>
      <c r="B159" s="139" t="s">
        <v>9347</v>
      </c>
      <c r="C159" s="140" t="s">
        <v>161</v>
      </c>
      <c r="D159" s="141">
        <v>495.06</v>
      </c>
      <c r="E159" s="141"/>
      <c r="F159" s="141">
        <v>495.06</v>
      </c>
    </row>
    <row r="160" spans="1:6" ht="30.75" customHeight="1">
      <c r="A160" s="138" t="s">
        <v>9348</v>
      </c>
      <c r="B160" s="139" t="s">
        <v>9349</v>
      </c>
      <c r="C160" s="140" t="s">
        <v>161</v>
      </c>
      <c r="D160" s="141">
        <v>375.85</v>
      </c>
      <c r="E160" s="141"/>
      <c r="F160" s="141">
        <v>375.85</v>
      </c>
    </row>
    <row r="161" spans="1:6" ht="30.75" customHeight="1">
      <c r="A161" s="138" t="s">
        <v>9350</v>
      </c>
      <c r="B161" s="139" t="s">
        <v>9351</v>
      </c>
      <c r="C161" s="140" t="s">
        <v>161</v>
      </c>
      <c r="D161" s="141">
        <v>343.16</v>
      </c>
      <c r="E161" s="141"/>
      <c r="F161" s="141">
        <v>343.16</v>
      </c>
    </row>
    <row r="162" spans="1:6" ht="30.75" customHeight="1">
      <c r="A162" s="138" t="s">
        <v>9352</v>
      </c>
      <c r="B162" s="139" t="s">
        <v>9353</v>
      </c>
      <c r="C162" s="140" t="s">
        <v>161</v>
      </c>
      <c r="D162" s="141">
        <v>318.7</v>
      </c>
      <c r="E162" s="141"/>
      <c r="F162" s="141">
        <v>318.7</v>
      </c>
    </row>
    <row r="163" spans="1:6" ht="30.75" customHeight="1">
      <c r="A163" s="138" t="s">
        <v>9354</v>
      </c>
      <c r="B163" s="139" t="s">
        <v>9355</v>
      </c>
      <c r="C163" s="140" t="s">
        <v>9049</v>
      </c>
      <c r="D163" s="141">
        <v>2782.33</v>
      </c>
      <c r="E163" s="141"/>
      <c r="F163" s="141">
        <v>2782.33</v>
      </c>
    </row>
    <row r="164" spans="1:6" ht="30.75" customHeight="1">
      <c r="A164" s="138" t="s">
        <v>9356</v>
      </c>
      <c r="B164" s="139" t="s">
        <v>9357</v>
      </c>
      <c r="C164" s="140" t="s">
        <v>9358</v>
      </c>
      <c r="D164" s="141">
        <v>3707.58</v>
      </c>
      <c r="E164" s="141"/>
      <c r="F164" s="141">
        <v>3707.58</v>
      </c>
    </row>
    <row r="165" spans="1:6" ht="30.75" customHeight="1">
      <c r="A165" s="138" t="s">
        <v>9359</v>
      </c>
      <c r="B165" s="139" t="s">
        <v>9360</v>
      </c>
      <c r="C165" s="140" t="s">
        <v>9049</v>
      </c>
      <c r="D165" s="141">
        <v>297.55</v>
      </c>
      <c r="E165" s="141"/>
      <c r="F165" s="141">
        <v>297.55</v>
      </c>
    </row>
    <row r="166" spans="1:6" ht="30.75" customHeight="1">
      <c r="A166" s="138" t="s">
        <v>9361</v>
      </c>
      <c r="B166" s="139" t="s">
        <v>9362</v>
      </c>
      <c r="C166" s="140" t="s">
        <v>91</v>
      </c>
      <c r="D166" s="141">
        <v>2976.77</v>
      </c>
      <c r="E166" s="141"/>
      <c r="F166" s="141">
        <v>2976.77</v>
      </c>
    </row>
    <row r="167" spans="1:6" ht="30.75" customHeight="1">
      <c r="A167" s="138" t="s">
        <v>9363</v>
      </c>
      <c r="B167" s="139" t="s">
        <v>9364</v>
      </c>
      <c r="C167" s="140" t="s">
        <v>9049</v>
      </c>
      <c r="D167" s="141">
        <v>1188.28</v>
      </c>
      <c r="E167" s="141">
        <v>530.16999999999996</v>
      </c>
      <c r="F167" s="141">
        <v>1718.45</v>
      </c>
    </row>
    <row r="168" spans="1:6" ht="30.75" customHeight="1">
      <c r="A168" s="138" t="s">
        <v>9365</v>
      </c>
      <c r="B168" s="139" t="s">
        <v>9366</v>
      </c>
      <c r="C168" s="140" t="s">
        <v>9049</v>
      </c>
      <c r="D168" s="141">
        <v>1134.93</v>
      </c>
      <c r="E168" s="141"/>
      <c r="F168" s="141">
        <v>1134.93</v>
      </c>
    </row>
    <row r="169" spans="1:6" ht="30.75" customHeight="1">
      <c r="A169" s="138" t="s">
        <v>9367</v>
      </c>
      <c r="B169" s="139" t="s">
        <v>9368</v>
      </c>
      <c r="C169" s="140" t="s">
        <v>9049</v>
      </c>
      <c r="D169" s="141">
        <v>4281.51</v>
      </c>
      <c r="E169" s="141"/>
      <c r="F169" s="141">
        <v>4281.51</v>
      </c>
    </row>
    <row r="170" spans="1:6" ht="30.75" customHeight="1">
      <c r="A170" s="138" t="s">
        <v>9369</v>
      </c>
      <c r="B170" s="139" t="s">
        <v>9370</v>
      </c>
      <c r="C170" s="140" t="s">
        <v>9049</v>
      </c>
      <c r="D170" s="141">
        <v>4755.57</v>
      </c>
      <c r="E170" s="141"/>
      <c r="F170" s="141">
        <v>4755.57</v>
      </c>
    </row>
    <row r="171" spans="1:6" ht="30.75" customHeight="1">
      <c r="A171" s="138" t="s">
        <v>9371</v>
      </c>
      <c r="B171" s="139" t="s">
        <v>9372</v>
      </c>
      <c r="C171" s="140" t="s">
        <v>9049</v>
      </c>
      <c r="D171" s="141">
        <v>5726.13</v>
      </c>
      <c r="E171" s="141"/>
      <c r="F171" s="141">
        <v>5726.13</v>
      </c>
    </row>
    <row r="172" spans="1:6" ht="30.75" customHeight="1">
      <c r="A172" s="138" t="s">
        <v>9373</v>
      </c>
      <c r="B172" s="139" t="s">
        <v>9374</v>
      </c>
      <c r="C172" s="140"/>
      <c r="D172" s="141"/>
      <c r="E172" s="141"/>
      <c r="F172" s="141"/>
    </row>
    <row r="173" spans="1:6" ht="30.75" customHeight="1">
      <c r="A173" s="138" t="s">
        <v>9375</v>
      </c>
      <c r="B173" s="139" t="s">
        <v>9376</v>
      </c>
      <c r="C173" s="140"/>
      <c r="D173" s="141"/>
      <c r="E173" s="141"/>
      <c r="F173" s="141"/>
    </row>
    <row r="174" spans="1:6" ht="30.75" customHeight="1">
      <c r="A174" s="138" t="s">
        <v>9377</v>
      </c>
      <c r="B174" s="139" t="s">
        <v>9378</v>
      </c>
      <c r="C174" s="140" t="s">
        <v>90</v>
      </c>
      <c r="D174" s="141">
        <v>406.12</v>
      </c>
      <c r="E174" s="141">
        <v>130.5</v>
      </c>
      <c r="F174" s="141">
        <v>536.62</v>
      </c>
    </row>
    <row r="175" spans="1:6" ht="30.75" customHeight="1">
      <c r="A175" s="138" t="s">
        <v>9379</v>
      </c>
      <c r="B175" s="139" t="s">
        <v>9380</v>
      </c>
      <c r="C175" s="140" t="s">
        <v>90</v>
      </c>
      <c r="D175" s="141">
        <v>658.69</v>
      </c>
      <c r="E175" s="141">
        <v>329.42</v>
      </c>
      <c r="F175" s="141">
        <v>988.11</v>
      </c>
    </row>
    <row r="176" spans="1:6" ht="30.75" customHeight="1">
      <c r="A176" s="138" t="s">
        <v>9381</v>
      </c>
      <c r="B176" s="139" t="s">
        <v>9382</v>
      </c>
      <c r="C176" s="140" t="s">
        <v>9383</v>
      </c>
      <c r="D176" s="141">
        <v>1065.32</v>
      </c>
      <c r="E176" s="141"/>
      <c r="F176" s="141">
        <v>1065.32</v>
      </c>
    </row>
    <row r="177" spans="1:6" ht="30.75" customHeight="1">
      <c r="A177" s="138" t="s">
        <v>9384</v>
      </c>
      <c r="B177" s="139" t="s">
        <v>9385</v>
      </c>
      <c r="C177" s="140" t="s">
        <v>90</v>
      </c>
      <c r="D177" s="141">
        <v>17.55</v>
      </c>
      <c r="E177" s="141">
        <v>7.19</v>
      </c>
      <c r="F177" s="141">
        <v>24.74</v>
      </c>
    </row>
    <row r="178" spans="1:6" ht="30.75" customHeight="1">
      <c r="A178" s="138" t="s">
        <v>9386</v>
      </c>
      <c r="B178" s="139" t="s">
        <v>9387</v>
      </c>
      <c r="C178" s="140"/>
      <c r="D178" s="141"/>
      <c r="E178" s="141"/>
      <c r="F178" s="141"/>
    </row>
    <row r="179" spans="1:6" ht="30.75" customHeight="1">
      <c r="A179" s="138" t="s">
        <v>9388</v>
      </c>
      <c r="B179" s="139" t="s">
        <v>9389</v>
      </c>
      <c r="C179" s="140" t="s">
        <v>9383</v>
      </c>
      <c r="D179" s="141">
        <v>790</v>
      </c>
      <c r="E179" s="141">
        <v>83.15</v>
      </c>
      <c r="F179" s="141">
        <v>873.15</v>
      </c>
    </row>
    <row r="180" spans="1:6" ht="30.75" customHeight="1">
      <c r="A180" s="138" t="s">
        <v>9390</v>
      </c>
      <c r="B180" s="139" t="s">
        <v>9391</v>
      </c>
      <c r="C180" s="140" t="s">
        <v>9383</v>
      </c>
      <c r="D180" s="141">
        <v>1312.37</v>
      </c>
      <c r="E180" s="141">
        <v>139.41999999999999</v>
      </c>
      <c r="F180" s="141">
        <v>1451.79</v>
      </c>
    </row>
    <row r="181" spans="1:6" ht="30.75" customHeight="1">
      <c r="A181" s="138" t="s">
        <v>9392</v>
      </c>
      <c r="B181" s="139" t="s">
        <v>9393</v>
      </c>
      <c r="C181" s="140" t="s">
        <v>9383</v>
      </c>
      <c r="D181" s="141">
        <v>1179.98</v>
      </c>
      <c r="E181" s="141">
        <v>139.41999999999999</v>
      </c>
      <c r="F181" s="141">
        <v>1319.4</v>
      </c>
    </row>
    <row r="182" spans="1:6" ht="30.75" customHeight="1">
      <c r="A182" s="138" t="s">
        <v>269</v>
      </c>
      <c r="B182" s="139" t="s">
        <v>268</v>
      </c>
      <c r="C182" s="140" t="s">
        <v>9383</v>
      </c>
      <c r="D182" s="141">
        <v>796.63</v>
      </c>
      <c r="E182" s="141">
        <v>83.15</v>
      </c>
      <c r="F182" s="141">
        <v>879.78</v>
      </c>
    </row>
    <row r="183" spans="1:6" ht="30.75" customHeight="1">
      <c r="A183" s="138" t="s">
        <v>9394</v>
      </c>
      <c r="B183" s="139" t="s">
        <v>9395</v>
      </c>
      <c r="C183" s="140" t="s">
        <v>9383</v>
      </c>
      <c r="D183" s="141">
        <v>843.91</v>
      </c>
      <c r="E183" s="141">
        <v>27.72</v>
      </c>
      <c r="F183" s="141">
        <v>871.63</v>
      </c>
    </row>
    <row r="184" spans="1:6" ht="30.75" customHeight="1">
      <c r="A184" s="138" t="s">
        <v>9396</v>
      </c>
      <c r="B184" s="139" t="s">
        <v>9397</v>
      </c>
      <c r="C184" s="140"/>
      <c r="D184" s="141"/>
      <c r="E184" s="141"/>
      <c r="F184" s="141"/>
    </row>
    <row r="185" spans="1:6" ht="30.75" customHeight="1">
      <c r="A185" s="138" t="s">
        <v>9398</v>
      </c>
      <c r="B185" s="139" t="s">
        <v>9399</v>
      </c>
      <c r="C185" s="140" t="s">
        <v>90</v>
      </c>
      <c r="D185" s="141">
        <v>0.56999999999999995</v>
      </c>
      <c r="E185" s="141">
        <v>2.04</v>
      </c>
      <c r="F185" s="141">
        <v>2.61</v>
      </c>
    </row>
    <row r="186" spans="1:6" ht="30.75" customHeight="1">
      <c r="A186" s="138" t="s">
        <v>9400</v>
      </c>
      <c r="B186" s="139" t="s">
        <v>9401</v>
      </c>
      <c r="C186" s="140" t="s">
        <v>90</v>
      </c>
      <c r="D186" s="141">
        <v>5.47</v>
      </c>
      <c r="E186" s="141">
        <v>20.100000000000001</v>
      </c>
      <c r="F186" s="141">
        <v>25.57</v>
      </c>
    </row>
    <row r="187" spans="1:6" ht="30.75" customHeight="1">
      <c r="A187" s="138" t="s">
        <v>9402</v>
      </c>
      <c r="B187" s="139" t="s">
        <v>9403</v>
      </c>
      <c r="C187" s="140" t="s">
        <v>90</v>
      </c>
      <c r="D187" s="141">
        <v>15.96</v>
      </c>
      <c r="E187" s="141">
        <v>29.95</v>
      </c>
      <c r="F187" s="141">
        <v>45.91</v>
      </c>
    </row>
    <row r="188" spans="1:6" ht="30.75" customHeight="1">
      <c r="A188" s="138" t="s">
        <v>9404</v>
      </c>
      <c r="B188" s="139" t="s">
        <v>9405</v>
      </c>
      <c r="C188" s="140" t="s">
        <v>90</v>
      </c>
      <c r="D188" s="141">
        <v>51.46</v>
      </c>
      <c r="E188" s="141">
        <v>54.31</v>
      </c>
      <c r="F188" s="141">
        <v>105.77</v>
      </c>
    </row>
    <row r="189" spans="1:6" ht="30.75" customHeight="1">
      <c r="A189" s="138" t="s">
        <v>9406</v>
      </c>
      <c r="B189" s="139" t="s">
        <v>9407</v>
      </c>
      <c r="C189" s="140" t="s">
        <v>90</v>
      </c>
      <c r="D189" s="141">
        <v>51.46</v>
      </c>
      <c r="E189" s="141">
        <v>53.95</v>
      </c>
      <c r="F189" s="141">
        <v>105.41</v>
      </c>
    </row>
    <row r="190" spans="1:6" ht="30.75" customHeight="1">
      <c r="A190" s="138" t="s">
        <v>9408</v>
      </c>
      <c r="B190" s="139" t="s">
        <v>9409</v>
      </c>
      <c r="C190" s="140" t="s">
        <v>9410</v>
      </c>
      <c r="D190" s="141">
        <v>42.33</v>
      </c>
      <c r="E190" s="141">
        <v>1.02</v>
      </c>
      <c r="F190" s="141">
        <v>43.35</v>
      </c>
    </row>
    <row r="191" spans="1:6" ht="30.75" customHeight="1">
      <c r="A191" s="138" t="s">
        <v>9411</v>
      </c>
      <c r="B191" s="139" t="s">
        <v>9412</v>
      </c>
      <c r="C191" s="140" t="s">
        <v>90</v>
      </c>
      <c r="D191" s="141">
        <v>13.75</v>
      </c>
      <c r="E191" s="141">
        <v>4.07</v>
      </c>
      <c r="F191" s="141">
        <v>17.82</v>
      </c>
    </row>
    <row r="192" spans="1:6" ht="30.75" customHeight="1">
      <c r="A192" s="138" t="s">
        <v>9413</v>
      </c>
      <c r="B192" s="139" t="s">
        <v>9414</v>
      </c>
      <c r="C192" s="140" t="s">
        <v>90</v>
      </c>
      <c r="D192" s="141">
        <v>88.72</v>
      </c>
      <c r="E192" s="141">
        <v>38.85</v>
      </c>
      <c r="F192" s="141">
        <v>127.57</v>
      </c>
    </row>
    <row r="193" spans="1:6" ht="30.75" customHeight="1">
      <c r="A193" s="138" t="s">
        <v>9415</v>
      </c>
      <c r="B193" s="139" t="s">
        <v>9416</v>
      </c>
      <c r="C193" s="140" t="s">
        <v>90</v>
      </c>
      <c r="D193" s="141">
        <v>100.47</v>
      </c>
      <c r="E193" s="141">
        <v>38.85</v>
      </c>
      <c r="F193" s="141">
        <v>139.32</v>
      </c>
    </row>
    <row r="194" spans="1:6" ht="30.75" customHeight="1">
      <c r="A194" s="138" t="s">
        <v>9417</v>
      </c>
      <c r="B194" s="139" t="s">
        <v>9418</v>
      </c>
      <c r="C194" s="140" t="s">
        <v>91</v>
      </c>
      <c r="D194" s="141">
        <v>64.55</v>
      </c>
      <c r="E194" s="141">
        <v>44.82</v>
      </c>
      <c r="F194" s="141">
        <v>109.37</v>
      </c>
    </row>
    <row r="195" spans="1:6" ht="30.75" customHeight="1">
      <c r="A195" s="138" t="s">
        <v>9419</v>
      </c>
      <c r="B195" s="139" t="s">
        <v>9420</v>
      </c>
      <c r="C195" s="140"/>
      <c r="D195" s="141"/>
      <c r="E195" s="141"/>
      <c r="F195" s="141"/>
    </row>
    <row r="196" spans="1:6" ht="30.75" customHeight="1">
      <c r="A196" s="138" t="s">
        <v>9421</v>
      </c>
      <c r="B196" s="139" t="s">
        <v>9422</v>
      </c>
      <c r="C196" s="140" t="s">
        <v>141</v>
      </c>
      <c r="D196" s="141"/>
      <c r="E196" s="141">
        <v>12.44</v>
      </c>
      <c r="F196" s="141">
        <v>12.44</v>
      </c>
    </row>
    <row r="197" spans="1:6" ht="30.75" customHeight="1">
      <c r="A197" s="138" t="s">
        <v>9423</v>
      </c>
      <c r="B197" s="139" t="s">
        <v>9424</v>
      </c>
      <c r="C197" s="140" t="s">
        <v>141</v>
      </c>
      <c r="D197" s="141"/>
      <c r="E197" s="141">
        <v>31.38</v>
      </c>
      <c r="F197" s="141">
        <v>31.38</v>
      </c>
    </row>
    <row r="198" spans="1:6" ht="30.75" customHeight="1">
      <c r="A198" s="138" t="s">
        <v>9425</v>
      </c>
      <c r="B198" s="139" t="s">
        <v>9426</v>
      </c>
      <c r="C198" s="140" t="s">
        <v>90</v>
      </c>
      <c r="D198" s="141"/>
      <c r="E198" s="141">
        <v>12.44</v>
      </c>
      <c r="F198" s="141">
        <v>12.44</v>
      </c>
    </row>
    <row r="199" spans="1:6" ht="30.75" customHeight="1">
      <c r="A199" s="138" t="s">
        <v>9427</v>
      </c>
      <c r="B199" s="139" t="s">
        <v>9428</v>
      </c>
      <c r="C199" s="140" t="s">
        <v>90</v>
      </c>
      <c r="D199" s="141"/>
      <c r="E199" s="141">
        <v>31.38</v>
      </c>
      <c r="F199" s="141">
        <v>31.38</v>
      </c>
    </row>
    <row r="200" spans="1:6" ht="30.75" customHeight="1">
      <c r="A200" s="138" t="s">
        <v>9429</v>
      </c>
      <c r="B200" s="139" t="s">
        <v>9430</v>
      </c>
      <c r="C200" s="140" t="s">
        <v>9383</v>
      </c>
      <c r="D200" s="141">
        <v>2185.66</v>
      </c>
      <c r="E200" s="141"/>
      <c r="F200" s="141">
        <v>2185.66</v>
      </c>
    </row>
    <row r="201" spans="1:6" ht="30.75" customHeight="1">
      <c r="A201" s="138" t="s">
        <v>9431</v>
      </c>
      <c r="B201" s="139" t="s">
        <v>9432</v>
      </c>
      <c r="C201" s="140" t="s">
        <v>9433</v>
      </c>
      <c r="D201" s="141">
        <v>23.7</v>
      </c>
      <c r="E201" s="141">
        <v>4.8899999999999997</v>
      </c>
      <c r="F201" s="141">
        <v>28.59</v>
      </c>
    </row>
    <row r="202" spans="1:6" ht="30.75" customHeight="1">
      <c r="A202" s="138" t="s">
        <v>9434</v>
      </c>
      <c r="B202" s="139" t="s">
        <v>9435</v>
      </c>
      <c r="C202" s="140" t="s">
        <v>9410</v>
      </c>
      <c r="D202" s="141">
        <v>14.34</v>
      </c>
      <c r="E202" s="141">
        <v>4.8899999999999997</v>
      </c>
      <c r="F202" s="141">
        <v>19.23</v>
      </c>
    </row>
    <row r="203" spans="1:6" ht="30.75" customHeight="1">
      <c r="A203" s="138" t="s">
        <v>9436</v>
      </c>
      <c r="B203" s="139" t="s">
        <v>9437</v>
      </c>
      <c r="C203" s="140"/>
      <c r="D203" s="141"/>
      <c r="E203" s="141"/>
      <c r="F203" s="141"/>
    </row>
    <row r="204" spans="1:6" ht="30.75" customHeight="1">
      <c r="A204" s="138" t="s">
        <v>9438</v>
      </c>
      <c r="B204" s="139" t="s">
        <v>9439</v>
      </c>
      <c r="C204" s="140" t="s">
        <v>9383</v>
      </c>
      <c r="D204" s="141">
        <v>11529.94</v>
      </c>
      <c r="E204" s="141">
        <v>3487.5</v>
      </c>
      <c r="F204" s="141">
        <v>15017.44</v>
      </c>
    </row>
    <row r="205" spans="1:6" ht="30.75" customHeight="1">
      <c r="A205" s="138" t="s">
        <v>9440</v>
      </c>
      <c r="B205" s="139" t="s">
        <v>9441</v>
      </c>
      <c r="C205" s="140" t="s">
        <v>9383</v>
      </c>
      <c r="D205" s="141">
        <v>25485.98</v>
      </c>
      <c r="E205" s="141">
        <v>3487.5</v>
      </c>
      <c r="F205" s="141">
        <v>28973.48</v>
      </c>
    </row>
    <row r="206" spans="1:6" ht="30.75" customHeight="1">
      <c r="A206" s="138" t="s">
        <v>9442</v>
      </c>
      <c r="B206" s="139" t="s">
        <v>9443</v>
      </c>
      <c r="C206" s="140"/>
      <c r="D206" s="141"/>
      <c r="E206" s="141"/>
      <c r="F206" s="141"/>
    </row>
    <row r="207" spans="1:6" ht="30.75" customHeight="1">
      <c r="A207" s="138" t="s">
        <v>267</v>
      </c>
      <c r="B207" s="139" t="s">
        <v>266</v>
      </c>
      <c r="C207" s="140" t="s">
        <v>90</v>
      </c>
      <c r="D207" s="141">
        <v>798.15</v>
      </c>
      <c r="E207" s="141">
        <v>93.57</v>
      </c>
      <c r="F207" s="141">
        <v>891.72</v>
      </c>
    </row>
    <row r="208" spans="1:6" ht="30.75" customHeight="1">
      <c r="A208" s="138" t="s">
        <v>9444</v>
      </c>
      <c r="B208" s="139" t="s">
        <v>9445</v>
      </c>
      <c r="C208" s="140" t="s">
        <v>90</v>
      </c>
      <c r="D208" s="141">
        <v>303.77999999999997</v>
      </c>
      <c r="E208" s="141">
        <v>26.47</v>
      </c>
      <c r="F208" s="141">
        <v>330.25</v>
      </c>
    </row>
    <row r="209" spans="1:6" ht="30.75" customHeight="1">
      <c r="A209" s="138" t="s">
        <v>9446</v>
      </c>
      <c r="B209" s="139" t="s">
        <v>9447</v>
      </c>
      <c r="C209" s="140" t="s">
        <v>90</v>
      </c>
      <c r="D209" s="141">
        <v>137.04</v>
      </c>
      <c r="E209" s="141">
        <v>53.41</v>
      </c>
      <c r="F209" s="141">
        <v>190.45</v>
      </c>
    </row>
    <row r="210" spans="1:6" ht="30.75" customHeight="1">
      <c r="A210" s="138" t="s">
        <v>9448</v>
      </c>
      <c r="B210" s="139" t="s">
        <v>9449</v>
      </c>
      <c r="C210" s="140"/>
      <c r="D210" s="141"/>
      <c r="E210" s="141"/>
      <c r="F210" s="141"/>
    </row>
    <row r="211" spans="1:6" ht="30.75" customHeight="1">
      <c r="A211" s="138" t="s">
        <v>9450</v>
      </c>
      <c r="B211" s="139" t="s">
        <v>9451</v>
      </c>
      <c r="C211" s="140" t="s">
        <v>90</v>
      </c>
      <c r="D211" s="141">
        <v>2.74</v>
      </c>
      <c r="E211" s="141">
        <v>5.09</v>
      </c>
      <c r="F211" s="141">
        <v>7.83</v>
      </c>
    </row>
    <row r="212" spans="1:6" ht="30.75" customHeight="1">
      <c r="A212" s="138" t="s">
        <v>9452</v>
      </c>
      <c r="B212" s="139" t="s">
        <v>9453</v>
      </c>
      <c r="C212" s="140" t="s">
        <v>90</v>
      </c>
      <c r="D212" s="141">
        <v>4.2</v>
      </c>
      <c r="E212" s="141">
        <v>0.16</v>
      </c>
      <c r="F212" s="141">
        <v>4.3600000000000003</v>
      </c>
    </row>
    <row r="213" spans="1:6" ht="30.75" customHeight="1">
      <c r="A213" s="138" t="s">
        <v>9454</v>
      </c>
      <c r="B213" s="139" t="s">
        <v>9455</v>
      </c>
      <c r="C213" s="140" t="s">
        <v>90</v>
      </c>
      <c r="D213" s="141">
        <v>4.5</v>
      </c>
      <c r="E213" s="141">
        <v>0.16</v>
      </c>
      <c r="F213" s="141">
        <v>4.66</v>
      </c>
    </row>
    <row r="214" spans="1:6" ht="30.75" customHeight="1">
      <c r="A214" s="138" t="s">
        <v>9456</v>
      </c>
      <c r="B214" s="139" t="s">
        <v>9457</v>
      </c>
      <c r="C214" s="140" t="s">
        <v>91</v>
      </c>
      <c r="D214" s="141">
        <v>67.97</v>
      </c>
      <c r="E214" s="141">
        <v>9.16</v>
      </c>
      <c r="F214" s="141">
        <v>77.13</v>
      </c>
    </row>
    <row r="215" spans="1:6" ht="30.75" customHeight="1">
      <c r="A215" s="138" t="s">
        <v>9458</v>
      </c>
      <c r="B215" s="139" t="s">
        <v>9459</v>
      </c>
      <c r="C215" s="140" t="s">
        <v>91</v>
      </c>
      <c r="D215" s="141">
        <v>80.05</v>
      </c>
      <c r="E215" s="141">
        <v>10.79</v>
      </c>
      <c r="F215" s="141">
        <v>90.84</v>
      </c>
    </row>
    <row r="216" spans="1:6" ht="30.75" customHeight="1">
      <c r="A216" s="138" t="s">
        <v>9460</v>
      </c>
      <c r="B216" s="139" t="s">
        <v>9461</v>
      </c>
      <c r="C216" s="140"/>
      <c r="D216" s="141"/>
      <c r="E216" s="141"/>
      <c r="F216" s="141"/>
    </row>
    <row r="217" spans="1:6" ht="30.75" customHeight="1">
      <c r="A217" s="138" t="s">
        <v>9462</v>
      </c>
      <c r="B217" s="139" t="s">
        <v>9463</v>
      </c>
      <c r="C217" s="140" t="s">
        <v>90</v>
      </c>
      <c r="D217" s="141">
        <v>10.86</v>
      </c>
      <c r="E217" s="141">
        <v>5.87</v>
      </c>
      <c r="F217" s="141">
        <v>16.73</v>
      </c>
    </row>
    <row r="218" spans="1:6" ht="30.75" customHeight="1">
      <c r="A218" s="138" t="s">
        <v>9464</v>
      </c>
      <c r="B218" s="139" t="s">
        <v>9465</v>
      </c>
      <c r="C218" s="140" t="s">
        <v>141</v>
      </c>
      <c r="D218" s="141">
        <v>1.01</v>
      </c>
      <c r="E218" s="141">
        <v>0.41</v>
      </c>
      <c r="F218" s="141">
        <v>1.42</v>
      </c>
    </row>
    <row r="219" spans="1:6" ht="30.75" customHeight="1">
      <c r="A219" s="138" t="s">
        <v>9466</v>
      </c>
      <c r="B219" s="139" t="s">
        <v>9467</v>
      </c>
      <c r="C219" s="140" t="s">
        <v>141</v>
      </c>
      <c r="D219" s="141">
        <v>1.01</v>
      </c>
      <c r="E219" s="141">
        <v>0.41</v>
      </c>
      <c r="F219" s="141">
        <v>1.42</v>
      </c>
    </row>
    <row r="220" spans="1:6" ht="30.75" customHeight="1">
      <c r="A220" s="138" t="s">
        <v>9468</v>
      </c>
      <c r="B220" s="139" t="s">
        <v>9469</v>
      </c>
      <c r="C220" s="140" t="s">
        <v>90</v>
      </c>
      <c r="D220" s="141">
        <v>0.92</v>
      </c>
      <c r="E220" s="141">
        <v>0.83</v>
      </c>
      <c r="F220" s="141">
        <v>1.75</v>
      </c>
    </row>
    <row r="221" spans="1:6" ht="30.75" customHeight="1">
      <c r="A221" s="138" t="s">
        <v>9470</v>
      </c>
      <c r="B221" s="139" t="s">
        <v>9471</v>
      </c>
      <c r="C221" s="140"/>
      <c r="D221" s="141"/>
      <c r="E221" s="141"/>
      <c r="F221" s="141"/>
    </row>
    <row r="222" spans="1:6" ht="30.75" customHeight="1">
      <c r="A222" s="138" t="s">
        <v>9472</v>
      </c>
      <c r="B222" s="139" t="s">
        <v>9473</v>
      </c>
      <c r="C222" s="140"/>
      <c r="D222" s="141"/>
      <c r="E222" s="141"/>
      <c r="F222" s="141"/>
    </row>
    <row r="223" spans="1:6" ht="30.75" customHeight="1">
      <c r="A223" s="138" t="s">
        <v>9474</v>
      </c>
      <c r="B223" s="139" t="s">
        <v>9475</v>
      </c>
      <c r="C223" s="140" t="s">
        <v>91</v>
      </c>
      <c r="D223" s="141"/>
      <c r="E223" s="141">
        <v>223.96</v>
      </c>
      <c r="F223" s="141">
        <v>223.96</v>
      </c>
    </row>
    <row r="224" spans="1:6" ht="30.75" customHeight="1">
      <c r="A224" s="138" t="s">
        <v>9476</v>
      </c>
      <c r="B224" s="139" t="s">
        <v>9477</v>
      </c>
      <c r="C224" s="140" t="s">
        <v>91</v>
      </c>
      <c r="D224" s="141"/>
      <c r="E224" s="141">
        <v>407.2</v>
      </c>
      <c r="F224" s="141">
        <v>407.2</v>
      </c>
    </row>
    <row r="225" spans="1:6" ht="30.75" customHeight="1">
      <c r="A225" s="138" t="s">
        <v>9478</v>
      </c>
      <c r="B225" s="139" t="s">
        <v>9479</v>
      </c>
      <c r="C225" s="140" t="s">
        <v>90</v>
      </c>
      <c r="D225" s="141"/>
      <c r="E225" s="141">
        <v>30.54</v>
      </c>
      <c r="F225" s="141">
        <v>30.54</v>
      </c>
    </row>
    <row r="226" spans="1:6" ht="30.75" customHeight="1">
      <c r="A226" s="138" t="s">
        <v>9480</v>
      </c>
      <c r="B226" s="139" t="s">
        <v>9481</v>
      </c>
      <c r="C226" s="140" t="s">
        <v>91</v>
      </c>
      <c r="D226" s="141">
        <v>469.94</v>
      </c>
      <c r="E226" s="141">
        <v>122.16</v>
      </c>
      <c r="F226" s="141">
        <v>592.1</v>
      </c>
    </row>
    <row r="227" spans="1:6" ht="30.75" customHeight="1">
      <c r="A227" s="138" t="s">
        <v>9482</v>
      </c>
      <c r="B227" s="139" t="s">
        <v>9483</v>
      </c>
      <c r="C227" s="140" t="s">
        <v>91</v>
      </c>
      <c r="D227" s="141">
        <v>447.98</v>
      </c>
      <c r="E227" s="141">
        <v>122.16</v>
      </c>
      <c r="F227" s="141">
        <v>570.14</v>
      </c>
    </row>
    <row r="228" spans="1:6" ht="30.75" customHeight="1">
      <c r="A228" s="138" t="s">
        <v>9484</v>
      </c>
      <c r="B228" s="139" t="s">
        <v>9485</v>
      </c>
      <c r="C228" s="140" t="s">
        <v>91</v>
      </c>
      <c r="D228" s="141">
        <v>245.95</v>
      </c>
      <c r="E228" s="141">
        <v>81.44</v>
      </c>
      <c r="F228" s="141">
        <v>327.39</v>
      </c>
    </row>
    <row r="229" spans="1:6" ht="30.75" customHeight="1">
      <c r="A229" s="138" t="s">
        <v>9486</v>
      </c>
      <c r="B229" s="139" t="s">
        <v>9487</v>
      </c>
      <c r="C229" s="140" t="s">
        <v>91</v>
      </c>
      <c r="D229" s="141">
        <v>223.99</v>
      </c>
      <c r="E229" s="141">
        <v>81.44</v>
      </c>
      <c r="F229" s="141">
        <v>305.43</v>
      </c>
    </row>
    <row r="230" spans="1:6" ht="30.75" customHeight="1">
      <c r="A230" s="138" t="s">
        <v>96</v>
      </c>
      <c r="B230" s="139" t="s">
        <v>9488</v>
      </c>
      <c r="C230" s="140" t="s">
        <v>90</v>
      </c>
      <c r="D230" s="141">
        <v>24.08</v>
      </c>
      <c r="E230" s="141">
        <v>8.14</v>
      </c>
      <c r="F230" s="141">
        <v>32.22</v>
      </c>
    </row>
    <row r="231" spans="1:6" ht="30.75" customHeight="1">
      <c r="A231" s="138" t="s">
        <v>9489</v>
      </c>
      <c r="B231" s="139" t="s">
        <v>9490</v>
      </c>
      <c r="C231" s="140" t="s">
        <v>90</v>
      </c>
      <c r="D231" s="141">
        <v>22.4</v>
      </c>
      <c r="E231" s="141">
        <v>8.14</v>
      </c>
      <c r="F231" s="141">
        <v>30.54</v>
      </c>
    </row>
    <row r="232" spans="1:6" ht="30.75" customHeight="1">
      <c r="A232" s="138" t="s">
        <v>9491</v>
      </c>
      <c r="B232" s="139" t="s">
        <v>9492</v>
      </c>
      <c r="C232" s="140" t="s">
        <v>91</v>
      </c>
      <c r="D232" s="141">
        <v>240.85</v>
      </c>
      <c r="E232" s="141">
        <v>81.44</v>
      </c>
      <c r="F232" s="141">
        <v>322.29000000000002</v>
      </c>
    </row>
    <row r="233" spans="1:6" ht="30.75" customHeight="1">
      <c r="A233" s="138" t="s">
        <v>9493</v>
      </c>
      <c r="B233" s="139" t="s">
        <v>9494</v>
      </c>
      <c r="C233" s="140" t="s">
        <v>91</v>
      </c>
      <c r="D233" s="141">
        <v>223.99</v>
      </c>
      <c r="E233" s="141">
        <v>81.44</v>
      </c>
      <c r="F233" s="141">
        <v>305.43</v>
      </c>
    </row>
    <row r="234" spans="1:6" ht="30.75" customHeight="1">
      <c r="A234" s="138" t="s">
        <v>9495</v>
      </c>
      <c r="B234" s="139" t="s">
        <v>9496</v>
      </c>
      <c r="C234" s="140"/>
      <c r="D234" s="141"/>
      <c r="E234" s="141"/>
      <c r="F234" s="141"/>
    </row>
    <row r="235" spans="1:6" ht="30.75" customHeight="1">
      <c r="A235" s="138" t="s">
        <v>9497</v>
      </c>
      <c r="B235" s="139" t="s">
        <v>9498</v>
      </c>
      <c r="C235" s="140" t="s">
        <v>91</v>
      </c>
      <c r="D235" s="141"/>
      <c r="E235" s="141">
        <v>122.16</v>
      </c>
      <c r="F235" s="141">
        <v>122.16</v>
      </c>
    </row>
    <row r="236" spans="1:6" ht="30.75" customHeight="1">
      <c r="A236" s="138" t="s">
        <v>191</v>
      </c>
      <c r="B236" s="139" t="s">
        <v>9499</v>
      </c>
      <c r="C236" s="140" t="s">
        <v>91</v>
      </c>
      <c r="D236" s="141"/>
      <c r="E236" s="141">
        <v>81.44</v>
      </c>
      <c r="F236" s="141">
        <v>81.44</v>
      </c>
    </row>
    <row r="237" spans="1:6" ht="30.75" customHeight="1">
      <c r="A237" s="138" t="s">
        <v>9500</v>
      </c>
      <c r="B237" s="139" t="s">
        <v>9501</v>
      </c>
      <c r="C237" s="140"/>
      <c r="D237" s="141"/>
      <c r="E237" s="141"/>
      <c r="F237" s="141"/>
    </row>
    <row r="238" spans="1:6" ht="30.75" customHeight="1">
      <c r="A238" s="138" t="s">
        <v>9502</v>
      </c>
      <c r="B238" s="139" t="s">
        <v>9503</v>
      </c>
      <c r="C238" s="140" t="s">
        <v>90</v>
      </c>
      <c r="D238" s="141"/>
      <c r="E238" s="141">
        <v>3.05</v>
      </c>
      <c r="F238" s="141">
        <v>3.05</v>
      </c>
    </row>
    <row r="239" spans="1:6" ht="30.75" customHeight="1">
      <c r="A239" s="138" t="s">
        <v>9504</v>
      </c>
      <c r="B239" s="139" t="s">
        <v>9505</v>
      </c>
      <c r="C239" s="140" t="s">
        <v>90</v>
      </c>
      <c r="D239" s="141"/>
      <c r="E239" s="141">
        <v>6.11</v>
      </c>
      <c r="F239" s="141">
        <v>6.11</v>
      </c>
    </row>
    <row r="240" spans="1:6" ht="30.75" customHeight="1">
      <c r="A240" s="138" t="s">
        <v>9506</v>
      </c>
      <c r="B240" s="139" t="s">
        <v>9507</v>
      </c>
      <c r="C240" s="140" t="s">
        <v>90</v>
      </c>
      <c r="D240" s="141"/>
      <c r="E240" s="141">
        <v>10.18</v>
      </c>
      <c r="F240" s="141">
        <v>10.18</v>
      </c>
    </row>
    <row r="241" spans="1:6" ht="30.75" customHeight="1">
      <c r="A241" s="138" t="s">
        <v>9508</v>
      </c>
      <c r="B241" s="139" t="s">
        <v>9509</v>
      </c>
      <c r="C241" s="140"/>
      <c r="D241" s="141"/>
      <c r="E241" s="141"/>
      <c r="F241" s="141"/>
    </row>
    <row r="242" spans="1:6" ht="30.75" customHeight="1">
      <c r="A242" s="138" t="s">
        <v>93</v>
      </c>
      <c r="B242" s="139" t="s">
        <v>9510</v>
      </c>
      <c r="C242" s="140" t="s">
        <v>90</v>
      </c>
      <c r="D242" s="141"/>
      <c r="E242" s="141">
        <v>12.22</v>
      </c>
      <c r="F242" s="141">
        <v>12.22</v>
      </c>
    </row>
    <row r="243" spans="1:6" ht="30.75" customHeight="1">
      <c r="A243" s="138" t="s">
        <v>9511</v>
      </c>
      <c r="B243" s="139" t="s">
        <v>9512</v>
      </c>
      <c r="C243" s="140" t="s">
        <v>90</v>
      </c>
      <c r="D243" s="141"/>
      <c r="E243" s="141">
        <v>10.18</v>
      </c>
      <c r="F243" s="141">
        <v>10.18</v>
      </c>
    </row>
    <row r="244" spans="1:6" ht="30.75" customHeight="1">
      <c r="A244" s="138" t="s">
        <v>9513</v>
      </c>
      <c r="B244" s="139" t="s">
        <v>9514</v>
      </c>
      <c r="C244" s="140" t="s">
        <v>141</v>
      </c>
      <c r="D244" s="141"/>
      <c r="E244" s="141">
        <v>3.05</v>
      </c>
      <c r="F244" s="141">
        <v>3.05</v>
      </c>
    </row>
    <row r="245" spans="1:6" ht="30.75" customHeight="1">
      <c r="A245" s="138" t="s">
        <v>9515</v>
      </c>
      <c r="B245" s="139" t="s">
        <v>9516</v>
      </c>
      <c r="C245" s="140"/>
      <c r="D245" s="141"/>
      <c r="E245" s="141"/>
      <c r="F245" s="141"/>
    </row>
    <row r="246" spans="1:6" ht="30.75" customHeight="1">
      <c r="A246" s="138" t="s">
        <v>9517</v>
      </c>
      <c r="B246" s="139" t="s">
        <v>9518</v>
      </c>
      <c r="C246" s="140" t="s">
        <v>90</v>
      </c>
      <c r="D246" s="141"/>
      <c r="E246" s="141">
        <v>8.14</v>
      </c>
      <c r="F246" s="141">
        <v>8.14</v>
      </c>
    </row>
    <row r="247" spans="1:6" ht="30.75" customHeight="1">
      <c r="A247" s="138" t="s">
        <v>9519</v>
      </c>
      <c r="B247" s="139" t="s">
        <v>9520</v>
      </c>
      <c r="C247" s="140"/>
      <c r="D247" s="141"/>
      <c r="E247" s="141"/>
      <c r="F247" s="141"/>
    </row>
    <row r="248" spans="1:6" ht="30.75" customHeight="1">
      <c r="A248" s="138" t="s">
        <v>9521</v>
      </c>
      <c r="B248" s="139" t="s">
        <v>9522</v>
      </c>
      <c r="C248" s="140" t="s">
        <v>90</v>
      </c>
      <c r="D248" s="141">
        <v>17.63</v>
      </c>
      <c r="E248" s="141">
        <v>10.18</v>
      </c>
      <c r="F248" s="141">
        <v>27.81</v>
      </c>
    </row>
    <row r="249" spans="1:6" ht="30.75" customHeight="1">
      <c r="A249" s="138" t="s">
        <v>9523</v>
      </c>
      <c r="B249" s="139" t="s">
        <v>9524</v>
      </c>
      <c r="C249" s="140" t="s">
        <v>90</v>
      </c>
      <c r="D249" s="141">
        <v>1.53</v>
      </c>
      <c r="E249" s="141">
        <v>10.18</v>
      </c>
      <c r="F249" s="141">
        <v>11.71</v>
      </c>
    </row>
    <row r="250" spans="1:6" ht="30.75" customHeight="1">
      <c r="A250" s="138" t="s">
        <v>9525</v>
      </c>
      <c r="B250" s="139" t="s">
        <v>9526</v>
      </c>
      <c r="C250" s="140"/>
      <c r="D250" s="141"/>
      <c r="E250" s="141"/>
      <c r="F250" s="141"/>
    </row>
    <row r="251" spans="1:6" ht="30.75" customHeight="1">
      <c r="A251" s="138" t="s">
        <v>9527</v>
      </c>
      <c r="B251" s="139" t="s">
        <v>9528</v>
      </c>
      <c r="C251" s="140" t="s">
        <v>90</v>
      </c>
      <c r="D251" s="141">
        <v>24.7</v>
      </c>
      <c r="E251" s="141">
        <v>4.07</v>
      </c>
      <c r="F251" s="141">
        <v>28.77</v>
      </c>
    </row>
    <row r="252" spans="1:6" ht="30.75" customHeight="1">
      <c r="A252" s="138" t="s">
        <v>9529</v>
      </c>
      <c r="B252" s="139" t="s">
        <v>9530</v>
      </c>
      <c r="C252" s="140" t="s">
        <v>90</v>
      </c>
      <c r="D252" s="141">
        <v>22.4</v>
      </c>
      <c r="E252" s="141">
        <v>4.07</v>
      </c>
      <c r="F252" s="141">
        <v>26.47</v>
      </c>
    </row>
    <row r="253" spans="1:6" ht="30.75" customHeight="1">
      <c r="A253" s="138" t="s">
        <v>9531</v>
      </c>
      <c r="B253" s="139" t="s">
        <v>9532</v>
      </c>
      <c r="C253" s="140" t="s">
        <v>90</v>
      </c>
      <c r="D253" s="141">
        <v>11.21</v>
      </c>
      <c r="E253" s="141">
        <v>1.43</v>
      </c>
      <c r="F253" s="141">
        <v>12.64</v>
      </c>
    </row>
    <row r="254" spans="1:6" ht="30.75" customHeight="1">
      <c r="A254" s="138" t="s">
        <v>9533</v>
      </c>
      <c r="B254" s="139" t="s">
        <v>9534</v>
      </c>
      <c r="C254" s="140" t="s">
        <v>90</v>
      </c>
      <c r="D254" s="141">
        <v>8.5299999999999994</v>
      </c>
      <c r="E254" s="141">
        <v>1.43</v>
      </c>
      <c r="F254" s="141">
        <v>9.9600000000000009</v>
      </c>
    </row>
    <row r="255" spans="1:6" ht="30.75" customHeight="1">
      <c r="A255" s="138" t="s">
        <v>9535</v>
      </c>
      <c r="B255" s="139" t="s">
        <v>9536</v>
      </c>
      <c r="C255" s="140" t="s">
        <v>90</v>
      </c>
      <c r="D255" s="141">
        <v>14.63</v>
      </c>
      <c r="E255" s="141">
        <v>0.61</v>
      </c>
      <c r="F255" s="141">
        <v>15.24</v>
      </c>
    </row>
    <row r="256" spans="1:6" ht="30.75" customHeight="1">
      <c r="A256" s="138" t="s">
        <v>9537</v>
      </c>
      <c r="B256" s="139" t="s">
        <v>9538</v>
      </c>
      <c r="C256" s="140"/>
      <c r="D256" s="141"/>
      <c r="E256" s="141"/>
      <c r="F256" s="141"/>
    </row>
    <row r="257" spans="1:6" ht="30.75" customHeight="1">
      <c r="A257" s="138" t="s">
        <v>9539</v>
      </c>
      <c r="B257" s="139" t="s">
        <v>9540</v>
      </c>
      <c r="C257" s="140" t="s">
        <v>90</v>
      </c>
      <c r="D257" s="141"/>
      <c r="E257" s="141">
        <v>10.59</v>
      </c>
      <c r="F257" s="141">
        <v>10.59</v>
      </c>
    </row>
    <row r="258" spans="1:6" ht="30.75" customHeight="1">
      <c r="A258" s="138" t="s">
        <v>9541</v>
      </c>
      <c r="B258" s="139" t="s">
        <v>9542</v>
      </c>
      <c r="C258" s="140" t="s">
        <v>90</v>
      </c>
      <c r="D258" s="141"/>
      <c r="E258" s="141">
        <v>6.11</v>
      </c>
      <c r="F258" s="141">
        <v>6.11</v>
      </c>
    </row>
    <row r="259" spans="1:6" ht="30.75" customHeight="1">
      <c r="A259" s="138" t="s">
        <v>9543</v>
      </c>
      <c r="B259" s="139" t="s">
        <v>9544</v>
      </c>
      <c r="C259" s="140" t="s">
        <v>90</v>
      </c>
      <c r="D259" s="141"/>
      <c r="E259" s="141">
        <v>6.11</v>
      </c>
      <c r="F259" s="141">
        <v>6.11</v>
      </c>
    </row>
    <row r="260" spans="1:6" ht="30.75" customHeight="1">
      <c r="A260" s="138" t="s">
        <v>9545</v>
      </c>
      <c r="B260" s="139" t="s">
        <v>9546</v>
      </c>
      <c r="C260" s="140" t="s">
        <v>90</v>
      </c>
      <c r="D260" s="141"/>
      <c r="E260" s="141">
        <v>6.72</v>
      </c>
      <c r="F260" s="141">
        <v>6.72</v>
      </c>
    </row>
    <row r="261" spans="1:6" ht="30.75" customHeight="1">
      <c r="A261" s="138" t="s">
        <v>9547</v>
      </c>
      <c r="B261" s="139" t="s">
        <v>9548</v>
      </c>
      <c r="C261" s="140"/>
      <c r="D261" s="141"/>
      <c r="E261" s="141"/>
      <c r="F261" s="141"/>
    </row>
    <row r="262" spans="1:6" ht="30.75" customHeight="1">
      <c r="A262" s="138" t="s">
        <v>9549</v>
      </c>
      <c r="B262" s="139" t="s">
        <v>9550</v>
      </c>
      <c r="C262" s="140" t="s">
        <v>90</v>
      </c>
      <c r="D262" s="141"/>
      <c r="E262" s="141">
        <v>16.38</v>
      </c>
      <c r="F262" s="141">
        <v>16.38</v>
      </c>
    </row>
    <row r="263" spans="1:6" ht="30.75" customHeight="1">
      <c r="A263" s="138" t="s">
        <v>9551</v>
      </c>
      <c r="B263" s="139" t="s">
        <v>9552</v>
      </c>
      <c r="C263" s="140" t="s">
        <v>90</v>
      </c>
      <c r="D263" s="141"/>
      <c r="E263" s="141">
        <v>19.66</v>
      </c>
      <c r="F263" s="141">
        <v>19.66</v>
      </c>
    </row>
    <row r="264" spans="1:6" ht="30.75" customHeight="1">
      <c r="A264" s="138" t="s">
        <v>9553</v>
      </c>
      <c r="B264" s="139" t="s">
        <v>9554</v>
      </c>
      <c r="C264" s="140" t="s">
        <v>141</v>
      </c>
      <c r="D264" s="141"/>
      <c r="E264" s="141">
        <v>6.55</v>
      </c>
      <c r="F264" s="141">
        <v>6.55</v>
      </c>
    </row>
    <row r="265" spans="1:6" ht="30.75" customHeight="1">
      <c r="A265" s="138" t="s">
        <v>9555</v>
      </c>
      <c r="B265" s="139" t="s">
        <v>9556</v>
      </c>
      <c r="C265" s="140"/>
      <c r="D265" s="141"/>
      <c r="E265" s="141"/>
      <c r="F265" s="141"/>
    </row>
    <row r="266" spans="1:6" ht="30.75" customHeight="1">
      <c r="A266" s="138" t="s">
        <v>9557</v>
      </c>
      <c r="B266" s="139" t="s">
        <v>9558</v>
      </c>
      <c r="C266" s="140" t="s">
        <v>141</v>
      </c>
      <c r="D266" s="141">
        <v>7.0000000000000007E-2</v>
      </c>
      <c r="E266" s="141">
        <v>1.48</v>
      </c>
      <c r="F266" s="141">
        <v>1.55</v>
      </c>
    </row>
    <row r="267" spans="1:6" ht="30.75" customHeight="1">
      <c r="A267" s="138" t="s">
        <v>9559</v>
      </c>
      <c r="B267" s="139" t="s">
        <v>9560</v>
      </c>
      <c r="C267" s="140" t="s">
        <v>141</v>
      </c>
      <c r="D267" s="141">
        <v>0.84</v>
      </c>
      <c r="E267" s="141">
        <v>1.48</v>
      </c>
      <c r="F267" s="141">
        <v>2.3199999999999998</v>
      </c>
    </row>
    <row r="268" spans="1:6" ht="30.75" customHeight="1">
      <c r="A268" s="138" t="s">
        <v>9561</v>
      </c>
      <c r="B268" s="139" t="s">
        <v>9562</v>
      </c>
      <c r="C268" s="140" t="s">
        <v>90</v>
      </c>
      <c r="D268" s="141">
        <v>4.18</v>
      </c>
      <c r="E268" s="141">
        <v>11.88</v>
      </c>
      <c r="F268" s="141">
        <v>16.059999999999999</v>
      </c>
    </row>
    <row r="269" spans="1:6" ht="30.75" customHeight="1">
      <c r="A269" s="138" t="s">
        <v>285</v>
      </c>
      <c r="B269" s="139" t="s">
        <v>295</v>
      </c>
      <c r="C269" s="140" t="s">
        <v>90</v>
      </c>
      <c r="D269" s="141">
        <v>0.35</v>
      </c>
      <c r="E269" s="141">
        <v>8.91</v>
      </c>
      <c r="F269" s="141">
        <v>9.26</v>
      </c>
    </row>
    <row r="270" spans="1:6" ht="30.75" customHeight="1">
      <c r="A270" s="138" t="s">
        <v>9563</v>
      </c>
      <c r="B270" s="139" t="s">
        <v>9564</v>
      </c>
      <c r="C270" s="140" t="s">
        <v>90</v>
      </c>
      <c r="D270" s="141">
        <v>4.18</v>
      </c>
      <c r="E270" s="141">
        <v>8.91</v>
      </c>
      <c r="F270" s="141">
        <v>13.09</v>
      </c>
    </row>
    <row r="271" spans="1:6" ht="30.75" customHeight="1">
      <c r="A271" s="138" t="s">
        <v>9565</v>
      </c>
      <c r="B271" s="139" t="s">
        <v>9566</v>
      </c>
      <c r="C271" s="140" t="s">
        <v>90</v>
      </c>
      <c r="D271" s="141">
        <v>0.35</v>
      </c>
      <c r="E271" s="141">
        <v>5.94</v>
      </c>
      <c r="F271" s="141">
        <v>6.29</v>
      </c>
    </row>
    <row r="272" spans="1:6" ht="30.75" customHeight="1">
      <c r="A272" s="138" t="s">
        <v>9567</v>
      </c>
      <c r="B272" s="139" t="s">
        <v>9568</v>
      </c>
      <c r="C272" s="140"/>
      <c r="D272" s="141"/>
      <c r="E272" s="141"/>
      <c r="F272" s="141"/>
    </row>
    <row r="273" spans="1:6" ht="30.75" customHeight="1">
      <c r="A273" s="138" t="s">
        <v>9569</v>
      </c>
      <c r="B273" s="139" t="s">
        <v>9570</v>
      </c>
      <c r="C273" s="140" t="s">
        <v>90</v>
      </c>
      <c r="D273" s="141">
        <v>90.57</v>
      </c>
      <c r="E273" s="141"/>
      <c r="F273" s="141">
        <v>90.57</v>
      </c>
    </row>
    <row r="274" spans="1:6" ht="30.75" customHeight="1">
      <c r="A274" s="138" t="s">
        <v>9571</v>
      </c>
      <c r="B274" s="139" t="s">
        <v>9572</v>
      </c>
      <c r="C274" s="140" t="s">
        <v>9049</v>
      </c>
      <c r="D274" s="141">
        <v>3.71</v>
      </c>
      <c r="E274" s="141">
        <v>9.0299999999999994</v>
      </c>
      <c r="F274" s="141">
        <v>12.74</v>
      </c>
    </row>
    <row r="275" spans="1:6" ht="30.75" customHeight="1">
      <c r="A275" s="138" t="s">
        <v>9573</v>
      </c>
      <c r="B275" s="139" t="s">
        <v>9574</v>
      </c>
      <c r="C275" s="140"/>
      <c r="D275" s="141"/>
      <c r="E275" s="141"/>
      <c r="F275" s="141"/>
    </row>
    <row r="276" spans="1:6" ht="30.75" customHeight="1">
      <c r="A276" s="138" t="s">
        <v>9575</v>
      </c>
      <c r="B276" s="139" t="s">
        <v>9576</v>
      </c>
      <c r="C276" s="140"/>
      <c r="D276" s="141"/>
      <c r="E276" s="141"/>
      <c r="F276" s="141"/>
    </row>
    <row r="277" spans="1:6" ht="30.75" customHeight="1">
      <c r="A277" s="138" t="s">
        <v>9577</v>
      </c>
      <c r="B277" s="139" t="s">
        <v>9578</v>
      </c>
      <c r="C277" s="140" t="s">
        <v>90</v>
      </c>
      <c r="D277" s="141"/>
      <c r="E277" s="141">
        <v>37.19</v>
      </c>
      <c r="F277" s="141">
        <v>37.19</v>
      </c>
    </row>
    <row r="278" spans="1:6" ht="30.75" customHeight="1">
      <c r="A278" s="138" t="s">
        <v>9579</v>
      </c>
      <c r="B278" s="139" t="s">
        <v>9580</v>
      </c>
      <c r="C278" s="140" t="s">
        <v>90</v>
      </c>
      <c r="D278" s="141"/>
      <c r="E278" s="141">
        <v>32.229999999999997</v>
      </c>
      <c r="F278" s="141">
        <v>32.229999999999997</v>
      </c>
    </row>
    <row r="279" spans="1:6" ht="30.75" customHeight="1">
      <c r="A279" s="138" t="s">
        <v>9581</v>
      </c>
      <c r="B279" s="139" t="s">
        <v>9582</v>
      </c>
      <c r="C279" s="140" t="s">
        <v>90</v>
      </c>
      <c r="D279" s="141"/>
      <c r="E279" s="141">
        <v>19.829999999999998</v>
      </c>
      <c r="F279" s="141">
        <v>19.829999999999998</v>
      </c>
    </row>
    <row r="280" spans="1:6" ht="30.75" customHeight="1">
      <c r="A280" s="138" t="s">
        <v>9583</v>
      </c>
      <c r="B280" s="139" t="s">
        <v>9584</v>
      </c>
      <c r="C280" s="140" t="s">
        <v>90</v>
      </c>
      <c r="D280" s="141">
        <v>2.6</v>
      </c>
      <c r="E280" s="141">
        <v>0.69</v>
      </c>
      <c r="F280" s="141">
        <v>3.29</v>
      </c>
    </row>
    <row r="281" spans="1:6" ht="30.75" customHeight="1">
      <c r="A281" s="138" t="s">
        <v>9585</v>
      </c>
      <c r="B281" s="139" t="s">
        <v>9586</v>
      </c>
      <c r="C281" s="140" t="s">
        <v>141</v>
      </c>
      <c r="D281" s="141"/>
      <c r="E281" s="141">
        <v>4.29</v>
      </c>
      <c r="F281" s="141">
        <v>4.29</v>
      </c>
    </row>
    <row r="282" spans="1:6" ht="30.75" customHeight="1">
      <c r="A282" s="138" t="s">
        <v>9587</v>
      </c>
      <c r="B282" s="139" t="s">
        <v>9588</v>
      </c>
      <c r="C282" s="140" t="s">
        <v>141</v>
      </c>
      <c r="D282" s="141"/>
      <c r="E282" s="141">
        <v>12.62</v>
      </c>
      <c r="F282" s="141">
        <v>12.62</v>
      </c>
    </row>
    <row r="283" spans="1:6" ht="30.75" customHeight="1">
      <c r="A283" s="138" t="s">
        <v>9589</v>
      </c>
      <c r="B283" s="139" t="s">
        <v>9590</v>
      </c>
      <c r="C283" s="140"/>
      <c r="D283" s="141"/>
      <c r="E283" s="141"/>
      <c r="F283" s="141"/>
    </row>
    <row r="284" spans="1:6" ht="30.75" customHeight="1">
      <c r="A284" s="138" t="s">
        <v>9591</v>
      </c>
      <c r="B284" s="139" t="s">
        <v>9592</v>
      </c>
      <c r="C284" s="140" t="s">
        <v>141</v>
      </c>
      <c r="D284" s="141"/>
      <c r="E284" s="141">
        <v>1.35</v>
      </c>
      <c r="F284" s="141">
        <v>1.35</v>
      </c>
    </row>
    <row r="285" spans="1:6" ht="30.75" customHeight="1">
      <c r="A285" s="138" t="s">
        <v>9593</v>
      </c>
      <c r="B285" s="139" t="s">
        <v>9594</v>
      </c>
      <c r="C285" s="140" t="s">
        <v>141</v>
      </c>
      <c r="D285" s="141"/>
      <c r="E285" s="141">
        <v>4.5199999999999996</v>
      </c>
      <c r="F285" s="141">
        <v>4.5199999999999996</v>
      </c>
    </row>
    <row r="286" spans="1:6" ht="30.75" customHeight="1">
      <c r="A286" s="138" t="s">
        <v>9595</v>
      </c>
      <c r="B286" s="139" t="s">
        <v>9596</v>
      </c>
      <c r="C286" s="140" t="s">
        <v>90</v>
      </c>
      <c r="D286" s="141"/>
      <c r="E286" s="141">
        <v>24.83</v>
      </c>
      <c r="F286" s="141">
        <v>24.83</v>
      </c>
    </row>
    <row r="287" spans="1:6" ht="30.75" customHeight="1">
      <c r="A287" s="138" t="s">
        <v>9597</v>
      </c>
      <c r="B287" s="139" t="s">
        <v>9598</v>
      </c>
      <c r="C287" s="140" t="s">
        <v>90</v>
      </c>
      <c r="D287" s="141"/>
      <c r="E287" s="141">
        <v>20.32</v>
      </c>
      <c r="F287" s="141">
        <v>20.32</v>
      </c>
    </row>
    <row r="288" spans="1:6" ht="30.75" customHeight="1">
      <c r="A288" s="138" t="s">
        <v>9599</v>
      </c>
      <c r="B288" s="139" t="s">
        <v>9600</v>
      </c>
      <c r="C288" s="140" t="s">
        <v>90</v>
      </c>
      <c r="D288" s="141"/>
      <c r="E288" s="141">
        <v>18.059999999999999</v>
      </c>
      <c r="F288" s="141">
        <v>18.059999999999999</v>
      </c>
    </row>
    <row r="289" spans="1:6" ht="30.75" customHeight="1">
      <c r="A289" s="138" t="s">
        <v>9601</v>
      </c>
      <c r="B289" s="139" t="s">
        <v>9602</v>
      </c>
      <c r="C289" s="140" t="s">
        <v>90</v>
      </c>
      <c r="D289" s="141"/>
      <c r="E289" s="141">
        <v>13.55</v>
      </c>
      <c r="F289" s="141">
        <v>13.55</v>
      </c>
    </row>
    <row r="290" spans="1:6" ht="30.75" customHeight="1">
      <c r="A290" s="138" t="s">
        <v>9603</v>
      </c>
      <c r="B290" s="139" t="s">
        <v>9604</v>
      </c>
      <c r="C290" s="140" t="s">
        <v>105</v>
      </c>
      <c r="D290" s="141">
        <v>2.2799999999999998</v>
      </c>
      <c r="E290" s="141"/>
      <c r="F290" s="141">
        <v>2.2799999999999998</v>
      </c>
    </row>
    <row r="291" spans="1:6" ht="30.75" customHeight="1">
      <c r="A291" s="138" t="s">
        <v>9605</v>
      </c>
      <c r="B291" s="139" t="s">
        <v>9606</v>
      </c>
      <c r="C291" s="140"/>
      <c r="D291" s="141"/>
      <c r="E291" s="141"/>
      <c r="F291" s="141"/>
    </row>
    <row r="292" spans="1:6" ht="30.75" customHeight="1">
      <c r="A292" s="138" t="s">
        <v>9607</v>
      </c>
      <c r="B292" s="139" t="s">
        <v>9608</v>
      </c>
      <c r="C292" s="140" t="s">
        <v>90</v>
      </c>
      <c r="D292" s="141"/>
      <c r="E292" s="141">
        <v>16.29</v>
      </c>
      <c r="F292" s="141">
        <v>16.29</v>
      </c>
    </row>
    <row r="293" spans="1:6" ht="30.75" customHeight="1">
      <c r="A293" s="138" t="s">
        <v>9609</v>
      </c>
      <c r="B293" s="139" t="s">
        <v>9610</v>
      </c>
      <c r="C293" s="140" t="s">
        <v>90</v>
      </c>
      <c r="D293" s="141"/>
      <c r="E293" s="141">
        <v>8.14</v>
      </c>
      <c r="F293" s="141">
        <v>8.14</v>
      </c>
    </row>
    <row r="294" spans="1:6" ht="30.75" customHeight="1">
      <c r="A294" s="138" t="s">
        <v>9611</v>
      </c>
      <c r="B294" s="139" t="s">
        <v>9612</v>
      </c>
      <c r="C294" s="140" t="s">
        <v>141</v>
      </c>
      <c r="D294" s="141"/>
      <c r="E294" s="141">
        <v>6.11</v>
      </c>
      <c r="F294" s="141">
        <v>6.11</v>
      </c>
    </row>
    <row r="295" spans="1:6" ht="30.75" customHeight="1">
      <c r="A295" s="138" t="s">
        <v>9613</v>
      </c>
      <c r="B295" s="139" t="s">
        <v>9614</v>
      </c>
      <c r="C295" s="140" t="s">
        <v>141</v>
      </c>
      <c r="D295" s="141"/>
      <c r="E295" s="141">
        <v>10.18</v>
      </c>
      <c r="F295" s="141">
        <v>10.18</v>
      </c>
    </row>
    <row r="296" spans="1:6" ht="30.75" customHeight="1">
      <c r="A296" s="138" t="s">
        <v>9615</v>
      </c>
      <c r="B296" s="139" t="s">
        <v>9616</v>
      </c>
      <c r="C296" s="140" t="s">
        <v>90</v>
      </c>
      <c r="D296" s="141"/>
      <c r="E296" s="141">
        <v>12.4</v>
      </c>
      <c r="F296" s="141">
        <v>12.4</v>
      </c>
    </row>
    <row r="297" spans="1:6" ht="30.75" customHeight="1">
      <c r="A297" s="138" t="s">
        <v>9617</v>
      </c>
      <c r="B297" s="139" t="s">
        <v>9618</v>
      </c>
      <c r="C297" s="140"/>
      <c r="D297" s="141"/>
      <c r="E297" s="141"/>
      <c r="F297" s="141"/>
    </row>
    <row r="298" spans="1:6" ht="30.75" customHeight="1">
      <c r="A298" s="138" t="s">
        <v>9619</v>
      </c>
      <c r="B298" s="139" t="s">
        <v>9620</v>
      </c>
      <c r="C298" s="140" t="s">
        <v>90</v>
      </c>
      <c r="D298" s="141"/>
      <c r="E298" s="141">
        <v>43.55</v>
      </c>
      <c r="F298" s="141">
        <v>43.55</v>
      </c>
    </row>
    <row r="299" spans="1:6" ht="30.75" customHeight="1">
      <c r="A299" s="138" t="s">
        <v>9621</v>
      </c>
      <c r="B299" s="139" t="s">
        <v>9622</v>
      </c>
      <c r="C299" s="140" t="s">
        <v>90</v>
      </c>
      <c r="D299" s="141"/>
      <c r="E299" s="141">
        <v>26.47</v>
      </c>
      <c r="F299" s="141">
        <v>26.47</v>
      </c>
    </row>
    <row r="300" spans="1:6" ht="30.75" customHeight="1">
      <c r="A300" s="138" t="s">
        <v>9623</v>
      </c>
      <c r="B300" s="139" t="s">
        <v>9624</v>
      </c>
      <c r="C300" s="140" t="s">
        <v>141</v>
      </c>
      <c r="D300" s="141"/>
      <c r="E300" s="141">
        <v>18.32</v>
      </c>
      <c r="F300" s="141">
        <v>18.32</v>
      </c>
    </row>
    <row r="301" spans="1:6" ht="30.75" customHeight="1">
      <c r="A301" s="138" t="s">
        <v>9625</v>
      </c>
      <c r="B301" s="139" t="s">
        <v>9626</v>
      </c>
      <c r="C301" s="140" t="s">
        <v>141</v>
      </c>
      <c r="D301" s="141"/>
      <c r="E301" s="141">
        <v>20.36</v>
      </c>
      <c r="F301" s="141">
        <v>20.36</v>
      </c>
    </row>
    <row r="302" spans="1:6" ht="30.75" customHeight="1">
      <c r="A302" s="138" t="s">
        <v>9627</v>
      </c>
      <c r="B302" s="139" t="s">
        <v>9628</v>
      </c>
      <c r="C302" s="140" t="s">
        <v>141</v>
      </c>
      <c r="D302" s="141"/>
      <c r="E302" s="141">
        <v>16.29</v>
      </c>
      <c r="F302" s="141">
        <v>16.29</v>
      </c>
    </row>
    <row r="303" spans="1:6" ht="30.75" customHeight="1">
      <c r="A303" s="138" t="s">
        <v>9629</v>
      </c>
      <c r="B303" s="139" t="s">
        <v>9630</v>
      </c>
      <c r="C303" s="140"/>
      <c r="D303" s="141"/>
      <c r="E303" s="141"/>
      <c r="F303" s="141"/>
    </row>
    <row r="304" spans="1:6" ht="30.75" customHeight="1">
      <c r="A304" s="138" t="s">
        <v>9631</v>
      </c>
      <c r="B304" s="139" t="s">
        <v>9632</v>
      </c>
      <c r="C304" s="140" t="s">
        <v>90</v>
      </c>
      <c r="D304" s="141"/>
      <c r="E304" s="141">
        <v>57.1</v>
      </c>
      <c r="F304" s="141">
        <v>57.1</v>
      </c>
    </row>
    <row r="305" spans="1:6" ht="30.75" customHeight="1">
      <c r="A305" s="138" t="s">
        <v>9633</v>
      </c>
      <c r="B305" s="139" t="s">
        <v>9634</v>
      </c>
      <c r="C305" s="140" t="s">
        <v>90</v>
      </c>
      <c r="D305" s="141"/>
      <c r="E305" s="141">
        <v>12.22</v>
      </c>
      <c r="F305" s="141">
        <v>12.22</v>
      </c>
    </row>
    <row r="306" spans="1:6" ht="30.75" customHeight="1">
      <c r="A306" s="138" t="s">
        <v>9635</v>
      </c>
      <c r="B306" s="139" t="s">
        <v>9636</v>
      </c>
      <c r="C306" s="140" t="s">
        <v>90</v>
      </c>
      <c r="D306" s="141"/>
      <c r="E306" s="141">
        <v>15.81</v>
      </c>
      <c r="F306" s="141">
        <v>15.81</v>
      </c>
    </row>
    <row r="307" spans="1:6" ht="30.75" customHeight="1">
      <c r="A307" s="138" t="s">
        <v>9637</v>
      </c>
      <c r="B307" s="139" t="s">
        <v>9638</v>
      </c>
      <c r="C307" s="140" t="s">
        <v>90</v>
      </c>
      <c r="D307" s="141"/>
      <c r="E307" s="141">
        <v>27.09</v>
      </c>
      <c r="F307" s="141">
        <v>27.09</v>
      </c>
    </row>
    <row r="308" spans="1:6" ht="30.75" customHeight="1">
      <c r="A308" s="138" t="s">
        <v>9639</v>
      </c>
      <c r="B308" s="139" t="s">
        <v>9640</v>
      </c>
      <c r="C308" s="140" t="s">
        <v>141</v>
      </c>
      <c r="D308" s="141"/>
      <c r="E308" s="141">
        <v>13.55</v>
      </c>
      <c r="F308" s="141">
        <v>13.55</v>
      </c>
    </row>
    <row r="309" spans="1:6" ht="30.75" customHeight="1">
      <c r="A309" s="138" t="s">
        <v>9641</v>
      </c>
      <c r="B309" s="139" t="s">
        <v>9642</v>
      </c>
      <c r="C309" s="140" t="s">
        <v>141</v>
      </c>
      <c r="D309" s="141"/>
      <c r="E309" s="141">
        <v>3.05</v>
      </c>
      <c r="F309" s="141">
        <v>3.05</v>
      </c>
    </row>
    <row r="310" spans="1:6" ht="30.75" customHeight="1">
      <c r="A310" s="138" t="s">
        <v>9643</v>
      </c>
      <c r="B310" s="139" t="s">
        <v>9644</v>
      </c>
      <c r="C310" s="140"/>
      <c r="D310" s="141"/>
      <c r="E310" s="141"/>
      <c r="F310" s="141"/>
    </row>
    <row r="311" spans="1:6" ht="30.75" customHeight="1">
      <c r="A311" s="138" t="s">
        <v>9645</v>
      </c>
      <c r="B311" s="139" t="s">
        <v>9646</v>
      </c>
      <c r="C311" s="140" t="s">
        <v>90</v>
      </c>
      <c r="D311" s="141"/>
      <c r="E311" s="141">
        <v>57.1</v>
      </c>
      <c r="F311" s="141">
        <v>57.1</v>
      </c>
    </row>
    <row r="312" spans="1:6" ht="30.75" customHeight="1">
      <c r="A312" s="138" t="s">
        <v>9647</v>
      </c>
      <c r="B312" s="139" t="s">
        <v>9648</v>
      </c>
      <c r="C312" s="140" t="s">
        <v>90</v>
      </c>
      <c r="D312" s="141"/>
      <c r="E312" s="141">
        <v>4.5199999999999996</v>
      </c>
      <c r="F312" s="141">
        <v>4.5199999999999996</v>
      </c>
    </row>
    <row r="313" spans="1:6" ht="30.75" customHeight="1">
      <c r="A313" s="138" t="s">
        <v>9649</v>
      </c>
      <c r="B313" s="139" t="s">
        <v>9650</v>
      </c>
      <c r="C313" s="140" t="s">
        <v>141</v>
      </c>
      <c r="D313" s="141"/>
      <c r="E313" s="141">
        <v>4.1900000000000004</v>
      </c>
      <c r="F313" s="141">
        <v>4.1900000000000004</v>
      </c>
    </row>
    <row r="314" spans="1:6" ht="30.75" customHeight="1">
      <c r="A314" s="138" t="s">
        <v>9651</v>
      </c>
      <c r="B314" s="139" t="s">
        <v>9652</v>
      </c>
      <c r="C314" s="140" t="s">
        <v>141</v>
      </c>
      <c r="D314" s="141"/>
      <c r="E314" s="141">
        <v>1.02</v>
      </c>
      <c r="F314" s="141">
        <v>1.02</v>
      </c>
    </row>
    <row r="315" spans="1:6" ht="30.75" customHeight="1">
      <c r="A315" s="138" t="s">
        <v>9653</v>
      </c>
      <c r="B315" s="139" t="s">
        <v>9654</v>
      </c>
      <c r="C315" s="140" t="s">
        <v>90</v>
      </c>
      <c r="D315" s="141"/>
      <c r="E315" s="141">
        <v>49.67</v>
      </c>
      <c r="F315" s="141">
        <v>49.67</v>
      </c>
    </row>
    <row r="316" spans="1:6" ht="30.75" customHeight="1">
      <c r="A316" s="138" t="s">
        <v>9655</v>
      </c>
      <c r="B316" s="139" t="s">
        <v>9656</v>
      </c>
      <c r="C316" s="140"/>
      <c r="D316" s="141"/>
      <c r="E316" s="141"/>
      <c r="F316" s="141"/>
    </row>
    <row r="317" spans="1:6" ht="30.75" customHeight="1">
      <c r="A317" s="138" t="s">
        <v>9657</v>
      </c>
      <c r="B317" s="139" t="s">
        <v>9658</v>
      </c>
      <c r="C317" s="140" t="s">
        <v>90</v>
      </c>
      <c r="D317" s="141"/>
      <c r="E317" s="141">
        <v>12.64</v>
      </c>
      <c r="F317" s="141">
        <v>12.64</v>
      </c>
    </row>
    <row r="318" spans="1:6" ht="30.75" customHeight="1">
      <c r="A318" s="138" t="s">
        <v>9659</v>
      </c>
      <c r="B318" s="139" t="s">
        <v>9660</v>
      </c>
      <c r="C318" s="140" t="s">
        <v>90</v>
      </c>
      <c r="D318" s="141"/>
      <c r="E318" s="141">
        <v>6.77</v>
      </c>
      <c r="F318" s="141">
        <v>6.77</v>
      </c>
    </row>
    <row r="319" spans="1:6" ht="30.75" customHeight="1">
      <c r="A319" s="138" t="s">
        <v>9661</v>
      </c>
      <c r="B319" s="139" t="s">
        <v>9662</v>
      </c>
      <c r="C319" s="140" t="s">
        <v>90</v>
      </c>
      <c r="D319" s="141"/>
      <c r="E319" s="141">
        <v>5.09</v>
      </c>
      <c r="F319" s="141">
        <v>5.09</v>
      </c>
    </row>
    <row r="320" spans="1:6" ht="30.75" customHeight="1">
      <c r="A320" s="138" t="s">
        <v>9663</v>
      </c>
      <c r="B320" s="139" t="s">
        <v>9664</v>
      </c>
      <c r="C320" s="140"/>
      <c r="D320" s="141"/>
      <c r="E320" s="141"/>
      <c r="F320" s="141"/>
    </row>
    <row r="321" spans="1:6" ht="30.75" customHeight="1">
      <c r="A321" s="138" t="s">
        <v>192</v>
      </c>
      <c r="B321" s="139" t="s">
        <v>9665</v>
      </c>
      <c r="C321" s="140" t="s">
        <v>9049</v>
      </c>
      <c r="D321" s="141"/>
      <c r="E321" s="141">
        <v>22.58</v>
      </c>
      <c r="F321" s="141">
        <v>22.58</v>
      </c>
    </row>
    <row r="322" spans="1:6" ht="30.75" customHeight="1">
      <c r="A322" s="138" t="s">
        <v>9666</v>
      </c>
      <c r="B322" s="139" t="s">
        <v>9667</v>
      </c>
      <c r="C322" s="140" t="s">
        <v>141</v>
      </c>
      <c r="D322" s="141"/>
      <c r="E322" s="141">
        <v>1.74</v>
      </c>
      <c r="F322" s="141">
        <v>1.74</v>
      </c>
    </row>
    <row r="323" spans="1:6" ht="30.75" customHeight="1">
      <c r="A323" s="138" t="s">
        <v>9668</v>
      </c>
      <c r="B323" s="139" t="s">
        <v>9669</v>
      </c>
      <c r="C323" s="140" t="s">
        <v>141</v>
      </c>
      <c r="D323" s="141"/>
      <c r="E323" s="141">
        <v>13.55</v>
      </c>
      <c r="F323" s="141">
        <v>13.55</v>
      </c>
    </row>
    <row r="324" spans="1:6" ht="30.75" customHeight="1">
      <c r="A324" s="138" t="s">
        <v>9670</v>
      </c>
      <c r="B324" s="139" t="s">
        <v>9671</v>
      </c>
      <c r="C324" s="140" t="s">
        <v>90</v>
      </c>
      <c r="D324" s="141"/>
      <c r="E324" s="141">
        <v>6.11</v>
      </c>
      <c r="F324" s="141">
        <v>6.11</v>
      </c>
    </row>
    <row r="325" spans="1:6" ht="30.75" customHeight="1">
      <c r="A325" s="138" t="s">
        <v>9672</v>
      </c>
      <c r="B325" s="139" t="s">
        <v>9673</v>
      </c>
      <c r="C325" s="140" t="s">
        <v>90</v>
      </c>
      <c r="D325" s="141"/>
      <c r="E325" s="141">
        <v>20.32</v>
      </c>
      <c r="F325" s="141">
        <v>20.32</v>
      </c>
    </row>
    <row r="326" spans="1:6" ht="30.75" customHeight="1">
      <c r="A326" s="138" t="s">
        <v>9674</v>
      </c>
      <c r="B326" s="139" t="s">
        <v>9675</v>
      </c>
      <c r="C326" s="140"/>
      <c r="D326" s="141"/>
      <c r="E326" s="141"/>
      <c r="F326" s="141"/>
    </row>
    <row r="327" spans="1:6" ht="30.75" customHeight="1">
      <c r="A327" s="138" t="s">
        <v>9676</v>
      </c>
      <c r="B327" s="139" t="s">
        <v>9677</v>
      </c>
      <c r="C327" s="140" t="s">
        <v>90</v>
      </c>
      <c r="D327" s="141"/>
      <c r="E327" s="141">
        <v>31.6</v>
      </c>
      <c r="F327" s="141">
        <v>31.6</v>
      </c>
    </row>
    <row r="328" spans="1:6" ht="30.75" customHeight="1">
      <c r="A328" s="138" t="s">
        <v>9678</v>
      </c>
      <c r="B328" s="139" t="s">
        <v>9679</v>
      </c>
      <c r="C328" s="140" t="s">
        <v>9049</v>
      </c>
      <c r="D328" s="141"/>
      <c r="E328" s="141">
        <v>26.47</v>
      </c>
      <c r="F328" s="141">
        <v>26.47</v>
      </c>
    </row>
    <row r="329" spans="1:6" ht="30.75" customHeight="1">
      <c r="A329" s="138" t="s">
        <v>9680</v>
      </c>
      <c r="B329" s="139" t="s">
        <v>9681</v>
      </c>
      <c r="C329" s="140" t="s">
        <v>141</v>
      </c>
      <c r="D329" s="141"/>
      <c r="E329" s="141">
        <v>10.84</v>
      </c>
      <c r="F329" s="141">
        <v>10.84</v>
      </c>
    </row>
    <row r="330" spans="1:6" ht="30.75" customHeight="1">
      <c r="A330" s="138" t="s">
        <v>9682</v>
      </c>
      <c r="B330" s="139" t="s">
        <v>9683</v>
      </c>
      <c r="C330" s="140" t="s">
        <v>141</v>
      </c>
      <c r="D330" s="141"/>
      <c r="E330" s="141">
        <v>7.44</v>
      </c>
      <c r="F330" s="141">
        <v>7.44</v>
      </c>
    </row>
    <row r="331" spans="1:6" ht="30.75" customHeight="1">
      <c r="A331" s="138" t="s">
        <v>9684</v>
      </c>
      <c r="B331" s="139" t="s">
        <v>9685</v>
      </c>
      <c r="C331" s="140" t="s">
        <v>90</v>
      </c>
      <c r="D331" s="141"/>
      <c r="E331" s="141">
        <v>31.6</v>
      </c>
      <c r="F331" s="141">
        <v>31.6</v>
      </c>
    </row>
    <row r="332" spans="1:6" ht="30.75" customHeight="1">
      <c r="A332" s="138" t="s">
        <v>9686</v>
      </c>
      <c r="B332" s="139" t="s">
        <v>9687</v>
      </c>
      <c r="C332" s="140" t="s">
        <v>141</v>
      </c>
      <c r="D332" s="141"/>
      <c r="E332" s="141">
        <v>36.119999999999997</v>
      </c>
      <c r="F332" s="141">
        <v>36.119999999999997</v>
      </c>
    </row>
    <row r="333" spans="1:6" ht="30.75" customHeight="1">
      <c r="A333" s="138" t="s">
        <v>9688</v>
      </c>
      <c r="B333" s="139" t="s">
        <v>9689</v>
      </c>
      <c r="C333" s="140" t="s">
        <v>9049</v>
      </c>
      <c r="D333" s="141"/>
      <c r="E333" s="141">
        <v>26.47</v>
      </c>
      <c r="F333" s="141">
        <v>26.47</v>
      </c>
    </row>
    <row r="334" spans="1:6" ht="30.75" customHeight="1">
      <c r="A334" s="138" t="s">
        <v>9690</v>
      </c>
      <c r="B334" s="139" t="s">
        <v>9691</v>
      </c>
      <c r="C334" s="140" t="s">
        <v>90</v>
      </c>
      <c r="D334" s="141"/>
      <c r="E334" s="141">
        <v>4.29</v>
      </c>
      <c r="F334" s="141">
        <v>4.29</v>
      </c>
    </row>
    <row r="335" spans="1:6" ht="30.75" customHeight="1">
      <c r="A335" s="138" t="s">
        <v>9692</v>
      </c>
      <c r="B335" s="139" t="s">
        <v>9693</v>
      </c>
      <c r="C335" s="140"/>
      <c r="D335" s="141"/>
      <c r="E335" s="141"/>
      <c r="F335" s="141"/>
    </row>
    <row r="336" spans="1:6" ht="30.75" customHeight="1">
      <c r="A336" s="138" t="s">
        <v>9694</v>
      </c>
      <c r="B336" s="139" t="s">
        <v>9695</v>
      </c>
      <c r="C336" s="140" t="s">
        <v>9049</v>
      </c>
      <c r="D336" s="141"/>
      <c r="E336" s="141">
        <v>12.4</v>
      </c>
      <c r="F336" s="141">
        <v>12.4</v>
      </c>
    </row>
    <row r="337" spans="1:6" ht="30.75" customHeight="1">
      <c r="A337" s="138" t="s">
        <v>9696</v>
      </c>
      <c r="B337" s="139" t="s">
        <v>9697</v>
      </c>
      <c r="C337" s="140" t="s">
        <v>9049</v>
      </c>
      <c r="D337" s="141"/>
      <c r="E337" s="141">
        <v>4.96</v>
      </c>
      <c r="F337" s="141">
        <v>4.96</v>
      </c>
    </row>
    <row r="338" spans="1:6" ht="30.75" customHeight="1">
      <c r="A338" s="138" t="s">
        <v>9698</v>
      </c>
      <c r="B338" s="139" t="s">
        <v>9699</v>
      </c>
      <c r="C338" s="140" t="s">
        <v>9049</v>
      </c>
      <c r="D338" s="141"/>
      <c r="E338" s="141">
        <v>2.48</v>
      </c>
      <c r="F338" s="141">
        <v>2.48</v>
      </c>
    </row>
    <row r="339" spans="1:6" ht="30.75" customHeight="1">
      <c r="A339" s="138" t="s">
        <v>200</v>
      </c>
      <c r="B339" s="139" t="s">
        <v>199</v>
      </c>
      <c r="C339" s="140" t="s">
        <v>9049</v>
      </c>
      <c r="D339" s="141"/>
      <c r="E339" s="141">
        <v>19.54</v>
      </c>
      <c r="F339" s="141">
        <v>19.54</v>
      </c>
    </row>
    <row r="340" spans="1:6" ht="30.75" customHeight="1">
      <c r="A340" s="138" t="s">
        <v>9700</v>
      </c>
      <c r="B340" s="139" t="s">
        <v>9701</v>
      </c>
      <c r="C340" s="140"/>
      <c r="D340" s="141"/>
      <c r="E340" s="141"/>
      <c r="F340" s="141"/>
    </row>
    <row r="341" spans="1:6" ht="30.75" customHeight="1">
      <c r="A341" s="138" t="s">
        <v>196</v>
      </c>
      <c r="B341" s="139" t="s">
        <v>195</v>
      </c>
      <c r="C341" s="140" t="s">
        <v>9049</v>
      </c>
      <c r="D341" s="141"/>
      <c r="E341" s="141">
        <v>44.54</v>
      </c>
      <c r="F341" s="141">
        <v>44.54</v>
      </c>
    </row>
    <row r="342" spans="1:6" ht="30.75" customHeight="1">
      <c r="A342" s="138" t="s">
        <v>9702</v>
      </c>
      <c r="B342" s="139" t="s">
        <v>9703</v>
      </c>
      <c r="C342" s="140" t="s">
        <v>90</v>
      </c>
      <c r="D342" s="141"/>
      <c r="E342" s="141">
        <v>63.21</v>
      </c>
      <c r="F342" s="141">
        <v>63.21</v>
      </c>
    </row>
    <row r="343" spans="1:6" ht="30.75" customHeight="1">
      <c r="A343" s="138" t="s">
        <v>9704</v>
      </c>
      <c r="B343" s="139" t="s">
        <v>9705</v>
      </c>
      <c r="C343" s="140" t="s">
        <v>9049</v>
      </c>
      <c r="D343" s="141"/>
      <c r="E343" s="141">
        <v>14.87</v>
      </c>
      <c r="F343" s="141">
        <v>14.87</v>
      </c>
    </row>
    <row r="344" spans="1:6" ht="30.75" customHeight="1">
      <c r="A344" s="138" t="s">
        <v>9706</v>
      </c>
      <c r="B344" s="139" t="s">
        <v>9707</v>
      </c>
      <c r="C344" s="140" t="s">
        <v>9049</v>
      </c>
      <c r="D344" s="141"/>
      <c r="E344" s="141">
        <v>6.2</v>
      </c>
      <c r="F344" s="141">
        <v>6.2</v>
      </c>
    </row>
    <row r="345" spans="1:6" ht="30.75" customHeight="1">
      <c r="A345" s="138" t="s">
        <v>9708</v>
      </c>
      <c r="B345" s="139" t="s">
        <v>9709</v>
      </c>
      <c r="C345" s="140" t="s">
        <v>9049</v>
      </c>
      <c r="D345" s="141"/>
      <c r="E345" s="141">
        <v>56.94</v>
      </c>
      <c r="F345" s="141">
        <v>56.94</v>
      </c>
    </row>
    <row r="346" spans="1:6" ht="30.75" customHeight="1">
      <c r="A346" s="138" t="s">
        <v>198</v>
      </c>
      <c r="B346" s="139" t="s">
        <v>197</v>
      </c>
      <c r="C346" s="140" t="s">
        <v>9049</v>
      </c>
      <c r="D346" s="141"/>
      <c r="E346" s="141">
        <v>32.659999999999997</v>
      </c>
      <c r="F346" s="141">
        <v>32.659999999999997</v>
      </c>
    </row>
    <row r="347" spans="1:6" ht="30.75" customHeight="1">
      <c r="A347" s="138" t="s">
        <v>312</v>
      </c>
      <c r="B347" s="139" t="s">
        <v>9710</v>
      </c>
      <c r="C347" s="140" t="s">
        <v>9049</v>
      </c>
      <c r="D347" s="141"/>
      <c r="E347" s="141">
        <v>32.659999999999997</v>
      </c>
      <c r="F347" s="141">
        <v>32.659999999999997</v>
      </c>
    </row>
    <row r="348" spans="1:6" ht="30.75" customHeight="1">
      <c r="A348" s="138" t="s">
        <v>9711</v>
      </c>
      <c r="B348" s="139" t="s">
        <v>9712</v>
      </c>
      <c r="C348" s="140" t="s">
        <v>9049</v>
      </c>
      <c r="D348" s="141"/>
      <c r="E348" s="141">
        <v>7.72</v>
      </c>
      <c r="F348" s="141">
        <v>7.72</v>
      </c>
    </row>
    <row r="349" spans="1:6" ht="30.75" customHeight="1">
      <c r="A349" s="138" t="s">
        <v>9713</v>
      </c>
      <c r="B349" s="139" t="s">
        <v>9714</v>
      </c>
      <c r="C349" s="140" t="s">
        <v>9049</v>
      </c>
      <c r="D349" s="141"/>
      <c r="E349" s="141">
        <v>11.88</v>
      </c>
      <c r="F349" s="141">
        <v>11.88</v>
      </c>
    </row>
    <row r="350" spans="1:6" ht="30.75" customHeight="1">
      <c r="A350" s="138" t="s">
        <v>9715</v>
      </c>
      <c r="B350" s="139" t="s">
        <v>9716</v>
      </c>
      <c r="C350" s="140" t="s">
        <v>9049</v>
      </c>
      <c r="D350" s="141"/>
      <c r="E350" s="141">
        <v>22.56</v>
      </c>
      <c r="F350" s="141">
        <v>22.56</v>
      </c>
    </row>
    <row r="351" spans="1:6" ht="30.75" customHeight="1">
      <c r="A351" s="138" t="s">
        <v>9717</v>
      </c>
      <c r="B351" s="139" t="s">
        <v>9718</v>
      </c>
      <c r="C351" s="140"/>
      <c r="D351" s="141"/>
      <c r="E351" s="141"/>
      <c r="F351" s="141"/>
    </row>
    <row r="352" spans="1:6" ht="30.75" customHeight="1">
      <c r="A352" s="138" t="s">
        <v>9719</v>
      </c>
      <c r="B352" s="139" t="s">
        <v>9720</v>
      </c>
      <c r="C352" s="140" t="s">
        <v>9049</v>
      </c>
      <c r="D352" s="141"/>
      <c r="E352" s="141">
        <v>94.59</v>
      </c>
      <c r="F352" s="141">
        <v>94.59</v>
      </c>
    </row>
    <row r="353" spans="1:6" ht="30.75" customHeight="1">
      <c r="A353" s="138" t="s">
        <v>9721</v>
      </c>
      <c r="B353" s="139" t="s">
        <v>9722</v>
      </c>
      <c r="C353" s="140" t="s">
        <v>9049</v>
      </c>
      <c r="D353" s="141"/>
      <c r="E353" s="141">
        <v>75.08</v>
      </c>
      <c r="F353" s="141">
        <v>75.08</v>
      </c>
    </row>
    <row r="354" spans="1:6" ht="30.75" customHeight="1">
      <c r="A354" s="138" t="s">
        <v>9723</v>
      </c>
      <c r="B354" s="139" t="s">
        <v>9724</v>
      </c>
      <c r="C354" s="140"/>
      <c r="D354" s="141"/>
      <c r="E354" s="141"/>
      <c r="F354" s="141"/>
    </row>
    <row r="355" spans="1:6" ht="30.75" customHeight="1">
      <c r="A355" s="138" t="s">
        <v>9725</v>
      </c>
      <c r="B355" s="139" t="s">
        <v>9726</v>
      </c>
      <c r="C355" s="140" t="s">
        <v>90</v>
      </c>
      <c r="D355" s="141"/>
      <c r="E355" s="141">
        <v>6.11</v>
      </c>
      <c r="F355" s="141">
        <v>6.11</v>
      </c>
    </row>
    <row r="356" spans="1:6" ht="30.75" customHeight="1">
      <c r="A356" s="138" t="s">
        <v>9727</v>
      </c>
      <c r="B356" s="139" t="s">
        <v>9728</v>
      </c>
      <c r="C356" s="140" t="s">
        <v>90</v>
      </c>
      <c r="D356" s="141"/>
      <c r="E356" s="141">
        <v>1.02</v>
      </c>
      <c r="F356" s="141">
        <v>1.02</v>
      </c>
    </row>
    <row r="357" spans="1:6" ht="30.75" customHeight="1">
      <c r="A357" s="138" t="s">
        <v>9729</v>
      </c>
      <c r="B357" s="139" t="s">
        <v>9730</v>
      </c>
      <c r="C357" s="140"/>
      <c r="D357" s="141"/>
      <c r="E357" s="141"/>
      <c r="F357" s="141"/>
    </row>
    <row r="358" spans="1:6" ht="30.75" customHeight="1">
      <c r="A358" s="138" t="s">
        <v>9731</v>
      </c>
      <c r="B358" s="139" t="s">
        <v>9732</v>
      </c>
      <c r="C358" s="140" t="s">
        <v>90</v>
      </c>
      <c r="D358" s="141"/>
      <c r="E358" s="141">
        <v>14.85</v>
      </c>
      <c r="F358" s="141">
        <v>14.85</v>
      </c>
    </row>
    <row r="359" spans="1:6" ht="30.75" customHeight="1">
      <c r="A359" s="138" t="s">
        <v>9733</v>
      </c>
      <c r="B359" s="139" t="s">
        <v>9734</v>
      </c>
      <c r="C359" s="140" t="s">
        <v>90</v>
      </c>
      <c r="D359" s="141"/>
      <c r="E359" s="141">
        <v>45.15</v>
      </c>
      <c r="F359" s="141">
        <v>45.15</v>
      </c>
    </row>
    <row r="360" spans="1:6" ht="30.75" customHeight="1">
      <c r="A360" s="138" t="s">
        <v>9735</v>
      </c>
      <c r="B360" s="139" t="s">
        <v>9736</v>
      </c>
      <c r="C360" s="140"/>
      <c r="D360" s="141"/>
      <c r="E360" s="141"/>
      <c r="F360" s="141"/>
    </row>
    <row r="361" spans="1:6" ht="30.75" customHeight="1">
      <c r="A361" s="138" t="s">
        <v>9737</v>
      </c>
      <c r="B361" s="139" t="s">
        <v>9738</v>
      </c>
      <c r="C361" s="140" t="s">
        <v>9049</v>
      </c>
      <c r="D361" s="141"/>
      <c r="E361" s="141">
        <v>20.02</v>
      </c>
      <c r="F361" s="141">
        <v>20.02</v>
      </c>
    </row>
    <row r="362" spans="1:6" ht="30.75" customHeight="1">
      <c r="A362" s="138" t="s">
        <v>166</v>
      </c>
      <c r="B362" s="139" t="s">
        <v>223</v>
      </c>
      <c r="C362" s="140" t="s">
        <v>9049</v>
      </c>
      <c r="D362" s="141"/>
      <c r="E362" s="141">
        <v>75.08</v>
      </c>
      <c r="F362" s="141">
        <v>75.08</v>
      </c>
    </row>
    <row r="363" spans="1:6" ht="30.75" customHeight="1">
      <c r="A363" s="138" t="s">
        <v>9739</v>
      </c>
      <c r="B363" s="139" t="s">
        <v>9740</v>
      </c>
      <c r="C363" s="140" t="s">
        <v>9049</v>
      </c>
      <c r="D363" s="141"/>
      <c r="E363" s="141">
        <v>25.03</v>
      </c>
      <c r="F363" s="141">
        <v>25.03</v>
      </c>
    </row>
    <row r="364" spans="1:6" ht="30.75" customHeight="1">
      <c r="A364" s="138" t="s">
        <v>165</v>
      </c>
      <c r="B364" s="139" t="s">
        <v>164</v>
      </c>
      <c r="C364" s="140" t="s">
        <v>141</v>
      </c>
      <c r="D364" s="141"/>
      <c r="E364" s="141">
        <v>20.02</v>
      </c>
      <c r="F364" s="141">
        <v>20.02</v>
      </c>
    </row>
    <row r="365" spans="1:6" ht="30.75" customHeight="1">
      <c r="A365" s="138" t="s">
        <v>160</v>
      </c>
      <c r="B365" s="139" t="s">
        <v>167</v>
      </c>
      <c r="C365" s="140" t="s">
        <v>9049</v>
      </c>
      <c r="D365" s="141"/>
      <c r="E365" s="141">
        <v>7.5</v>
      </c>
      <c r="F365" s="141">
        <v>7.5</v>
      </c>
    </row>
    <row r="366" spans="1:6" ht="30.75" customHeight="1">
      <c r="A366" s="138" t="s">
        <v>9741</v>
      </c>
      <c r="B366" s="139" t="s">
        <v>9742</v>
      </c>
      <c r="C366" s="140" t="s">
        <v>9049</v>
      </c>
      <c r="D366" s="141"/>
      <c r="E366" s="141">
        <v>7.5</v>
      </c>
      <c r="F366" s="141">
        <v>7.5</v>
      </c>
    </row>
    <row r="367" spans="1:6" ht="30.75" customHeight="1">
      <c r="A367" s="138" t="s">
        <v>9743</v>
      </c>
      <c r="B367" s="139" t="s">
        <v>9744</v>
      </c>
      <c r="C367" s="140" t="s">
        <v>9049</v>
      </c>
      <c r="D367" s="141"/>
      <c r="E367" s="141">
        <v>50.05</v>
      </c>
      <c r="F367" s="141">
        <v>50.05</v>
      </c>
    </row>
    <row r="368" spans="1:6" ht="30.75" customHeight="1">
      <c r="A368" s="138" t="s">
        <v>9745</v>
      </c>
      <c r="B368" s="139" t="s">
        <v>9746</v>
      </c>
      <c r="C368" s="140" t="s">
        <v>9049</v>
      </c>
      <c r="D368" s="141"/>
      <c r="E368" s="141">
        <v>25.03</v>
      </c>
      <c r="F368" s="141">
        <v>25.03</v>
      </c>
    </row>
    <row r="369" spans="1:6" ht="30.75" customHeight="1">
      <c r="A369" s="138" t="s">
        <v>9747</v>
      </c>
      <c r="B369" s="139" t="s">
        <v>9748</v>
      </c>
      <c r="C369" s="140" t="s">
        <v>9049</v>
      </c>
      <c r="D369" s="141"/>
      <c r="E369" s="141">
        <v>22.52</v>
      </c>
      <c r="F369" s="141">
        <v>22.52</v>
      </c>
    </row>
    <row r="370" spans="1:6" ht="30.75" customHeight="1">
      <c r="A370" s="138" t="s">
        <v>9749</v>
      </c>
      <c r="B370" s="139" t="s">
        <v>9750</v>
      </c>
      <c r="C370" s="140" t="s">
        <v>9049</v>
      </c>
      <c r="D370" s="141"/>
      <c r="E370" s="141">
        <v>20.02</v>
      </c>
      <c r="F370" s="141">
        <v>20.02</v>
      </c>
    </row>
    <row r="371" spans="1:6" ht="30.75" customHeight="1">
      <c r="A371" s="138" t="s">
        <v>9751</v>
      </c>
      <c r="B371" s="139" t="s">
        <v>9752</v>
      </c>
      <c r="C371" s="140" t="s">
        <v>9049</v>
      </c>
      <c r="D371" s="141"/>
      <c r="E371" s="141">
        <v>20.02</v>
      </c>
      <c r="F371" s="141">
        <v>20.02</v>
      </c>
    </row>
    <row r="372" spans="1:6" ht="30.75" customHeight="1">
      <c r="A372" s="138" t="s">
        <v>9753</v>
      </c>
      <c r="B372" s="139" t="s">
        <v>9754</v>
      </c>
      <c r="C372" s="140" t="s">
        <v>9049</v>
      </c>
      <c r="D372" s="141"/>
      <c r="E372" s="141">
        <v>15.02</v>
      </c>
      <c r="F372" s="141">
        <v>15.02</v>
      </c>
    </row>
    <row r="373" spans="1:6" ht="30.75" customHeight="1">
      <c r="A373" s="138" t="s">
        <v>9755</v>
      </c>
      <c r="B373" s="139" t="s">
        <v>9756</v>
      </c>
      <c r="C373" s="140"/>
      <c r="D373" s="141"/>
      <c r="E373" s="141"/>
      <c r="F373" s="141"/>
    </row>
    <row r="374" spans="1:6" ht="30.75" customHeight="1">
      <c r="A374" s="138" t="s">
        <v>9757</v>
      </c>
      <c r="B374" s="139" t="s">
        <v>9758</v>
      </c>
      <c r="C374" s="140" t="s">
        <v>9049</v>
      </c>
      <c r="D374" s="141"/>
      <c r="E374" s="141">
        <v>12.51</v>
      </c>
      <c r="F374" s="141">
        <v>12.51</v>
      </c>
    </row>
    <row r="375" spans="1:6" ht="30.75" customHeight="1">
      <c r="A375" s="138" t="s">
        <v>9759</v>
      </c>
      <c r="B375" s="139" t="s">
        <v>9760</v>
      </c>
      <c r="C375" s="140" t="s">
        <v>141</v>
      </c>
      <c r="D375" s="141"/>
      <c r="E375" s="141">
        <v>17.52</v>
      </c>
      <c r="F375" s="141">
        <v>17.52</v>
      </c>
    </row>
    <row r="376" spans="1:6" ht="30.75" customHeight="1">
      <c r="A376" s="138" t="s">
        <v>9761</v>
      </c>
      <c r="B376" s="139" t="s">
        <v>9762</v>
      </c>
      <c r="C376" s="140" t="s">
        <v>9049</v>
      </c>
      <c r="D376" s="141"/>
      <c r="E376" s="141">
        <v>250.25</v>
      </c>
      <c r="F376" s="141">
        <v>250.25</v>
      </c>
    </row>
    <row r="377" spans="1:6" ht="30.75" customHeight="1">
      <c r="A377" s="138" t="s">
        <v>9763</v>
      </c>
      <c r="B377" s="139" t="s">
        <v>9764</v>
      </c>
      <c r="C377" s="140" t="s">
        <v>9049</v>
      </c>
      <c r="D377" s="141"/>
      <c r="E377" s="141">
        <v>200.2</v>
      </c>
      <c r="F377" s="141">
        <v>200.2</v>
      </c>
    </row>
    <row r="378" spans="1:6" ht="30.75" customHeight="1">
      <c r="A378" s="138" t="s">
        <v>9765</v>
      </c>
      <c r="B378" s="139" t="s">
        <v>9766</v>
      </c>
      <c r="C378" s="140" t="s">
        <v>9049</v>
      </c>
      <c r="D378" s="141"/>
      <c r="E378" s="141">
        <v>100.1</v>
      </c>
      <c r="F378" s="141">
        <v>100.1</v>
      </c>
    </row>
    <row r="379" spans="1:6" ht="30.75" customHeight="1">
      <c r="A379" s="138" t="s">
        <v>9767</v>
      </c>
      <c r="B379" s="139" t="s">
        <v>9768</v>
      </c>
      <c r="C379" s="140" t="s">
        <v>9049</v>
      </c>
      <c r="D379" s="141"/>
      <c r="E379" s="141">
        <v>55.57</v>
      </c>
      <c r="F379" s="141">
        <v>55.57</v>
      </c>
    </row>
    <row r="380" spans="1:6" ht="30.75" customHeight="1">
      <c r="A380" s="138" t="s">
        <v>9769</v>
      </c>
      <c r="B380" s="139" t="s">
        <v>9770</v>
      </c>
      <c r="C380" s="140" t="s">
        <v>9049</v>
      </c>
      <c r="D380" s="141"/>
      <c r="E380" s="141">
        <v>7.42</v>
      </c>
      <c r="F380" s="141">
        <v>7.42</v>
      </c>
    </row>
    <row r="381" spans="1:6" ht="30.75" customHeight="1">
      <c r="A381" s="138" t="s">
        <v>9771</v>
      </c>
      <c r="B381" s="139" t="s">
        <v>9772</v>
      </c>
      <c r="C381" s="140" t="s">
        <v>9049</v>
      </c>
      <c r="D381" s="141"/>
      <c r="E381" s="141">
        <v>8.91</v>
      </c>
      <c r="F381" s="141">
        <v>8.91</v>
      </c>
    </row>
    <row r="382" spans="1:6" ht="30.75" customHeight="1">
      <c r="A382" s="138" t="s">
        <v>9773</v>
      </c>
      <c r="B382" s="139" t="s">
        <v>9774</v>
      </c>
      <c r="C382" s="140" t="s">
        <v>9049</v>
      </c>
      <c r="D382" s="141"/>
      <c r="E382" s="141">
        <v>55.57</v>
      </c>
      <c r="F382" s="141">
        <v>55.57</v>
      </c>
    </row>
    <row r="383" spans="1:6" ht="30.75" customHeight="1">
      <c r="A383" s="138" t="s">
        <v>9775</v>
      </c>
      <c r="B383" s="139" t="s">
        <v>9776</v>
      </c>
      <c r="C383" s="140" t="s">
        <v>141</v>
      </c>
      <c r="D383" s="141"/>
      <c r="E383" s="141">
        <v>12.51</v>
      </c>
      <c r="F383" s="141">
        <v>12.51</v>
      </c>
    </row>
    <row r="384" spans="1:6" ht="30.75" customHeight="1">
      <c r="A384" s="138" t="s">
        <v>9777</v>
      </c>
      <c r="B384" s="139" t="s">
        <v>9778</v>
      </c>
      <c r="C384" s="140" t="s">
        <v>9049</v>
      </c>
      <c r="D384" s="141"/>
      <c r="E384" s="141">
        <v>25.03</v>
      </c>
      <c r="F384" s="141">
        <v>25.03</v>
      </c>
    </row>
    <row r="385" spans="1:6" ht="30.75" customHeight="1">
      <c r="A385" s="138" t="s">
        <v>9779</v>
      </c>
      <c r="B385" s="139" t="s">
        <v>9780</v>
      </c>
      <c r="C385" s="140" t="s">
        <v>9049</v>
      </c>
      <c r="D385" s="141"/>
      <c r="E385" s="141">
        <v>20.02</v>
      </c>
      <c r="F385" s="141">
        <v>20.02</v>
      </c>
    </row>
    <row r="386" spans="1:6" ht="30.75" customHeight="1">
      <c r="A386" s="138" t="s">
        <v>9781</v>
      </c>
      <c r="B386" s="139" t="s">
        <v>9782</v>
      </c>
      <c r="C386" s="140" t="s">
        <v>9049</v>
      </c>
      <c r="D386" s="141"/>
      <c r="E386" s="141">
        <v>30.03</v>
      </c>
      <c r="F386" s="141">
        <v>30.03</v>
      </c>
    </row>
    <row r="387" spans="1:6" ht="30.75" customHeight="1">
      <c r="A387" s="138" t="s">
        <v>9783</v>
      </c>
      <c r="B387" s="139" t="s">
        <v>9784</v>
      </c>
      <c r="C387" s="140" t="s">
        <v>9049</v>
      </c>
      <c r="D387" s="141"/>
      <c r="E387" s="141">
        <v>25.03</v>
      </c>
      <c r="F387" s="141">
        <v>25.03</v>
      </c>
    </row>
    <row r="388" spans="1:6" ht="30.75" customHeight="1">
      <c r="A388" s="138" t="s">
        <v>9785</v>
      </c>
      <c r="B388" s="139" t="s">
        <v>9786</v>
      </c>
      <c r="C388" s="140" t="s">
        <v>9049</v>
      </c>
      <c r="D388" s="141"/>
      <c r="E388" s="141">
        <v>50.05</v>
      </c>
      <c r="F388" s="141">
        <v>50.05</v>
      </c>
    </row>
    <row r="389" spans="1:6" ht="30.75" customHeight="1">
      <c r="A389" s="138" t="s">
        <v>9787</v>
      </c>
      <c r="B389" s="139" t="s">
        <v>9788</v>
      </c>
      <c r="C389" s="140" t="s">
        <v>9049</v>
      </c>
      <c r="D389" s="141"/>
      <c r="E389" s="141">
        <v>75.08</v>
      </c>
      <c r="F389" s="141">
        <v>75.08</v>
      </c>
    </row>
    <row r="390" spans="1:6" ht="30.75" customHeight="1">
      <c r="A390" s="138" t="s">
        <v>9789</v>
      </c>
      <c r="B390" s="139" t="s">
        <v>9790</v>
      </c>
      <c r="C390" s="140" t="s">
        <v>9049</v>
      </c>
      <c r="D390" s="141"/>
      <c r="E390" s="141">
        <v>140.82</v>
      </c>
      <c r="F390" s="141">
        <v>140.82</v>
      </c>
    </row>
    <row r="391" spans="1:6" ht="30.75" customHeight="1">
      <c r="A391" s="138" t="s">
        <v>9791</v>
      </c>
      <c r="B391" s="139" t="s">
        <v>9792</v>
      </c>
      <c r="C391" s="140" t="s">
        <v>9049</v>
      </c>
      <c r="D391" s="141"/>
      <c r="E391" s="141">
        <v>37.54</v>
      </c>
      <c r="F391" s="141">
        <v>37.54</v>
      </c>
    </row>
    <row r="392" spans="1:6" ht="30.75" customHeight="1">
      <c r="A392" s="138" t="s">
        <v>9793</v>
      </c>
      <c r="B392" s="139" t="s">
        <v>9794</v>
      </c>
      <c r="C392" s="140" t="s">
        <v>9049</v>
      </c>
      <c r="D392" s="141"/>
      <c r="E392" s="141">
        <v>10.18</v>
      </c>
      <c r="F392" s="141">
        <v>10.18</v>
      </c>
    </row>
    <row r="393" spans="1:6" ht="30.75" customHeight="1">
      <c r="A393" s="138" t="s">
        <v>9795</v>
      </c>
      <c r="B393" s="139" t="s">
        <v>9796</v>
      </c>
      <c r="C393" s="140" t="s">
        <v>9049</v>
      </c>
      <c r="D393" s="141"/>
      <c r="E393" s="141">
        <v>19.940000000000001</v>
      </c>
      <c r="F393" s="141">
        <v>19.940000000000001</v>
      </c>
    </row>
    <row r="394" spans="1:6" ht="30.75" customHeight="1">
      <c r="A394" s="138" t="s">
        <v>9797</v>
      </c>
      <c r="B394" s="139" t="s">
        <v>9798</v>
      </c>
      <c r="C394" s="140" t="s">
        <v>141</v>
      </c>
      <c r="D394" s="141"/>
      <c r="E394" s="141">
        <v>6</v>
      </c>
      <c r="F394" s="141">
        <v>6</v>
      </c>
    </row>
    <row r="395" spans="1:6" ht="30.75" customHeight="1">
      <c r="A395" s="138" t="s">
        <v>9799</v>
      </c>
      <c r="B395" s="139" t="s">
        <v>9800</v>
      </c>
      <c r="C395" s="140" t="s">
        <v>141</v>
      </c>
      <c r="D395" s="141"/>
      <c r="E395" s="141">
        <v>3</v>
      </c>
      <c r="F395" s="141">
        <v>3</v>
      </c>
    </row>
    <row r="396" spans="1:6" ht="30.75" customHeight="1">
      <c r="A396" s="138" t="s">
        <v>9801</v>
      </c>
      <c r="B396" s="139" t="s">
        <v>9802</v>
      </c>
      <c r="C396" s="140" t="s">
        <v>141</v>
      </c>
      <c r="D396" s="141"/>
      <c r="E396" s="141">
        <v>5.01</v>
      </c>
      <c r="F396" s="141">
        <v>5.01</v>
      </c>
    </row>
    <row r="397" spans="1:6" ht="30.75" customHeight="1">
      <c r="A397" s="138" t="s">
        <v>9803</v>
      </c>
      <c r="B397" s="139" t="s">
        <v>9804</v>
      </c>
      <c r="C397" s="140" t="s">
        <v>141</v>
      </c>
      <c r="D397" s="141"/>
      <c r="E397" s="141">
        <v>2.5</v>
      </c>
      <c r="F397" s="141">
        <v>2.5</v>
      </c>
    </row>
    <row r="398" spans="1:6" ht="30.75" customHeight="1">
      <c r="A398" s="138" t="s">
        <v>9805</v>
      </c>
      <c r="B398" s="139" t="s">
        <v>9806</v>
      </c>
      <c r="C398" s="140" t="s">
        <v>141</v>
      </c>
      <c r="D398" s="141"/>
      <c r="E398" s="141">
        <v>35.21</v>
      </c>
      <c r="F398" s="141">
        <v>35.21</v>
      </c>
    </row>
    <row r="399" spans="1:6" ht="30.75" customHeight="1">
      <c r="A399" s="138" t="s">
        <v>9807</v>
      </c>
      <c r="B399" s="139" t="s">
        <v>9808</v>
      </c>
      <c r="C399" s="140" t="s">
        <v>141</v>
      </c>
      <c r="D399" s="141"/>
      <c r="E399" s="141">
        <v>10.01</v>
      </c>
      <c r="F399" s="141">
        <v>10.01</v>
      </c>
    </row>
    <row r="400" spans="1:6" ht="30.75" customHeight="1">
      <c r="A400" s="138" t="s">
        <v>9809</v>
      </c>
      <c r="B400" s="139" t="s">
        <v>9810</v>
      </c>
      <c r="C400" s="140" t="s">
        <v>9049</v>
      </c>
      <c r="D400" s="141"/>
      <c r="E400" s="141">
        <v>50.05</v>
      </c>
      <c r="F400" s="141">
        <v>50.05</v>
      </c>
    </row>
    <row r="401" spans="1:6" ht="30.75" customHeight="1">
      <c r="A401" s="138" t="s">
        <v>9811</v>
      </c>
      <c r="B401" s="139" t="s">
        <v>9812</v>
      </c>
      <c r="C401" s="140" t="s">
        <v>9049</v>
      </c>
      <c r="D401" s="141"/>
      <c r="E401" s="141">
        <v>10.01</v>
      </c>
      <c r="F401" s="141">
        <v>10.01</v>
      </c>
    </row>
    <row r="402" spans="1:6" ht="30.75" customHeight="1">
      <c r="A402" s="138" t="s">
        <v>9813</v>
      </c>
      <c r="B402" s="139" t="s">
        <v>9814</v>
      </c>
      <c r="C402" s="140" t="s">
        <v>9049</v>
      </c>
      <c r="D402" s="141"/>
      <c r="E402" s="141">
        <v>75.08</v>
      </c>
      <c r="F402" s="141">
        <v>75.08</v>
      </c>
    </row>
    <row r="403" spans="1:6" ht="30.75" customHeight="1">
      <c r="A403" s="138" t="s">
        <v>9815</v>
      </c>
      <c r="B403" s="139" t="s">
        <v>9816</v>
      </c>
      <c r="C403" s="140" t="s">
        <v>9049</v>
      </c>
      <c r="D403" s="141"/>
      <c r="E403" s="141">
        <v>105.62</v>
      </c>
      <c r="F403" s="141">
        <v>105.62</v>
      </c>
    </row>
    <row r="404" spans="1:6" ht="30.75" customHeight="1">
      <c r="A404" s="138" t="s">
        <v>9817</v>
      </c>
      <c r="B404" s="139" t="s">
        <v>9818</v>
      </c>
      <c r="C404" s="140"/>
      <c r="D404" s="141"/>
      <c r="E404" s="141"/>
      <c r="F404" s="141"/>
    </row>
    <row r="405" spans="1:6" ht="30.75" customHeight="1">
      <c r="A405" s="138" t="s">
        <v>9819</v>
      </c>
      <c r="B405" s="139" t="s">
        <v>9820</v>
      </c>
      <c r="C405" s="140" t="s">
        <v>9049</v>
      </c>
      <c r="D405" s="141"/>
      <c r="E405" s="141">
        <v>206.05</v>
      </c>
      <c r="F405" s="141">
        <v>206.05</v>
      </c>
    </row>
    <row r="406" spans="1:6" ht="30.75" customHeight="1">
      <c r="A406" s="138" t="s">
        <v>9821</v>
      </c>
      <c r="B406" s="139" t="s">
        <v>9822</v>
      </c>
      <c r="C406" s="140" t="s">
        <v>9049</v>
      </c>
      <c r="D406" s="141"/>
      <c r="E406" s="141">
        <v>50.05</v>
      </c>
      <c r="F406" s="141">
        <v>50.05</v>
      </c>
    </row>
    <row r="407" spans="1:6" ht="30.75" customHeight="1">
      <c r="A407" s="138" t="s">
        <v>9823</v>
      </c>
      <c r="B407" s="139" t="s">
        <v>9824</v>
      </c>
      <c r="C407" s="140" t="s">
        <v>9049</v>
      </c>
      <c r="D407" s="141"/>
      <c r="E407" s="141">
        <v>12.51</v>
      </c>
      <c r="F407" s="141">
        <v>12.51</v>
      </c>
    </row>
    <row r="408" spans="1:6" ht="30.75" customHeight="1">
      <c r="A408" s="138" t="s">
        <v>9825</v>
      </c>
      <c r="B408" s="139" t="s">
        <v>9826</v>
      </c>
      <c r="C408" s="140" t="s">
        <v>90</v>
      </c>
      <c r="D408" s="141"/>
      <c r="E408" s="141">
        <v>50.05</v>
      </c>
      <c r="F408" s="141">
        <v>50.05</v>
      </c>
    </row>
    <row r="409" spans="1:6" ht="30.75" customHeight="1">
      <c r="A409" s="138" t="s">
        <v>9827</v>
      </c>
      <c r="B409" s="139" t="s">
        <v>9828</v>
      </c>
      <c r="C409" s="140" t="s">
        <v>9049</v>
      </c>
      <c r="D409" s="141"/>
      <c r="E409" s="141">
        <v>10.01</v>
      </c>
      <c r="F409" s="141">
        <v>10.01</v>
      </c>
    </row>
    <row r="410" spans="1:6" ht="30.75" customHeight="1">
      <c r="A410" s="138" t="s">
        <v>9829</v>
      </c>
      <c r="B410" s="139" t="s">
        <v>9830</v>
      </c>
      <c r="C410" s="140" t="s">
        <v>9049</v>
      </c>
      <c r="D410" s="141"/>
      <c r="E410" s="141">
        <v>20.02</v>
      </c>
      <c r="F410" s="141">
        <v>20.02</v>
      </c>
    </row>
    <row r="411" spans="1:6" ht="30.75" customHeight="1">
      <c r="A411" s="138" t="s">
        <v>9831</v>
      </c>
      <c r="B411" s="139" t="s">
        <v>9832</v>
      </c>
      <c r="C411" s="140" t="s">
        <v>9049</v>
      </c>
      <c r="D411" s="141"/>
      <c r="E411" s="141">
        <v>5.01</v>
      </c>
      <c r="F411" s="141">
        <v>5.01</v>
      </c>
    </row>
    <row r="412" spans="1:6" ht="30.75" customHeight="1">
      <c r="A412" s="138" t="s">
        <v>9833</v>
      </c>
      <c r="B412" s="139" t="s">
        <v>9834</v>
      </c>
      <c r="C412" s="140" t="s">
        <v>9049</v>
      </c>
      <c r="D412" s="141"/>
      <c r="E412" s="141">
        <v>7.5</v>
      </c>
      <c r="F412" s="141">
        <v>7.5</v>
      </c>
    </row>
    <row r="413" spans="1:6" ht="30.75" customHeight="1">
      <c r="A413" s="138" t="s">
        <v>9835</v>
      </c>
      <c r="B413" s="139" t="s">
        <v>9836</v>
      </c>
      <c r="C413" s="140" t="s">
        <v>9049</v>
      </c>
      <c r="D413" s="141"/>
      <c r="E413" s="141">
        <v>12.51</v>
      </c>
      <c r="F413" s="141">
        <v>12.51</v>
      </c>
    </row>
    <row r="414" spans="1:6" ht="30.75" customHeight="1">
      <c r="A414" s="138" t="s">
        <v>9837</v>
      </c>
      <c r="B414" s="139" t="s">
        <v>9838</v>
      </c>
      <c r="C414" s="140" t="s">
        <v>9049</v>
      </c>
      <c r="D414" s="141"/>
      <c r="E414" s="141">
        <v>12.51</v>
      </c>
      <c r="F414" s="141">
        <v>12.51</v>
      </c>
    </row>
    <row r="415" spans="1:6" ht="30.75" customHeight="1">
      <c r="A415" s="138" t="s">
        <v>9839</v>
      </c>
      <c r="B415" s="139" t="s">
        <v>9840</v>
      </c>
      <c r="C415" s="140"/>
      <c r="D415" s="141"/>
      <c r="E415" s="141"/>
      <c r="F415" s="141"/>
    </row>
    <row r="416" spans="1:6" ht="30.75" customHeight="1">
      <c r="A416" s="138" t="s">
        <v>9841</v>
      </c>
      <c r="B416" s="139" t="s">
        <v>9842</v>
      </c>
      <c r="C416" s="140" t="s">
        <v>9049</v>
      </c>
      <c r="D416" s="141"/>
      <c r="E416" s="141">
        <v>35.21</v>
      </c>
      <c r="F416" s="141">
        <v>35.21</v>
      </c>
    </row>
    <row r="417" spans="1:6" ht="30.75" customHeight="1">
      <c r="A417" s="138" t="s">
        <v>183</v>
      </c>
      <c r="B417" s="139" t="s">
        <v>182</v>
      </c>
      <c r="C417" s="140" t="s">
        <v>9049</v>
      </c>
      <c r="D417" s="141"/>
      <c r="E417" s="141">
        <v>4.07</v>
      </c>
      <c r="F417" s="141">
        <v>4.07</v>
      </c>
    </row>
    <row r="418" spans="1:6" ht="30.75" customHeight="1">
      <c r="A418" s="138" t="s">
        <v>9843</v>
      </c>
      <c r="B418" s="139" t="s">
        <v>9844</v>
      </c>
      <c r="C418" s="140" t="s">
        <v>9049</v>
      </c>
      <c r="D418" s="141"/>
      <c r="E418" s="141">
        <v>50.05</v>
      </c>
      <c r="F418" s="141">
        <v>50.05</v>
      </c>
    </row>
    <row r="419" spans="1:6" ht="30.75" customHeight="1">
      <c r="A419" s="138" t="s">
        <v>9845</v>
      </c>
      <c r="B419" s="139" t="s">
        <v>9846</v>
      </c>
      <c r="C419" s="140" t="s">
        <v>9049</v>
      </c>
      <c r="D419" s="141"/>
      <c r="E419" s="141">
        <v>25.03</v>
      </c>
      <c r="F419" s="141">
        <v>25.03</v>
      </c>
    </row>
    <row r="420" spans="1:6" ht="30.75" customHeight="1">
      <c r="A420" s="138" t="s">
        <v>9847</v>
      </c>
      <c r="B420" s="139" t="s">
        <v>9848</v>
      </c>
      <c r="C420" s="140" t="s">
        <v>9049</v>
      </c>
      <c r="D420" s="141"/>
      <c r="E420" s="141">
        <v>20.36</v>
      </c>
      <c r="F420" s="141">
        <v>20.36</v>
      </c>
    </row>
    <row r="421" spans="1:6" ht="30.75" customHeight="1">
      <c r="A421" s="138" t="s">
        <v>9849</v>
      </c>
      <c r="B421" s="139" t="s">
        <v>9850</v>
      </c>
      <c r="C421" s="140" t="s">
        <v>9049</v>
      </c>
      <c r="D421" s="141"/>
      <c r="E421" s="141">
        <v>70.41</v>
      </c>
      <c r="F421" s="141">
        <v>70.41</v>
      </c>
    </row>
    <row r="422" spans="1:6" ht="30.75" customHeight="1">
      <c r="A422" s="138" t="s">
        <v>9851</v>
      </c>
      <c r="B422" s="139" t="s">
        <v>9852</v>
      </c>
      <c r="C422" s="140"/>
      <c r="D422" s="141"/>
      <c r="E422" s="141"/>
      <c r="F422" s="141"/>
    </row>
    <row r="423" spans="1:6" ht="30.75" customHeight="1">
      <c r="A423" s="138" t="s">
        <v>9853</v>
      </c>
      <c r="B423" s="139" t="s">
        <v>9854</v>
      </c>
      <c r="C423" s="140" t="s">
        <v>9855</v>
      </c>
      <c r="D423" s="141"/>
      <c r="E423" s="141">
        <v>0.81</v>
      </c>
      <c r="F423" s="141">
        <v>0.81</v>
      </c>
    </row>
    <row r="424" spans="1:6" ht="30.75" customHeight="1">
      <c r="A424" s="138" t="s">
        <v>9856</v>
      </c>
      <c r="B424" s="139" t="s">
        <v>9857</v>
      </c>
      <c r="C424" s="140" t="s">
        <v>9049</v>
      </c>
      <c r="D424" s="141"/>
      <c r="E424" s="141">
        <v>75.08</v>
      </c>
      <c r="F424" s="141">
        <v>75.08</v>
      </c>
    </row>
    <row r="425" spans="1:6" ht="30.75" customHeight="1">
      <c r="A425" s="138" t="s">
        <v>9858</v>
      </c>
      <c r="B425" s="139" t="s">
        <v>9859</v>
      </c>
      <c r="C425" s="140" t="s">
        <v>9049</v>
      </c>
      <c r="D425" s="141"/>
      <c r="E425" s="141">
        <v>100.1</v>
      </c>
      <c r="F425" s="141">
        <v>100.1</v>
      </c>
    </row>
    <row r="426" spans="1:6" ht="30.75" customHeight="1">
      <c r="A426" s="138" t="s">
        <v>9860</v>
      </c>
      <c r="B426" s="139" t="s">
        <v>9861</v>
      </c>
      <c r="C426" s="140" t="s">
        <v>141</v>
      </c>
      <c r="D426" s="141"/>
      <c r="E426" s="141">
        <v>20.02</v>
      </c>
      <c r="F426" s="141">
        <v>20.02</v>
      </c>
    </row>
    <row r="427" spans="1:6" ht="30.75" customHeight="1">
      <c r="A427" s="138" t="s">
        <v>9862</v>
      </c>
      <c r="B427" s="139" t="s">
        <v>9863</v>
      </c>
      <c r="C427" s="140" t="s">
        <v>90</v>
      </c>
      <c r="D427" s="141"/>
      <c r="E427" s="141">
        <v>50.05</v>
      </c>
      <c r="F427" s="141">
        <v>50.05</v>
      </c>
    </row>
    <row r="428" spans="1:6" ht="30.75" customHeight="1">
      <c r="A428" s="138" t="s">
        <v>9864</v>
      </c>
      <c r="B428" s="139" t="s">
        <v>9865</v>
      </c>
      <c r="C428" s="140" t="s">
        <v>9049</v>
      </c>
      <c r="D428" s="141">
        <v>135</v>
      </c>
      <c r="E428" s="141">
        <v>140.82</v>
      </c>
      <c r="F428" s="141">
        <v>275.82</v>
      </c>
    </row>
    <row r="429" spans="1:6" ht="30.75" customHeight="1">
      <c r="A429" s="138" t="s">
        <v>9866</v>
      </c>
      <c r="B429" s="139" t="s">
        <v>9867</v>
      </c>
      <c r="C429" s="140" t="s">
        <v>9049</v>
      </c>
      <c r="D429" s="141">
        <v>135</v>
      </c>
      <c r="E429" s="141">
        <v>140.82</v>
      </c>
      <c r="F429" s="141">
        <v>275.82</v>
      </c>
    </row>
    <row r="430" spans="1:6" ht="30.75" customHeight="1">
      <c r="A430" s="138" t="s">
        <v>9868</v>
      </c>
      <c r="B430" s="139" t="s">
        <v>9869</v>
      </c>
      <c r="C430" s="140" t="s">
        <v>9049</v>
      </c>
      <c r="D430" s="141"/>
      <c r="E430" s="141">
        <v>157.71</v>
      </c>
      <c r="F430" s="141">
        <v>157.71</v>
      </c>
    </row>
    <row r="431" spans="1:6" ht="30.75" customHeight="1">
      <c r="A431" s="138" t="s">
        <v>9870</v>
      </c>
      <c r="B431" s="139" t="s">
        <v>9871</v>
      </c>
      <c r="C431" s="140" t="s">
        <v>90</v>
      </c>
      <c r="D431" s="141"/>
      <c r="E431" s="141">
        <v>100.1</v>
      </c>
      <c r="F431" s="141">
        <v>100.1</v>
      </c>
    </row>
    <row r="432" spans="1:6" ht="30.75" customHeight="1">
      <c r="A432" s="138" t="s">
        <v>9872</v>
      </c>
      <c r="B432" s="139" t="s">
        <v>9873</v>
      </c>
      <c r="C432" s="140" t="s">
        <v>9049</v>
      </c>
      <c r="D432" s="141"/>
      <c r="E432" s="141">
        <v>17.600000000000001</v>
      </c>
      <c r="F432" s="141">
        <v>17.600000000000001</v>
      </c>
    </row>
    <row r="433" spans="1:6" ht="30.75" customHeight="1">
      <c r="A433" s="138" t="s">
        <v>9874</v>
      </c>
      <c r="B433" s="139" t="s">
        <v>9875</v>
      </c>
      <c r="C433" s="140" t="s">
        <v>9049</v>
      </c>
      <c r="D433" s="141"/>
      <c r="E433" s="141">
        <v>100.1</v>
      </c>
      <c r="F433" s="141">
        <v>100.1</v>
      </c>
    </row>
    <row r="434" spans="1:6" ht="30.75" customHeight="1">
      <c r="A434" s="138" t="s">
        <v>9876</v>
      </c>
      <c r="B434" s="139" t="s">
        <v>9877</v>
      </c>
      <c r="C434" s="140" t="s">
        <v>9049</v>
      </c>
      <c r="D434" s="141"/>
      <c r="E434" s="141">
        <v>23.75</v>
      </c>
      <c r="F434" s="141">
        <v>23.75</v>
      </c>
    </row>
    <row r="435" spans="1:6" ht="30.75" customHeight="1">
      <c r="A435" s="138" t="s">
        <v>9878</v>
      </c>
      <c r="B435" s="139" t="s">
        <v>9879</v>
      </c>
      <c r="C435" s="140" t="s">
        <v>9049</v>
      </c>
      <c r="D435" s="141"/>
      <c r="E435" s="141">
        <v>4.07</v>
      </c>
      <c r="F435" s="141">
        <v>4.07</v>
      </c>
    </row>
    <row r="436" spans="1:6" ht="30.75" customHeight="1">
      <c r="A436" s="138" t="s">
        <v>9880</v>
      </c>
      <c r="B436" s="139" t="s">
        <v>9881</v>
      </c>
      <c r="C436" s="140" t="s">
        <v>9049</v>
      </c>
      <c r="D436" s="141"/>
      <c r="E436" s="141">
        <v>4.07</v>
      </c>
      <c r="F436" s="141">
        <v>4.07</v>
      </c>
    </row>
    <row r="437" spans="1:6" ht="30.75" customHeight="1">
      <c r="A437" s="138" t="s">
        <v>9882</v>
      </c>
      <c r="B437" s="139" t="s">
        <v>9883</v>
      </c>
      <c r="C437" s="140" t="s">
        <v>9049</v>
      </c>
      <c r="D437" s="141"/>
      <c r="E437" s="141">
        <v>32.58</v>
      </c>
      <c r="F437" s="141">
        <v>32.58</v>
      </c>
    </row>
    <row r="438" spans="1:6" ht="30.75" customHeight="1">
      <c r="A438" s="138" t="s">
        <v>9884</v>
      </c>
      <c r="B438" s="139" t="s">
        <v>9885</v>
      </c>
      <c r="C438" s="140"/>
      <c r="D438" s="141"/>
      <c r="E438" s="141"/>
      <c r="F438" s="141"/>
    </row>
    <row r="439" spans="1:6" ht="30.75" customHeight="1">
      <c r="A439" s="138" t="s">
        <v>9886</v>
      </c>
      <c r="B439" s="139" t="s">
        <v>9887</v>
      </c>
      <c r="C439" s="140" t="s">
        <v>9049</v>
      </c>
      <c r="D439" s="141"/>
      <c r="E439" s="141">
        <v>5.09</v>
      </c>
      <c r="F439" s="141">
        <v>5.09</v>
      </c>
    </row>
    <row r="440" spans="1:6" ht="30.75" customHeight="1">
      <c r="A440" s="138" t="s">
        <v>9888</v>
      </c>
      <c r="B440" s="139" t="s">
        <v>9889</v>
      </c>
      <c r="C440" s="140" t="s">
        <v>9049</v>
      </c>
      <c r="D440" s="141"/>
      <c r="E440" s="141">
        <v>346.87</v>
      </c>
      <c r="F440" s="141">
        <v>346.87</v>
      </c>
    </row>
    <row r="441" spans="1:6" ht="30.75" customHeight="1">
      <c r="A441" s="138" t="s">
        <v>9890</v>
      </c>
      <c r="B441" s="139" t="s">
        <v>9891</v>
      </c>
      <c r="C441" s="140" t="s">
        <v>9049</v>
      </c>
      <c r="D441" s="141"/>
      <c r="E441" s="141">
        <v>32.53</v>
      </c>
      <c r="F441" s="141">
        <v>32.53</v>
      </c>
    </row>
    <row r="442" spans="1:6" ht="30.75" customHeight="1">
      <c r="A442" s="138" t="s">
        <v>9892</v>
      </c>
      <c r="B442" s="139" t="s">
        <v>9893</v>
      </c>
      <c r="C442" s="140" t="s">
        <v>9049</v>
      </c>
      <c r="D442" s="141">
        <v>269.99</v>
      </c>
      <c r="E442" s="141">
        <v>400.4</v>
      </c>
      <c r="F442" s="141">
        <v>670.39</v>
      </c>
    </row>
    <row r="443" spans="1:6" ht="30.75" customHeight="1">
      <c r="A443" s="138" t="s">
        <v>9894</v>
      </c>
      <c r="B443" s="139" t="s">
        <v>9895</v>
      </c>
      <c r="C443" s="140" t="s">
        <v>141</v>
      </c>
      <c r="D443" s="141"/>
      <c r="E443" s="141">
        <v>25.03</v>
      </c>
      <c r="F443" s="141">
        <v>25.03</v>
      </c>
    </row>
    <row r="444" spans="1:6" ht="30.75" customHeight="1">
      <c r="A444" s="138" t="s">
        <v>9896</v>
      </c>
      <c r="B444" s="139" t="s">
        <v>9897</v>
      </c>
      <c r="C444" s="140" t="s">
        <v>141</v>
      </c>
      <c r="D444" s="141"/>
      <c r="E444" s="141">
        <v>12.51</v>
      </c>
      <c r="F444" s="141">
        <v>12.51</v>
      </c>
    </row>
    <row r="445" spans="1:6" ht="30.75" customHeight="1">
      <c r="A445" s="138" t="s">
        <v>9898</v>
      </c>
      <c r="B445" s="139" t="s">
        <v>9899</v>
      </c>
      <c r="C445" s="140" t="s">
        <v>141</v>
      </c>
      <c r="D445" s="141"/>
      <c r="E445" s="141">
        <v>50.05</v>
      </c>
      <c r="F445" s="141">
        <v>50.05</v>
      </c>
    </row>
    <row r="446" spans="1:6" ht="30.75" customHeight="1">
      <c r="A446" s="138" t="s">
        <v>9900</v>
      </c>
      <c r="B446" s="139" t="s">
        <v>9901</v>
      </c>
      <c r="C446" s="140" t="s">
        <v>141</v>
      </c>
      <c r="D446" s="141"/>
      <c r="E446" s="141">
        <v>25.03</v>
      </c>
      <c r="F446" s="141">
        <v>25.03</v>
      </c>
    </row>
    <row r="447" spans="1:6" ht="30.75" customHeight="1">
      <c r="A447" s="138" t="s">
        <v>9902</v>
      </c>
      <c r="B447" s="139" t="s">
        <v>9903</v>
      </c>
      <c r="C447" s="140" t="s">
        <v>141</v>
      </c>
      <c r="D447" s="141"/>
      <c r="E447" s="141">
        <v>10.01</v>
      </c>
      <c r="F447" s="141">
        <v>10.01</v>
      </c>
    </row>
    <row r="448" spans="1:6" ht="30.75" customHeight="1">
      <c r="A448" s="138" t="s">
        <v>9904</v>
      </c>
      <c r="B448" s="139" t="s">
        <v>9905</v>
      </c>
      <c r="C448" s="140"/>
      <c r="D448" s="141"/>
      <c r="E448" s="141"/>
      <c r="F448" s="141"/>
    </row>
    <row r="449" spans="1:6" ht="30.75" customHeight="1">
      <c r="A449" s="138" t="s">
        <v>9906</v>
      </c>
      <c r="B449" s="139" t="s">
        <v>9907</v>
      </c>
      <c r="C449" s="140" t="s">
        <v>141</v>
      </c>
      <c r="D449" s="141"/>
      <c r="E449" s="141">
        <v>4.68</v>
      </c>
      <c r="F449" s="141">
        <v>4.68</v>
      </c>
    </row>
    <row r="450" spans="1:6" ht="30.75" customHeight="1">
      <c r="A450" s="138" t="s">
        <v>9908</v>
      </c>
      <c r="B450" s="139" t="s">
        <v>9909</v>
      </c>
      <c r="C450" s="140" t="s">
        <v>141</v>
      </c>
      <c r="D450" s="141"/>
      <c r="E450" s="141">
        <v>3.05</v>
      </c>
      <c r="F450" s="141">
        <v>3.05</v>
      </c>
    </row>
    <row r="451" spans="1:6" ht="30.75" customHeight="1">
      <c r="A451" s="138" t="s">
        <v>9910</v>
      </c>
      <c r="B451" s="139" t="s">
        <v>9911</v>
      </c>
      <c r="C451" s="140" t="s">
        <v>141</v>
      </c>
      <c r="D451" s="141"/>
      <c r="E451" s="141">
        <v>8.14</v>
      </c>
      <c r="F451" s="141">
        <v>8.14</v>
      </c>
    </row>
    <row r="452" spans="1:6" ht="30.75" customHeight="1">
      <c r="A452" s="138" t="s">
        <v>9912</v>
      </c>
      <c r="B452" s="139" t="s">
        <v>9913</v>
      </c>
      <c r="C452" s="140" t="s">
        <v>9049</v>
      </c>
      <c r="D452" s="141"/>
      <c r="E452" s="141">
        <v>89.07</v>
      </c>
      <c r="F452" s="141">
        <v>89.07</v>
      </c>
    </row>
    <row r="453" spans="1:6" ht="30.75" customHeight="1">
      <c r="A453" s="138" t="s">
        <v>9914</v>
      </c>
      <c r="B453" s="139" t="s">
        <v>9915</v>
      </c>
      <c r="C453" s="140" t="s">
        <v>9049</v>
      </c>
      <c r="D453" s="141"/>
      <c r="E453" s="141">
        <v>150.15</v>
      </c>
      <c r="F453" s="141">
        <v>150.15</v>
      </c>
    </row>
    <row r="454" spans="1:6" ht="30.75" customHeight="1">
      <c r="A454" s="138" t="s">
        <v>9916</v>
      </c>
      <c r="B454" s="139" t="s">
        <v>9917</v>
      </c>
      <c r="C454" s="140"/>
      <c r="D454" s="141"/>
      <c r="E454" s="141"/>
      <c r="F454" s="141"/>
    </row>
    <row r="455" spans="1:6" ht="30.75" customHeight="1">
      <c r="A455" s="138" t="s">
        <v>9918</v>
      </c>
      <c r="B455" s="139" t="s">
        <v>9919</v>
      </c>
      <c r="C455" s="140" t="s">
        <v>9049</v>
      </c>
      <c r="D455" s="141"/>
      <c r="E455" s="141">
        <v>14.08</v>
      </c>
      <c r="F455" s="141">
        <v>14.08</v>
      </c>
    </row>
    <row r="456" spans="1:6" ht="30.75" customHeight="1">
      <c r="A456" s="138" t="s">
        <v>9920</v>
      </c>
      <c r="B456" s="139" t="s">
        <v>9921</v>
      </c>
      <c r="C456" s="140"/>
      <c r="D456" s="141"/>
      <c r="E456" s="141"/>
      <c r="F456" s="141"/>
    </row>
    <row r="457" spans="1:6" ht="30.75" customHeight="1">
      <c r="A457" s="138" t="s">
        <v>9922</v>
      </c>
      <c r="B457" s="139" t="s">
        <v>9923</v>
      </c>
      <c r="C457" s="140" t="s">
        <v>9049</v>
      </c>
      <c r="D457" s="141"/>
      <c r="E457" s="141">
        <v>22.69</v>
      </c>
      <c r="F457" s="141">
        <v>22.69</v>
      </c>
    </row>
    <row r="458" spans="1:6" ht="30.75" customHeight="1">
      <c r="A458" s="138" t="s">
        <v>9924</v>
      </c>
      <c r="B458" s="139" t="s">
        <v>9925</v>
      </c>
      <c r="C458" s="140"/>
      <c r="D458" s="141"/>
      <c r="E458" s="141"/>
      <c r="F458" s="141"/>
    </row>
    <row r="459" spans="1:6" ht="30.75" customHeight="1">
      <c r="A459" s="138" t="s">
        <v>9926</v>
      </c>
      <c r="B459" s="139" t="s">
        <v>9927</v>
      </c>
      <c r="C459" s="140" t="s">
        <v>141</v>
      </c>
      <c r="D459" s="141">
        <v>0.92</v>
      </c>
      <c r="E459" s="141">
        <v>8.14</v>
      </c>
      <c r="F459" s="141">
        <v>9.06</v>
      </c>
    </row>
    <row r="460" spans="1:6" ht="30.75" customHeight="1">
      <c r="A460" s="138" t="s">
        <v>9928</v>
      </c>
      <c r="B460" s="139" t="s">
        <v>9929</v>
      </c>
      <c r="C460" s="140" t="s">
        <v>141</v>
      </c>
      <c r="D460" s="141"/>
      <c r="E460" s="141">
        <v>4.07</v>
      </c>
      <c r="F460" s="141">
        <v>4.07</v>
      </c>
    </row>
    <row r="461" spans="1:6" ht="30.75" customHeight="1">
      <c r="A461" s="138" t="s">
        <v>9930</v>
      </c>
      <c r="B461" s="139" t="s">
        <v>9931</v>
      </c>
      <c r="C461" s="140" t="s">
        <v>141</v>
      </c>
      <c r="D461" s="141"/>
      <c r="E461" s="141">
        <v>8.14</v>
      </c>
      <c r="F461" s="141">
        <v>8.14</v>
      </c>
    </row>
    <row r="462" spans="1:6" ht="30.75" customHeight="1">
      <c r="A462" s="138" t="s">
        <v>9932</v>
      </c>
      <c r="B462" s="139" t="s">
        <v>9933</v>
      </c>
      <c r="C462" s="140" t="s">
        <v>90</v>
      </c>
      <c r="D462" s="141">
        <v>7.32</v>
      </c>
      <c r="E462" s="141">
        <v>12.22</v>
      </c>
      <c r="F462" s="141">
        <v>19.54</v>
      </c>
    </row>
    <row r="463" spans="1:6" ht="30.75" customHeight="1">
      <c r="A463" s="138" t="s">
        <v>9934</v>
      </c>
      <c r="B463" s="139" t="s">
        <v>9935</v>
      </c>
      <c r="C463" s="140" t="s">
        <v>90</v>
      </c>
      <c r="D463" s="141"/>
      <c r="E463" s="141">
        <v>12.22</v>
      </c>
      <c r="F463" s="141">
        <v>12.22</v>
      </c>
    </row>
    <row r="464" spans="1:6" ht="30.75" customHeight="1">
      <c r="A464" s="138" t="s">
        <v>9936</v>
      </c>
      <c r="B464" s="139" t="s">
        <v>9937</v>
      </c>
      <c r="C464" s="140"/>
      <c r="D464" s="141"/>
      <c r="E464" s="141"/>
      <c r="F464" s="141"/>
    </row>
    <row r="465" spans="1:6" ht="30.75" customHeight="1">
      <c r="A465" s="138" t="s">
        <v>9938</v>
      </c>
      <c r="B465" s="139" t="s">
        <v>9939</v>
      </c>
      <c r="C465" s="140" t="s">
        <v>90</v>
      </c>
      <c r="D465" s="141">
        <v>45.09</v>
      </c>
      <c r="E465" s="141">
        <v>18.059999999999999</v>
      </c>
      <c r="F465" s="141">
        <v>63.15</v>
      </c>
    </row>
    <row r="466" spans="1:6" ht="30.75" customHeight="1">
      <c r="A466" s="138" t="s">
        <v>9940</v>
      </c>
      <c r="B466" s="139" t="s">
        <v>9941</v>
      </c>
      <c r="C466" s="140"/>
      <c r="D466" s="141"/>
      <c r="E466" s="141"/>
      <c r="F466" s="141"/>
    </row>
    <row r="467" spans="1:6" ht="30.75" customHeight="1">
      <c r="A467" s="138" t="s">
        <v>9942</v>
      </c>
      <c r="B467" s="139" t="s">
        <v>9943</v>
      </c>
      <c r="C467" s="140"/>
      <c r="D467" s="141"/>
      <c r="E467" s="141"/>
      <c r="F467" s="141"/>
    </row>
    <row r="468" spans="1:6" ht="30.75" customHeight="1">
      <c r="A468" s="138" t="s">
        <v>9944</v>
      </c>
      <c r="B468" s="139" t="s">
        <v>9945</v>
      </c>
      <c r="C468" s="140" t="s">
        <v>91</v>
      </c>
      <c r="D468" s="141">
        <v>31.86</v>
      </c>
      <c r="E468" s="141">
        <v>109.94</v>
      </c>
      <c r="F468" s="141">
        <v>141.80000000000001</v>
      </c>
    </row>
    <row r="469" spans="1:6" ht="30.75" customHeight="1">
      <c r="A469" s="138" t="s">
        <v>9946</v>
      </c>
      <c r="B469" s="139" t="s">
        <v>9947</v>
      </c>
      <c r="C469" s="140"/>
      <c r="D469" s="141"/>
      <c r="E469" s="141"/>
      <c r="F469" s="141"/>
    </row>
    <row r="470" spans="1:6" ht="30.75" customHeight="1">
      <c r="A470" s="138" t="s">
        <v>92</v>
      </c>
      <c r="B470" s="139" t="s">
        <v>9948</v>
      </c>
      <c r="C470" s="140" t="s">
        <v>91</v>
      </c>
      <c r="D470" s="141">
        <v>94.68</v>
      </c>
      <c r="E470" s="141">
        <v>12.22</v>
      </c>
      <c r="F470" s="141">
        <v>106.9</v>
      </c>
    </row>
    <row r="471" spans="1:6" ht="30.75" customHeight="1">
      <c r="A471" s="138" t="s">
        <v>9949</v>
      </c>
      <c r="B471" s="139" t="s">
        <v>9950</v>
      </c>
      <c r="C471" s="140" t="s">
        <v>91</v>
      </c>
      <c r="D471" s="141">
        <v>108.44</v>
      </c>
      <c r="E471" s="141">
        <v>12.22</v>
      </c>
      <c r="F471" s="141">
        <v>120.66</v>
      </c>
    </row>
    <row r="472" spans="1:6" ht="30.75" customHeight="1">
      <c r="A472" s="138" t="s">
        <v>9951</v>
      </c>
      <c r="B472" s="139" t="s">
        <v>9952</v>
      </c>
      <c r="C472" s="140" t="s">
        <v>91</v>
      </c>
      <c r="D472" s="141">
        <v>110.78</v>
      </c>
      <c r="E472" s="141">
        <v>12.22</v>
      </c>
      <c r="F472" s="141">
        <v>123</v>
      </c>
    </row>
    <row r="473" spans="1:6" ht="30.75" customHeight="1">
      <c r="A473" s="138" t="s">
        <v>9953</v>
      </c>
      <c r="B473" s="139" t="s">
        <v>9954</v>
      </c>
      <c r="C473" s="140" t="s">
        <v>91</v>
      </c>
      <c r="D473" s="141">
        <v>106.9</v>
      </c>
      <c r="E473" s="141">
        <v>12.22</v>
      </c>
      <c r="F473" s="141">
        <v>119.12</v>
      </c>
    </row>
    <row r="474" spans="1:6" ht="30.75" customHeight="1">
      <c r="A474" s="138" t="s">
        <v>9955</v>
      </c>
      <c r="B474" s="139" t="s">
        <v>9956</v>
      </c>
      <c r="C474" s="140" t="s">
        <v>9957</v>
      </c>
      <c r="D474" s="141">
        <v>251.67</v>
      </c>
      <c r="E474" s="141">
        <v>1.02</v>
      </c>
      <c r="F474" s="141">
        <v>252.69</v>
      </c>
    </row>
    <row r="475" spans="1:6" ht="30.75" customHeight="1">
      <c r="A475" s="138" t="s">
        <v>9958</v>
      </c>
      <c r="B475" s="139" t="s">
        <v>9959</v>
      </c>
      <c r="C475" s="140"/>
      <c r="D475" s="141"/>
      <c r="E475" s="141"/>
      <c r="F475" s="141"/>
    </row>
    <row r="476" spans="1:6" ht="30.75" customHeight="1">
      <c r="A476" s="138" t="s">
        <v>9960</v>
      </c>
      <c r="B476" s="139" t="s">
        <v>9961</v>
      </c>
      <c r="C476" s="140" t="s">
        <v>91</v>
      </c>
      <c r="D476" s="141">
        <v>22.08</v>
      </c>
      <c r="E476" s="141"/>
      <c r="F476" s="141">
        <v>22.08</v>
      </c>
    </row>
    <row r="477" spans="1:6" ht="30.75" customHeight="1">
      <c r="A477" s="138" t="s">
        <v>9962</v>
      </c>
      <c r="B477" s="139" t="s">
        <v>9963</v>
      </c>
      <c r="C477" s="140" t="s">
        <v>91</v>
      </c>
      <c r="D477" s="141">
        <v>41.4</v>
      </c>
      <c r="E477" s="141"/>
      <c r="F477" s="141">
        <v>41.4</v>
      </c>
    </row>
    <row r="478" spans="1:6" ht="30.75" customHeight="1">
      <c r="A478" s="138" t="s">
        <v>9964</v>
      </c>
      <c r="B478" s="139" t="s">
        <v>9965</v>
      </c>
      <c r="C478" s="140" t="s">
        <v>91</v>
      </c>
      <c r="D478" s="141">
        <v>51.4</v>
      </c>
      <c r="E478" s="141"/>
      <c r="F478" s="141">
        <v>51.4</v>
      </c>
    </row>
    <row r="479" spans="1:6" ht="30.75" customHeight="1">
      <c r="A479" s="138" t="s">
        <v>9966</v>
      </c>
      <c r="B479" s="139" t="s">
        <v>9967</v>
      </c>
      <c r="C479" s="140" t="s">
        <v>91</v>
      </c>
      <c r="D479" s="141">
        <v>58.46</v>
      </c>
      <c r="E479" s="141"/>
      <c r="F479" s="141">
        <v>58.46</v>
      </c>
    </row>
    <row r="480" spans="1:6" ht="30.75" customHeight="1">
      <c r="A480" s="138" t="s">
        <v>9968</v>
      </c>
      <c r="B480" s="139" t="s">
        <v>9969</v>
      </c>
      <c r="C480" s="140" t="s">
        <v>9970</v>
      </c>
      <c r="D480" s="141">
        <v>2.92</v>
      </c>
      <c r="E480" s="141"/>
      <c r="F480" s="141">
        <v>2.92</v>
      </c>
    </row>
    <row r="481" spans="1:6" ht="30.75" customHeight="1">
      <c r="A481" s="138" t="s">
        <v>9971</v>
      </c>
      <c r="B481" s="139" t="s">
        <v>9972</v>
      </c>
      <c r="C481" s="140" t="s">
        <v>91</v>
      </c>
      <c r="D481" s="141">
        <v>18.13</v>
      </c>
      <c r="E481" s="141"/>
      <c r="F481" s="141">
        <v>18.13</v>
      </c>
    </row>
    <row r="482" spans="1:6" ht="30.75" customHeight="1">
      <c r="A482" s="138" t="s">
        <v>9973</v>
      </c>
      <c r="B482" s="139" t="s">
        <v>9974</v>
      </c>
      <c r="C482" s="140"/>
      <c r="D482" s="141"/>
      <c r="E482" s="141"/>
      <c r="F482" s="141"/>
    </row>
    <row r="483" spans="1:6" ht="30.75" customHeight="1">
      <c r="A483" s="138" t="s">
        <v>9975</v>
      </c>
      <c r="B483" s="139" t="s">
        <v>9976</v>
      </c>
      <c r="C483" s="140" t="s">
        <v>9957</v>
      </c>
      <c r="D483" s="141">
        <v>38.78</v>
      </c>
      <c r="E483" s="141"/>
      <c r="F483" s="141">
        <v>38.78</v>
      </c>
    </row>
    <row r="484" spans="1:6" ht="30.75" customHeight="1">
      <c r="A484" s="138" t="s">
        <v>9977</v>
      </c>
      <c r="B484" s="139" t="s">
        <v>9978</v>
      </c>
      <c r="C484" s="140" t="s">
        <v>91</v>
      </c>
      <c r="D484" s="141">
        <v>29.69</v>
      </c>
      <c r="E484" s="141"/>
      <c r="F484" s="141">
        <v>29.69</v>
      </c>
    </row>
    <row r="485" spans="1:6" ht="30.75" customHeight="1">
      <c r="A485" s="138" t="s">
        <v>9979</v>
      </c>
      <c r="B485" s="139" t="s">
        <v>9980</v>
      </c>
      <c r="C485" s="140" t="s">
        <v>9957</v>
      </c>
      <c r="D485" s="141">
        <v>758.85</v>
      </c>
      <c r="E485" s="141"/>
      <c r="F485" s="141">
        <v>758.85</v>
      </c>
    </row>
    <row r="486" spans="1:6" ht="30.75" customHeight="1">
      <c r="A486" s="138" t="s">
        <v>9981</v>
      </c>
      <c r="B486" s="139" t="s">
        <v>9982</v>
      </c>
      <c r="C486" s="140"/>
      <c r="D486" s="141"/>
      <c r="E486" s="141"/>
      <c r="F486" s="141"/>
    </row>
    <row r="487" spans="1:6" ht="30.75" customHeight="1">
      <c r="A487" s="138" t="s">
        <v>9983</v>
      </c>
      <c r="B487" s="139" t="s">
        <v>9984</v>
      </c>
      <c r="C487" s="140" t="s">
        <v>91</v>
      </c>
      <c r="D487" s="141">
        <v>6.05</v>
      </c>
      <c r="E487" s="141"/>
      <c r="F487" s="141">
        <v>6.05</v>
      </c>
    </row>
    <row r="488" spans="1:6" ht="30.75" customHeight="1">
      <c r="A488" s="138" t="s">
        <v>9985</v>
      </c>
      <c r="B488" s="139" t="s">
        <v>9986</v>
      </c>
      <c r="C488" s="140" t="s">
        <v>91</v>
      </c>
      <c r="D488" s="141">
        <v>8.64</v>
      </c>
      <c r="E488" s="141"/>
      <c r="F488" s="141">
        <v>8.64</v>
      </c>
    </row>
    <row r="489" spans="1:6" ht="30.75" customHeight="1">
      <c r="A489" s="138" t="s">
        <v>9987</v>
      </c>
      <c r="B489" s="139" t="s">
        <v>9988</v>
      </c>
      <c r="C489" s="140" t="s">
        <v>91</v>
      </c>
      <c r="D489" s="141">
        <v>12.9</v>
      </c>
      <c r="E489" s="141"/>
      <c r="F489" s="141">
        <v>12.9</v>
      </c>
    </row>
    <row r="490" spans="1:6" ht="30.75" customHeight="1">
      <c r="A490" s="138" t="s">
        <v>9989</v>
      </c>
      <c r="B490" s="139" t="s">
        <v>9990</v>
      </c>
      <c r="C490" s="140" t="s">
        <v>91</v>
      </c>
      <c r="D490" s="141">
        <v>14.26</v>
      </c>
      <c r="E490" s="141"/>
      <c r="F490" s="141">
        <v>14.26</v>
      </c>
    </row>
    <row r="491" spans="1:6" ht="30.75" customHeight="1">
      <c r="A491" s="138" t="s">
        <v>9991</v>
      </c>
      <c r="B491" s="139" t="s">
        <v>9992</v>
      </c>
      <c r="C491" s="140" t="s">
        <v>91</v>
      </c>
      <c r="D491" s="141">
        <v>19.059999999999999</v>
      </c>
      <c r="E491" s="141"/>
      <c r="F491" s="141">
        <v>19.059999999999999</v>
      </c>
    </row>
    <row r="492" spans="1:6" ht="30.75" customHeight="1">
      <c r="A492" s="138" t="s">
        <v>9993</v>
      </c>
      <c r="B492" s="139" t="s">
        <v>9994</v>
      </c>
      <c r="C492" s="140" t="s">
        <v>91</v>
      </c>
      <c r="D492" s="141">
        <v>28.57</v>
      </c>
      <c r="E492" s="141"/>
      <c r="F492" s="141">
        <v>28.57</v>
      </c>
    </row>
    <row r="493" spans="1:6" ht="30.75" customHeight="1">
      <c r="A493" s="138" t="s">
        <v>9995</v>
      </c>
      <c r="B493" s="139" t="s">
        <v>9996</v>
      </c>
      <c r="C493" s="140" t="s">
        <v>91</v>
      </c>
      <c r="D493" s="141">
        <v>38.049999999999997</v>
      </c>
      <c r="E493" s="141"/>
      <c r="F493" s="141">
        <v>38.049999999999997</v>
      </c>
    </row>
    <row r="494" spans="1:6" ht="30.75" customHeight="1">
      <c r="A494" s="138" t="s">
        <v>9997</v>
      </c>
      <c r="B494" s="139" t="s">
        <v>9998</v>
      </c>
      <c r="C494" s="140" t="s">
        <v>9970</v>
      </c>
      <c r="D494" s="141">
        <v>1.84</v>
      </c>
      <c r="E494" s="141"/>
      <c r="F494" s="141">
        <v>1.84</v>
      </c>
    </row>
    <row r="495" spans="1:6" ht="30.75" customHeight="1">
      <c r="A495" s="138" t="s">
        <v>9999</v>
      </c>
      <c r="B495" s="139" t="s">
        <v>10000</v>
      </c>
      <c r="C495" s="140" t="s">
        <v>91</v>
      </c>
      <c r="D495" s="141">
        <v>14.87</v>
      </c>
      <c r="E495" s="141"/>
      <c r="F495" s="141">
        <v>14.87</v>
      </c>
    </row>
    <row r="496" spans="1:6" ht="30.75" customHeight="1">
      <c r="A496" s="138" t="s">
        <v>10001</v>
      </c>
      <c r="B496" s="139" t="s">
        <v>10002</v>
      </c>
      <c r="C496" s="140" t="s">
        <v>91</v>
      </c>
      <c r="D496" s="141">
        <v>20.51</v>
      </c>
      <c r="E496" s="141"/>
      <c r="F496" s="141">
        <v>20.51</v>
      </c>
    </row>
    <row r="497" spans="1:6" ht="30.75" customHeight="1">
      <c r="A497" s="138" t="s">
        <v>10003</v>
      </c>
      <c r="B497" s="139" t="s">
        <v>10004</v>
      </c>
      <c r="C497" s="140" t="s">
        <v>91</v>
      </c>
      <c r="D497" s="141">
        <v>21.4</v>
      </c>
      <c r="E497" s="141"/>
      <c r="F497" s="141">
        <v>21.4</v>
      </c>
    </row>
    <row r="498" spans="1:6" ht="30.75" customHeight="1">
      <c r="A498" s="138" t="s">
        <v>10005</v>
      </c>
      <c r="B498" s="139" t="s">
        <v>10006</v>
      </c>
      <c r="C498" s="140" t="s">
        <v>91</v>
      </c>
      <c r="D498" s="141">
        <v>27.35</v>
      </c>
      <c r="E498" s="141"/>
      <c r="F498" s="141">
        <v>27.35</v>
      </c>
    </row>
    <row r="499" spans="1:6" ht="30.75" customHeight="1">
      <c r="A499" s="138" t="s">
        <v>10007</v>
      </c>
      <c r="B499" s="139" t="s">
        <v>10008</v>
      </c>
      <c r="C499" s="140" t="s">
        <v>91</v>
      </c>
      <c r="D499" s="141">
        <v>41.01</v>
      </c>
      <c r="E499" s="141"/>
      <c r="F499" s="141">
        <v>41.01</v>
      </c>
    </row>
    <row r="500" spans="1:6" ht="30.75" customHeight="1">
      <c r="A500" s="138" t="s">
        <v>10009</v>
      </c>
      <c r="B500" s="139" t="s">
        <v>10010</v>
      </c>
      <c r="C500" s="140" t="s">
        <v>91</v>
      </c>
      <c r="D500" s="141">
        <v>54.67</v>
      </c>
      <c r="E500" s="141"/>
      <c r="F500" s="141">
        <v>54.67</v>
      </c>
    </row>
    <row r="501" spans="1:6" ht="30.75" customHeight="1">
      <c r="A501" s="138" t="s">
        <v>10011</v>
      </c>
      <c r="B501" s="139" t="s">
        <v>10012</v>
      </c>
      <c r="C501" s="140" t="s">
        <v>9970</v>
      </c>
      <c r="D501" s="141">
        <v>2.65</v>
      </c>
      <c r="E501" s="141"/>
      <c r="F501" s="141">
        <v>2.65</v>
      </c>
    </row>
    <row r="502" spans="1:6" ht="30.75" customHeight="1">
      <c r="A502" s="138" t="s">
        <v>10013</v>
      </c>
      <c r="B502" s="139" t="s">
        <v>10014</v>
      </c>
      <c r="C502" s="140"/>
      <c r="D502" s="141"/>
      <c r="E502" s="141"/>
      <c r="F502" s="141"/>
    </row>
    <row r="503" spans="1:6" ht="30.75" customHeight="1">
      <c r="A503" s="138" t="s">
        <v>10015</v>
      </c>
      <c r="B503" s="139" t="s">
        <v>10016</v>
      </c>
      <c r="C503" s="140"/>
      <c r="D503" s="141"/>
      <c r="E503" s="141"/>
      <c r="F503" s="141"/>
    </row>
    <row r="504" spans="1:6" ht="30.75" customHeight="1">
      <c r="A504" s="138" t="s">
        <v>179</v>
      </c>
      <c r="B504" s="139" t="s">
        <v>178</v>
      </c>
      <c r="C504" s="140" t="s">
        <v>91</v>
      </c>
      <c r="D504" s="141"/>
      <c r="E504" s="141">
        <v>50.9</v>
      </c>
      <c r="F504" s="141">
        <v>50.9</v>
      </c>
    </row>
    <row r="505" spans="1:6" ht="30.75" customHeight="1">
      <c r="A505" s="138" t="s">
        <v>10017</v>
      </c>
      <c r="B505" s="139" t="s">
        <v>10018</v>
      </c>
      <c r="C505" s="140" t="s">
        <v>91</v>
      </c>
      <c r="D505" s="141"/>
      <c r="E505" s="141">
        <v>63.52</v>
      </c>
      <c r="F505" s="141">
        <v>63.52</v>
      </c>
    </row>
    <row r="506" spans="1:6" ht="30.75" customHeight="1">
      <c r="A506" s="138" t="s">
        <v>10019</v>
      </c>
      <c r="B506" s="139" t="s">
        <v>10020</v>
      </c>
      <c r="C506" s="140"/>
      <c r="D506" s="141"/>
      <c r="E506" s="141"/>
      <c r="F506" s="141"/>
    </row>
    <row r="507" spans="1:6" ht="30.75" customHeight="1">
      <c r="A507" s="138" t="s">
        <v>10021</v>
      </c>
      <c r="B507" s="139" t="s">
        <v>10022</v>
      </c>
      <c r="C507" s="140" t="s">
        <v>91</v>
      </c>
      <c r="D507" s="141"/>
      <c r="E507" s="141">
        <v>61.08</v>
      </c>
      <c r="F507" s="141">
        <v>61.08</v>
      </c>
    </row>
    <row r="508" spans="1:6" ht="30.75" customHeight="1">
      <c r="A508" s="138" t="s">
        <v>10023</v>
      </c>
      <c r="B508" s="139" t="s">
        <v>10024</v>
      </c>
      <c r="C508" s="140" t="s">
        <v>91</v>
      </c>
      <c r="D508" s="141"/>
      <c r="E508" s="141">
        <v>79</v>
      </c>
      <c r="F508" s="141">
        <v>79</v>
      </c>
    </row>
    <row r="509" spans="1:6" ht="30.75" customHeight="1">
      <c r="A509" s="138" t="s">
        <v>10025</v>
      </c>
      <c r="B509" s="139" t="s">
        <v>10026</v>
      </c>
      <c r="C509" s="140"/>
      <c r="D509" s="141"/>
      <c r="E509" s="141"/>
      <c r="F509" s="141"/>
    </row>
    <row r="510" spans="1:6" ht="30.75" customHeight="1">
      <c r="A510" s="138" t="s">
        <v>10027</v>
      </c>
      <c r="B510" s="139" t="s">
        <v>10028</v>
      </c>
      <c r="C510" s="140" t="s">
        <v>91</v>
      </c>
      <c r="D510" s="141"/>
      <c r="E510" s="141">
        <v>8.75</v>
      </c>
      <c r="F510" s="141">
        <v>8.75</v>
      </c>
    </row>
    <row r="511" spans="1:6" ht="30.75" customHeight="1">
      <c r="A511" s="138" t="s">
        <v>10029</v>
      </c>
      <c r="B511" s="139" t="s">
        <v>10030</v>
      </c>
      <c r="C511" s="140" t="s">
        <v>91</v>
      </c>
      <c r="D511" s="141"/>
      <c r="E511" s="141">
        <v>19</v>
      </c>
      <c r="F511" s="141">
        <v>19</v>
      </c>
    </row>
    <row r="512" spans="1:6" ht="30.75" customHeight="1">
      <c r="A512" s="138" t="s">
        <v>10031</v>
      </c>
      <c r="B512" s="139" t="s">
        <v>10032</v>
      </c>
      <c r="C512" s="140" t="s">
        <v>91</v>
      </c>
      <c r="D512" s="141">
        <v>17.04</v>
      </c>
      <c r="E512" s="141">
        <v>68.41</v>
      </c>
      <c r="F512" s="141">
        <v>85.45</v>
      </c>
    </row>
    <row r="513" spans="1:6" ht="30.75" customHeight="1">
      <c r="A513" s="138" t="s">
        <v>10033</v>
      </c>
      <c r="B513" s="139" t="s">
        <v>10034</v>
      </c>
      <c r="C513" s="140"/>
      <c r="D513" s="141"/>
      <c r="E513" s="141"/>
      <c r="F513" s="141"/>
    </row>
    <row r="514" spans="1:6" ht="30.75" customHeight="1">
      <c r="A514" s="138" t="s">
        <v>10035</v>
      </c>
      <c r="B514" s="139" t="s">
        <v>10036</v>
      </c>
      <c r="C514" s="140" t="s">
        <v>91</v>
      </c>
      <c r="D514" s="141"/>
      <c r="E514" s="141">
        <v>62.89</v>
      </c>
      <c r="F514" s="141">
        <v>62.89</v>
      </c>
    </row>
    <row r="515" spans="1:6" ht="30.75" customHeight="1">
      <c r="A515" s="138" t="s">
        <v>10037</v>
      </c>
      <c r="B515" s="139" t="s">
        <v>10038</v>
      </c>
      <c r="C515" s="140"/>
      <c r="D515" s="141"/>
      <c r="E515" s="141"/>
      <c r="F515" s="141"/>
    </row>
    <row r="516" spans="1:6" ht="30.75" customHeight="1">
      <c r="A516" s="138" t="s">
        <v>10039</v>
      </c>
      <c r="B516" s="139" t="s">
        <v>10040</v>
      </c>
      <c r="C516" s="140" t="s">
        <v>91</v>
      </c>
      <c r="D516" s="141"/>
      <c r="E516" s="141">
        <v>12.22</v>
      </c>
      <c r="F516" s="141">
        <v>12.22</v>
      </c>
    </row>
    <row r="517" spans="1:6" ht="30.75" customHeight="1">
      <c r="A517" s="138" t="s">
        <v>10041</v>
      </c>
      <c r="B517" s="139" t="s">
        <v>10042</v>
      </c>
      <c r="C517" s="140"/>
      <c r="D517" s="141"/>
      <c r="E517" s="141"/>
      <c r="F517" s="141"/>
    </row>
    <row r="518" spans="1:6" ht="30.75" customHeight="1">
      <c r="A518" s="138" t="s">
        <v>10043</v>
      </c>
      <c r="B518" s="139" t="s">
        <v>10044</v>
      </c>
      <c r="C518" s="140"/>
      <c r="D518" s="141"/>
      <c r="E518" s="141"/>
      <c r="F518" s="141"/>
    </row>
    <row r="519" spans="1:6" ht="30.75" customHeight="1">
      <c r="A519" s="138" t="s">
        <v>10045</v>
      </c>
      <c r="B519" s="139" t="s">
        <v>10046</v>
      </c>
      <c r="C519" s="140" t="s">
        <v>91</v>
      </c>
      <c r="D519" s="141">
        <v>17.14</v>
      </c>
      <c r="E519" s="141">
        <v>0.28999999999999998</v>
      </c>
      <c r="F519" s="141">
        <v>17.43</v>
      </c>
    </row>
    <row r="520" spans="1:6" ht="30.75" customHeight="1">
      <c r="A520" s="138" t="s">
        <v>10047</v>
      </c>
      <c r="B520" s="139" t="s">
        <v>10048</v>
      </c>
      <c r="C520" s="140" t="s">
        <v>91</v>
      </c>
      <c r="D520" s="141">
        <v>17.579999999999998</v>
      </c>
      <c r="E520" s="141">
        <v>0.28999999999999998</v>
      </c>
      <c r="F520" s="141">
        <v>17.87</v>
      </c>
    </row>
    <row r="521" spans="1:6" ht="30.75" customHeight="1">
      <c r="A521" s="138" t="s">
        <v>10049</v>
      </c>
      <c r="B521" s="139" t="s">
        <v>10050</v>
      </c>
      <c r="C521" s="140" t="s">
        <v>91</v>
      </c>
      <c r="D521" s="141">
        <v>27.9</v>
      </c>
      <c r="E521" s="141">
        <v>0.95</v>
      </c>
      <c r="F521" s="141">
        <v>28.85</v>
      </c>
    </row>
    <row r="522" spans="1:6" ht="30.75" customHeight="1">
      <c r="A522" s="138" t="s">
        <v>10051</v>
      </c>
      <c r="B522" s="139" t="s">
        <v>10052</v>
      </c>
      <c r="C522" s="140" t="s">
        <v>91</v>
      </c>
      <c r="D522" s="141">
        <v>15.98</v>
      </c>
      <c r="E522" s="141"/>
      <c r="F522" s="141">
        <v>15.98</v>
      </c>
    </row>
    <row r="523" spans="1:6" ht="30.75" customHeight="1">
      <c r="A523" s="138" t="s">
        <v>10053</v>
      </c>
      <c r="B523" s="139" t="s">
        <v>10054</v>
      </c>
      <c r="C523" s="140"/>
      <c r="D523" s="141"/>
      <c r="E523" s="141"/>
      <c r="F523" s="141"/>
    </row>
    <row r="524" spans="1:6" ht="30.75" customHeight="1">
      <c r="A524" s="138" t="s">
        <v>299</v>
      </c>
      <c r="B524" s="139" t="s">
        <v>298</v>
      </c>
      <c r="C524" s="140" t="s">
        <v>91</v>
      </c>
      <c r="D524" s="141">
        <v>9.86</v>
      </c>
      <c r="E524" s="141">
        <v>1.31</v>
      </c>
      <c r="F524" s="141">
        <v>11.17</v>
      </c>
    </row>
    <row r="525" spans="1:6" ht="30.75" customHeight="1">
      <c r="A525" s="138" t="s">
        <v>10055</v>
      </c>
      <c r="B525" s="139" t="s">
        <v>10056</v>
      </c>
      <c r="C525" s="140" t="s">
        <v>91</v>
      </c>
      <c r="D525" s="141">
        <v>11.12</v>
      </c>
      <c r="E525" s="141">
        <v>1.48</v>
      </c>
      <c r="F525" s="141">
        <v>12.6</v>
      </c>
    </row>
    <row r="526" spans="1:6" ht="30.75" customHeight="1">
      <c r="A526" s="138" t="s">
        <v>10057</v>
      </c>
      <c r="B526" s="139" t="s">
        <v>10058</v>
      </c>
      <c r="C526" s="140" t="s">
        <v>91</v>
      </c>
      <c r="D526" s="141">
        <v>20.39</v>
      </c>
      <c r="E526" s="141">
        <v>0.85</v>
      </c>
      <c r="F526" s="141">
        <v>21.24</v>
      </c>
    </row>
    <row r="527" spans="1:6" ht="30.75" customHeight="1">
      <c r="A527" s="138" t="s">
        <v>10059</v>
      </c>
      <c r="B527" s="139" t="s">
        <v>10060</v>
      </c>
      <c r="C527" s="140" t="s">
        <v>91</v>
      </c>
      <c r="D527" s="141">
        <v>21.55</v>
      </c>
      <c r="E527" s="141">
        <v>0.81</v>
      </c>
      <c r="F527" s="141">
        <v>22.36</v>
      </c>
    </row>
    <row r="528" spans="1:6" ht="30.75" customHeight="1">
      <c r="A528" s="138" t="s">
        <v>10061</v>
      </c>
      <c r="B528" s="139" t="s">
        <v>10062</v>
      </c>
      <c r="C528" s="140"/>
      <c r="D528" s="141"/>
      <c r="E528" s="141"/>
      <c r="F528" s="141"/>
    </row>
    <row r="529" spans="1:6" ht="30.75" customHeight="1">
      <c r="A529" s="138" t="s">
        <v>10063</v>
      </c>
      <c r="B529" s="139" t="s">
        <v>10064</v>
      </c>
      <c r="C529" s="140" t="s">
        <v>91</v>
      </c>
      <c r="D529" s="141">
        <v>37.840000000000003</v>
      </c>
      <c r="E529" s="141">
        <v>1.9</v>
      </c>
      <c r="F529" s="141">
        <v>39.74</v>
      </c>
    </row>
    <row r="530" spans="1:6" ht="30.75" customHeight="1">
      <c r="A530" s="138" t="s">
        <v>10065</v>
      </c>
      <c r="B530" s="139" t="s">
        <v>10066</v>
      </c>
      <c r="C530" s="140" t="s">
        <v>91</v>
      </c>
      <c r="D530" s="141">
        <v>32.43</v>
      </c>
      <c r="E530" s="141">
        <v>1.53</v>
      </c>
      <c r="F530" s="141">
        <v>33.96</v>
      </c>
    </row>
    <row r="531" spans="1:6" ht="30.75" customHeight="1">
      <c r="A531" s="138" t="s">
        <v>10067</v>
      </c>
      <c r="B531" s="139" t="s">
        <v>10068</v>
      </c>
      <c r="C531" s="140"/>
      <c r="D531" s="141"/>
      <c r="E531" s="141"/>
      <c r="F531" s="141"/>
    </row>
    <row r="532" spans="1:6" ht="30.75" customHeight="1">
      <c r="A532" s="138" t="s">
        <v>10069</v>
      </c>
      <c r="B532" s="139" t="s">
        <v>10070</v>
      </c>
      <c r="C532" s="140" t="s">
        <v>91</v>
      </c>
      <c r="D532" s="141">
        <v>276.89</v>
      </c>
      <c r="E532" s="141"/>
      <c r="F532" s="141">
        <v>276.89</v>
      </c>
    </row>
    <row r="533" spans="1:6" ht="30.75" customHeight="1">
      <c r="A533" s="138" t="s">
        <v>10071</v>
      </c>
      <c r="B533" s="139" t="s">
        <v>10072</v>
      </c>
      <c r="C533" s="140"/>
      <c r="D533" s="141"/>
      <c r="E533" s="141"/>
      <c r="F533" s="141"/>
    </row>
    <row r="534" spans="1:6" ht="30.75" customHeight="1">
      <c r="A534" s="138" t="s">
        <v>10073</v>
      </c>
      <c r="B534" s="139" t="s">
        <v>10074</v>
      </c>
      <c r="C534" s="140" t="s">
        <v>91</v>
      </c>
      <c r="D534" s="141">
        <v>6.75</v>
      </c>
      <c r="E534" s="141">
        <v>0.12</v>
      </c>
      <c r="F534" s="141">
        <v>6.87</v>
      </c>
    </row>
    <row r="535" spans="1:6" ht="30.75" customHeight="1">
      <c r="A535" s="138" t="s">
        <v>10075</v>
      </c>
      <c r="B535" s="139" t="s">
        <v>10076</v>
      </c>
      <c r="C535" s="140"/>
      <c r="D535" s="141"/>
      <c r="E535" s="141"/>
      <c r="F535" s="141"/>
    </row>
    <row r="536" spans="1:6" ht="30.75" customHeight="1">
      <c r="A536" s="138" t="s">
        <v>10077</v>
      </c>
      <c r="B536" s="139" t="s">
        <v>10078</v>
      </c>
      <c r="C536" s="140" t="s">
        <v>91</v>
      </c>
      <c r="D536" s="141">
        <v>4.0199999999999996</v>
      </c>
      <c r="E536" s="141">
        <v>2.84</v>
      </c>
      <c r="F536" s="141">
        <v>6.86</v>
      </c>
    </row>
    <row r="537" spans="1:6" ht="30.75" customHeight="1">
      <c r="A537" s="138" t="s">
        <v>10079</v>
      </c>
      <c r="B537" s="139" t="s">
        <v>10080</v>
      </c>
      <c r="C537" s="140" t="s">
        <v>91</v>
      </c>
      <c r="D537" s="141">
        <v>20.82</v>
      </c>
      <c r="E537" s="141">
        <v>2.61</v>
      </c>
      <c r="F537" s="141">
        <v>23.43</v>
      </c>
    </row>
    <row r="538" spans="1:6" ht="30.75" customHeight="1">
      <c r="A538" s="138" t="s">
        <v>10081</v>
      </c>
      <c r="B538" s="139" t="s">
        <v>10082</v>
      </c>
      <c r="C538" s="140"/>
      <c r="D538" s="141"/>
      <c r="E538" s="141"/>
      <c r="F538" s="141"/>
    </row>
    <row r="539" spans="1:6" ht="30.75" customHeight="1">
      <c r="A539" s="138" t="s">
        <v>10083</v>
      </c>
      <c r="B539" s="139" t="s">
        <v>10084</v>
      </c>
      <c r="C539" s="140" t="s">
        <v>91</v>
      </c>
      <c r="D539" s="141">
        <v>18.100000000000001</v>
      </c>
      <c r="E539" s="141">
        <v>0.43</v>
      </c>
      <c r="F539" s="141">
        <v>18.53</v>
      </c>
    </row>
    <row r="540" spans="1:6" ht="30.75" customHeight="1">
      <c r="A540" s="138" t="s">
        <v>10085</v>
      </c>
      <c r="B540" s="139" t="s">
        <v>10086</v>
      </c>
      <c r="C540" s="140" t="s">
        <v>91</v>
      </c>
      <c r="D540" s="141">
        <v>12.87</v>
      </c>
      <c r="E540" s="141">
        <v>0.3</v>
      </c>
      <c r="F540" s="141">
        <v>13.17</v>
      </c>
    </row>
    <row r="541" spans="1:6" ht="30.75" customHeight="1">
      <c r="A541" s="138" t="s">
        <v>10087</v>
      </c>
      <c r="B541" s="139" t="s">
        <v>10088</v>
      </c>
      <c r="C541" s="140" t="s">
        <v>91</v>
      </c>
      <c r="D541" s="141">
        <v>13.06</v>
      </c>
      <c r="E541" s="141">
        <v>0.13</v>
      </c>
      <c r="F541" s="141">
        <v>13.19</v>
      </c>
    </row>
    <row r="542" spans="1:6" ht="30.75" customHeight="1">
      <c r="A542" s="138" t="s">
        <v>10089</v>
      </c>
      <c r="B542" s="139" t="s">
        <v>10090</v>
      </c>
      <c r="C542" s="140" t="s">
        <v>91</v>
      </c>
      <c r="D542" s="141">
        <v>21.71</v>
      </c>
      <c r="E542" s="141">
        <v>0.41</v>
      </c>
      <c r="F542" s="141">
        <v>22.12</v>
      </c>
    </row>
    <row r="543" spans="1:6" ht="30.75" customHeight="1">
      <c r="A543" s="138" t="s">
        <v>10091</v>
      </c>
      <c r="B543" s="139" t="s">
        <v>10092</v>
      </c>
      <c r="C543" s="140"/>
      <c r="D543" s="141"/>
      <c r="E543" s="141"/>
      <c r="F543" s="141"/>
    </row>
    <row r="544" spans="1:6" ht="30.75" customHeight="1">
      <c r="A544" s="138" t="s">
        <v>10093</v>
      </c>
      <c r="B544" s="139" t="s">
        <v>10094</v>
      </c>
      <c r="C544" s="140"/>
      <c r="D544" s="141"/>
      <c r="E544" s="141"/>
      <c r="F544" s="141"/>
    </row>
    <row r="545" spans="1:6" ht="30.75" customHeight="1">
      <c r="A545" s="138" t="s">
        <v>10095</v>
      </c>
      <c r="B545" s="139" t="s">
        <v>10096</v>
      </c>
      <c r="C545" s="140" t="s">
        <v>90</v>
      </c>
      <c r="D545" s="141">
        <v>36</v>
      </c>
      <c r="E545" s="141">
        <v>60.05</v>
      </c>
      <c r="F545" s="141">
        <v>96.05</v>
      </c>
    </row>
    <row r="546" spans="1:6" ht="30.75" customHeight="1">
      <c r="A546" s="138" t="s">
        <v>10097</v>
      </c>
      <c r="B546" s="139" t="s">
        <v>10098</v>
      </c>
      <c r="C546" s="140" t="s">
        <v>90</v>
      </c>
      <c r="D546" s="141">
        <v>19.66</v>
      </c>
      <c r="E546" s="141">
        <v>36.119999999999997</v>
      </c>
      <c r="F546" s="141">
        <v>55.78</v>
      </c>
    </row>
    <row r="547" spans="1:6" ht="30.75" customHeight="1">
      <c r="A547" s="138" t="s">
        <v>10099</v>
      </c>
      <c r="B547" s="139" t="s">
        <v>10100</v>
      </c>
      <c r="C547" s="140" t="s">
        <v>90</v>
      </c>
      <c r="D547" s="141">
        <v>13.27</v>
      </c>
      <c r="E547" s="141">
        <v>8.73</v>
      </c>
      <c r="F547" s="141">
        <v>22</v>
      </c>
    </row>
    <row r="548" spans="1:6" ht="30.75" customHeight="1">
      <c r="A548" s="138" t="s">
        <v>10101</v>
      </c>
      <c r="B548" s="139" t="s">
        <v>10102</v>
      </c>
      <c r="C548" s="140" t="s">
        <v>90</v>
      </c>
      <c r="D548" s="141">
        <v>46.49</v>
      </c>
      <c r="E548" s="141">
        <v>69.87</v>
      </c>
      <c r="F548" s="141">
        <v>116.36</v>
      </c>
    </row>
    <row r="549" spans="1:6" ht="30.75" customHeight="1">
      <c r="A549" s="138" t="s">
        <v>10103</v>
      </c>
      <c r="B549" s="139" t="s">
        <v>10104</v>
      </c>
      <c r="C549" s="140" t="s">
        <v>90</v>
      </c>
      <c r="D549" s="141">
        <v>371.29</v>
      </c>
      <c r="E549" s="141"/>
      <c r="F549" s="141">
        <v>371.29</v>
      </c>
    </row>
    <row r="550" spans="1:6" ht="30.75" customHeight="1">
      <c r="A550" s="138" t="s">
        <v>10105</v>
      </c>
      <c r="B550" s="139" t="s">
        <v>10106</v>
      </c>
      <c r="C550" s="140" t="s">
        <v>90</v>
      </c>
      <c r="D550" s="141">
        <v>407.64</v>
      </c>
      <c r="E550" s="141"/>
      <c r="F550" s="141">
        <v>407.64</v>
      </c>
    </row>
    <row r="551" spans="1:6" ht="30.75" customHeight="1">
      <c r="A551" s="138" t="s">
        <v>10107</v>
      </c>
      <c r="B551" s="139" t="s">
        <v>10108</v>
      </c>
      <c r="C551" s="140" t="s">
        <v>90</v>
      </c>
      <c r="D551" s="141">
        <v>452.37</v>
      </c>
      <c r="E551" s="141"/>
      <c r="F551" s="141">
        <v>452.37</v>
      </c>
    </row>
    <row r="552" spans="1:6" ht="30.75" customHeight="1">
      <c r="A552" s="138" t="s">
        <v>10109</v>
      </c>
      <c r="B552" s="139" t="s">
        <v>10110</v>
      </c>
      <c r="C552" s="140"/>
      <c r="D552" s="141"/>
      <c r="E552" s="141"/>
      <c r="F552" s="141"/>
    </row>
    <row r="553" spans="1:6" ht="30.75" customHeight="1">
      <c r="A553" s="138" t="s">
        <v>10111</v>
      </c>
      <c r="B553" s="139" t="s">
        <v>10112</v>
      </c>
      <c r="C553" s="140" t="s">
        <v>91</v>
      </c>
      <c r="D553" s="141">
        <v>19.63</v>
      </c>
      <c r="E553" s="141">
        <v>32.76</v>
      </c>
      <c r="F553" s="141">
        <v>52.39</v>
      </c>
    </row>
    <row r="554" spans="1:6" ht="30.75" customHeight="1">
      <c r="A554" s="138" t="s">
        <v>10113</v>
      </c>
      <c r="B554" s="139" t="s">
        <v>10114</v>
      </c>
      <c r="C554" s="140" t="s">
        <v>105</v>
      </c>
      <c r="D554" s="141">
        <v>9.39</v>
      </c>
      <c r="E554" s="141">
        <v>2.2599999999999998</v>
      </c>
      <c r="F554" s="141">
        <v>11.65</v>
      </c>
    </row>
    <row r="555" spans="1:6" ht="30.75" customHeight="1">
      <c r="A555" s="138" t="s">
        <v>10115</v>
      </c>
      <c r="B555" s="139" t="s">
        <v>10116</v>
      </c>
      <c r="C555" s="140" t="s">
        <v>10117</v>
      </c>
      <c r="D555" s="141">
        <v>7.96</v>
      </c>
      <c r="E555" s="141">
        <v>2.04</v>
      </c>
      <c r="F555" s="141">
        <v>10</v>
      </c>
    </row>
    <row r="556" spans="1:6" ht="30.75" customHeight="1">
      <c r="A556" s="138" t="s">
        <v>10118</v>
      </c>
      <c r="B556" s="139" t="s">
        <v>10119</v>
      </c>
      <c r="C556" s="140" t="s">
        <v>91</v>
      </c>
      <c r="D556" s="141"/>
      <c r="E556" s="141">
        <v>15.5</v>
      </c>
      <c r="F556" s="141">
        <v>15.5</v>
      </c>
    </row>
    <row r="557" spans="1:6" ht="30.75" customHeight="1">
      <c r="A557" s="138" t="s">
        <v>10120</v>
      </c>
      <c r="B557" s="139" t="s">
        <v>10121</v>
      </c>
      <c r="C557" s="140"/>
      <c r="D557" s="141"/>
      <c r="E557" s="141"/>
      <c r="F557" s="141"/>
    </row>
    <row r="558" spans="1:6" ht="30.75" customHeight="1">
      <c r="A558" s="138" t="s">
        <v>10122</v>
      </c>
      <c r="B558" s="139" t="s">
        <v>10123</v>
      </c>
      <c r="C558" s="140" t="s">
        <v>91</v>
      </c>
      <c r="D558" s="141"/>
      <c r="E558" s="141">
        <v>9.0299999999999994</v>
      </c>
      <c r="F558" s="141">
        <v>9.0299999999999994</v>
      </c>
    </row>
    <row r="559" spans="1:6" ht="30.75" customHeight="1">
      <c r="A559" s="138" t="s">
        <v>10124</v>
      </c>
      <c r="B559" s="139" t="s">
        <v>10125</v>
      </c>
      <c r="C559" s="140"/>
      <c r="D559" s="141"/>
      <c r="E559" s="141"/>
      <c r="F559" s="141"/>
    </row>
    <row r="560" spans="1:6" ht="30.75" customHeight="1">
      <c r="A560" s="138" t="s">
        <v>10126</v>
      </c>
      <c r="B560" s="139" t="s">
        <v>10127</v>
      </c>
      <c r="C560" s="140" t="s">
        <v>90</v>
      </c>
      <c r="D560" s="141">
        <v>27.71</v>
      </c>
      <c r="E560" s="141">
        <v>0.77</v>
      </c>
      <c r="F560" s="141">
        <v>28.48</v>
      </c>
    </row>
    <row r="561" spans="1:6" ht="30.75" customHeight="1">
      <c r="A561" s="138" t="s">
        <v>10128</v>
      </c>
      <c r="B561" s="139" t="s">
        <v>10129</v>
      </c>
      <c r="C561" s="140" t="s">
        <v>91</v>
      </c>
      <c r="D561" s="141">
        <v>137.77000000000001</v>
      </c>
      <c r="E561" s="141">
        <v>22.58</v>
      </c>
      <c r="F561" s="141">
        <v>160.35</v>
      </c>
    </row>
    <row r="562" spans="1:6" ht="30.75" customHeight="1">
      <c r="A562" s="138" t="s">
        <v>10130</v>
      </c>
      <c r="B562" s="139" t="s">
        <v>10131</v>
      </c>
      <c r="C562" s="140" t="s">
        <v>91</v>
      </c>
      <c r="D562" s="141">
        <v>158.9</v>
      </c>
      <c r="E562" s="141">
        <v>13.55</v>
      </c>
      <c r="F562" s="141">
        <v>172.45</v>
      </c>
    </row>
    <row r="563" spans="1:6" ht="30.75" customHeight="1">
      <c r="A563" s="138" t="s">
        <v>10132</v>
      </c>
      <c r="B563" s="139" t="s">
        <v>10133</v>
      </c>
      <c r="C563" s="140" t="s">
        <v>90</v>
      </c>
      <c r="D563" s="141">
        <v>4.9400000000000004</v>
      </c>
      <c r="E563" s="141">
        <v>13.55</v>
      </c>
      <c r="F563" s="141">
        <v>18.489999999999998</v>
      </c>
    </row>
    <row r="564" spans="1:6" ht="30.75" customHeight="1">
      <c r="A564" s="138" t="s">
        <v>10134</v>
      </c>
      <c r="B564" s="139" t="s">
        <v>10135</v>
      </c>
      <c r="C564" s="140" t="s">
        <v>90</v>
      </c>
      <c r="D564" s="141">
        <v>8.49</v>
      </c>
      <c r="E564" s="141">
        <v>13.55</v>
      </c>
      <c r="F564" s="141">
        <v>22.04</v>
      </c>
    </row>
    <row r="565" spans="1:6" ht="30.75" customHeight="1">
      <c r="A565" s="138" t="s">
        <v>10136</v>
      </c>
      <c r="B565" s="139" t="s">
        <v>10137</v>
      </c>
      <c r="C565" s="140" t="s">
        <v>90</v>
      </c>
      <c r="D565" s="141">
        <v>16.7</v>
      </c>
      <c r="E565" s="141">
        <v>13.55</v>
      </c>
      <c r="F565" s="141">
        <v>30.25</v>
      </c>
    </row>
    <row r="566" spans="1:6" ht="30.75" customHeight="1">
      <c r="A566" s="138" t="s">
        <v>10138</v>
      </c>
      <c r="B566" s="139" t="s">
        <v>10139</v>
      </c>
      <c r="C566" s="140"/>
      <c r="D566" s="141"/>
      <c r="E566" s="141"/>
      <c r="F566" s="141"/>
    </row>
    <row r="567" spans="1:6" ht="30.75" customHeight="1">
      <c r="A567" s="138" t="s">
        <v>10140</v>
      </c>
      <c r="B567" s="139" t="s">
        <v>10141</v>
      </c>
      <c r="C567" s="140" t="s">
        <v>141</v>
      </c>
      <c r="D567" s="141">
        <v>11.63</v>
      </c>
      <c r="E567" s="141">
        <v>15.81</v>
      </c>
      <c r="F567" s="141">
        <v>27.44</v>
      </c>
    </row>
    <row r="568" spans="1:6" ht="30.75" customHeight="1">
      <c r="A568" s="138" t="s">
        <v>10142</v>
      </c>
      <c r="B568" s="139" t="s">
        <v>10143</v>
      </c>
      <c r="C568" s="140" t="s">
        <v>141</v>
      </c>
      <c r="D568" s="141">
        <v>16.43</v>
      </c>
      <c r="E568" s="141">
        <v>18.059999999999999</v>
      </c>
      <c r="F568" s="141">
        <v>34.49</v>
      </c>
    </row>
    <row r="569" spans="1:6" ht="30.75" customHeight="1">
      <c r="A569" s="138" t="s">
        <v>10144</v>
      </c>
      <c r="B569" s="139" t="s">
        <v>10145</v>
      </c>
      <c r="C569" s="140" t="s">
        <v>141</v>
      </c>
      <c r="D569" s="141">
        <v>15.87</v>
      </c>
      <c r="E569" s="141">
        <v>22.58</v>
      </c>
      <c r="F569" s="141">
        <v>38.450000000000003</v>
      </c>
    </row>
    <row r="570" spans="1:6" ht="30.75" customHeight="1">
      <c r="A570" s="138" t="s">
        <v>10146</v>
      </c>
      <c r="B570" s="139" t="s">
        <v>10147</v>
      </c>
      <c r="C570" s="140"/>
      <c r="D570" s="141"/>
      <c r="E570" s="141"/>
      <c r="F570" s="141"/>
    </row>
    <row r="571" spans="1:6" ht="30.75" customHeight="1">
      <c r="A571" s="138" t="s">
        <v>10148</v>
      </c>
      <c r="B571" s="139" t="s">
        <v>10149</v>
      </c>
      <c r="C571" s="140" t="s">
        <v>9098</v>
      </c>
      <c r="D571" s="141">
        <v>12074.03</v>
      </c>
      <c r="E571" s="141"/>
      <c r="F571" s="141">
        <v>12074.03</v>
      </c>
    </row>
    <row r="572" spans="1:6" ht="30.75" customHeight="1">
      <c r="A572" s="138" t="s">
        <v>10150</v>
      </c>
      <c r="B572" s="139" t="s">
        <v>10151</v>
      </c>
      <c r="C572" s="140" t="s">
        <v>10152</v>
      </c>
      <c r="D572" s="141">
        <v>723.58</v>
      </c>
      <c r="E572" s="141"/>
      <c r="F572" s="141">
        <v>723.58</v>
      </c>
    </row>
    <row r="573" spans="1:6" ht="30.75" customHeight="1">
      <c r="A573" s="138" t="s">
        <v>10153</v>
      </c>
      <c r="B573" s="139" t="s">
        <v>10154</v>
      </c>
      <c r="C573" s="140" t="s">
        <v>9049</v>
      </c>
      <c r="D573" s="141">
        <v>427.23</v>
      </c>
      <c r="E573" s="141"/>
      <c r="F573" s="141">
        <v>427.23</v>
      </c>
    </row>
    <row r="574" spans="1:6" ht="30.75" customHeight="1">
      <c r="A574" s="138" t="s">
        <v>10155</v>
      </c>
      <c r="B574" s="139" t="s">
        <v>10156</v>
      </c>
      <c r="C574" s="140" t="s">
        <v>10157</v>
      </c>
      <c r="D574" s="141">
        <v>2.73</v>
      </c>
      <c r="E574" s="141">
        <v>4.07</v>
      </c>
      <c r="F574" s="141">
        <v>6.8</v>
      </c>
    </row>
    <row r="575" spans="1:6" ht="30.75" customHeight="1">
      <c r="A575" s="138" t="s">
        <v>10158</v>
      </c>
      <c r="B575" s="139" t="s">
        <v>10159</v>
      </c>
      <c r="C575" s="140"/>
      <c r="D575" s="141"/>
      <c r="E575" s="141"/>
      <c r="F575" s="141"/>
    </row>
    <row r="576" spans="1:6" ht="30.75" customHeight="1">
      <c r="A576" s="138" t="s">
        <v>10160</v>
      </c>
      <c r="B576" s="139" t="s">
        <v>10161</v>
      </c>
      <c r="C576" s="140" t="s">
        <v>91</v>
      </c>
      <c r="D576" s="141">
        <v>167.44</v>
      </c>
      <c r="E576" s="141">
        <v>135.44999999999999</v>
      </c>
      <c r="F576" s="141">
        <v>302.89</v>
      </c>
    </row>
    <row r="577" spans="1:6" ht="30.75" customHeight="1">
      <c r="A577" s="138" t="s">
        <v>10162</v>
      </c>
      <c r="B577" s="139" t="s">
        <v>10163</v>
      </c>
      <c r="C577" s="140" t="s">
        <v>91</v>
      </c>
      <c r="D577" s="141">
        <v>297.8</v>
      </c>
      <c r="E577" s="141">
        <v>262.04000000000002</v>
      </c>
      <c r="F577" s="141">
        <v>559.84</v>
      </c>
    </row>
    <row r="578" spans="1:6" ht="30.75" customHeight="1">
      <c r="A578" s="138" t="s">
        <v>10164</v>
      </c>
      <c r="B578" s="139" t="s">
        <v>10165</v>
      </c>
      <c r="C578" s="140" t="s">
        <v>91</v>
      </c>
      <c r="D578" s="141">
        <v>722.11</v>
      </c>
      <c r="E578" s="141">
        <v>121.85</v>
      </c>
      <c r="F578" s="141">
        <v>843.96</v>
      </c>
    </row>
    <row r="579" spans="1:6" ht="30.75" customHeight="1">
      <c r="A579" s="138" t="s">
        <v>10166</v>
      </c>
      <c r="B579" s="139" t="s">
        <v>10167</v>
      </c>
      <c r="C579" s="140" t="s">
        <v>91</v>
      </c>
      <c r="D579" s="141">
        <v>567.72</v>
      </c>
      <c r="E579" s="141">
        <v>149.63999999999999</v>
      </c>
      <c r="F579" s="141">
        <v>717.36</v>
      </c>
    </row>
    <row r="580" spans="1:6" ht="30.75" customHeight="1">
      <c r="A580" s="138" t="s">
        <v>10168</v>
      </c>
      <c r="B580" s="139" t="s">
        <v>10169</v>
      </c>
      <c r="C580" s="140"/>
      <c r="D580" s="141"/>
      <c r="E580" s="141"/>
      <c r="F580" s="141"/>
    </row>
    <row r="581" spans="1:6" ht="30.75" customHeight="1">
      <c r="A581" s="138" t="s">
        <v>10170</v>
      </c>
      <c r="B581" s="139" t="s">
        <v>10171</v>
      </c>
      <c r="C581" s="140"/>
      <c r="D581" s="141"/>
      <c r="E581" s="141"/>
      <c r="F581" s="141"/>
    </row>
    <row r="582" spans="1:6" ht="30.75" customHeight="1">
      <c r="A582" s="138" t="s">
        <v>10172</v>
      </c>
      <c r="B582" s="139" t="s">
        <v>10173</v>
      </c>
      <c r="C582" s="140" t="s">
        <v>90</v>
      </c>
      <c r="D582" s="141">
        <v>41.44</v>
      </c>
      <c r="E582" s="141">
        <v>58.7</v>
      </c>
      <c r="F582" s="141">
        <v>100.14</v>
      </c>
    </row>
    <row r="583" spans="1:6" ht="30.75" customHeight="1">
      <c r="A583" s="138" t="s">
        <v>10174</v>
      </c>
      <c r="B583" s="139" t="s">
        <v>10175</v>
      </c>
      <c r="C583" s="140" t="s">
        <v>90</v>
      </c>
      <c r="D583" s="141">
        <v>175.73</v>
      </c>
      <c r="E583" s="141">
        <v>67.73</v>
      </c>
      <c r="F583" s="141">
        <v>243.46</v>
      </c>
    </row>
    <row r="584" spans="1:6" ht="30.75" customHeight="1">
      <c r="A584" s="138" t="s">
        <v>10176</v>
      </c>
      <c r="B584" s="139" t="s">
        <v>10177</v>
      </c>
      <c r="C584" s="140" t="s">
        <v>90</v>
      </c>
      <c r="D584" s="141">
        <v>66.739999999999995</v>
      </c>
      <c r="E584" s="141">
        <v>54.18</v>
      </c>
      <c r="F584" s="141">
        <v>120.92</v>
      </c>
    </row>
    <row r="585" spans="1:6" ht="30.75" customHeight="1">
      <c r="A585" s="138" t="s">
        <v>10178</v>
      </c>
      <c r="B585" s="139" t="s">
        <v>10179</v>
      </c>
      <c r="C585" s="140" t="s">
        <v>90</v>
      </c>
      <c r="D585" s="141"/>
      <c r="E585" s="141">
        <v>6.96</v>
      </c>
      <c r="F585" s="141">
        <v>6.96</v>
      </c>
    </row>
    <row r="586" spans="1:6" ht="30.75" customHeight="1">
      <c r="A586" s="138" t="s">
        <v>10180</v>
      </c>
      <c r="B586" s="139" t="s">
        <v>10181</v>
      </c>
      <c r="C586" s="140" t="s">
        <v>90</v>
      </c>
      <c r="D586" s="141"/>
      <c r="E586" s="141">
        <v>8.27</v>
      </c>
      <c r="F586" s="141">
        <v>8.27</v>
      </c>
    </row>
    <row r="587" spans="1:6" ht="30.75" customHeight="1">
      <c r="A587" s="138" t="s">
        <v>10182</v>
      </c>
      <c r="B587" s="139" t="s">
        <v>10183</v>
      </c>
      <c r="C587" s="140"/>
      <c r="D587" s="141"/>
      <c r="E587" s="141"/>
      <c r="F587" s="141"/>
    </row>
    <row r="588" spans="1:6" ht="30.75" customHeight="1">
      <c r="A588" s="138" t="s">
        <v>10184</v>
      </c>
      <c r="B588" s="139" t="s">
        <v>10185</v>
      </c>
      <c r="C588" s="140" t="s">
        <v>90</v>
      </c>
      <c r="D588" s="141">
        <v>123.77</v>
      </c>
      <c r="E588" s="141">
        <v>63.21</v>
      </c>
      <c r="F588" s="141">
        <v>186.98</v>
      </c>
    </row>
    <row r="589" spans="1:6" ht="30.75" customHeight="1">
      <c r="A589" s="138" t="s">
        <v>10186</v>
      </c>
      <c r="B589" s="139" t="s">
        <v>10187</v>
      </c>
      <c r="C589" s="140" t="s">
        <v>90</v>
      </c>
      <c r="D589" s="141">
        <v>129.35</v>
      </c>
      <c r="E589" s="141">
        <v>63.21</v>
      </c>
      <c r="F589" s="141">
        <v>192.56</v>
      </c>
    </row>
    <row r="590" spans="1:6" ht="30.75" customHeight="1">
      <c r="A590" s="138" t="s">
        <v>10188</v>
      </c>
      <c r="B590" s="139" t="s">
        <v>10189</v>
      </c>
      <c r="C590" s="140" t="s">
        <v>90</v>
      </c>
      <c r="D590" s="141">
        <v>120.11</v>
      </c>
      <c r="E590" s="141">
        <v>112.88</v>
      </c>
      <c r="F590" s="141">
        <v>232.99</v>
      </c>
    </row>
    <row r="591" spans="1:6" ht="30.75" customHeight="1">
      <c r="A591" s="138" t="s">
        <v>10190</v>
      </c>
      <c r="B591" s="139" t="s">
        <v>10191</v>
      </c>
      <c r="C591" s="140" t="s">
        <v>90</v>
      </c>
      <c r="D591" s="141">
        <v>79.319999999999993</v>
      </c>
      <c r="E591" s="141">
        <v>60.96</v>
      </c>
      <c r="F591" s="141">
        <v>140.28</v>
      </c>
    </row>
    <row r="592" spans="1:6" ht="30.75" customHeight="1">
      <c r="A592" s="138" t="s">
        <v>10192</v>
      </c>
      <c r="B592" s="139" t="s">
        <v>10193</v>
      </c>
      <c r="C592" s="140" t="s">
        <v>90</v>
      </c>
      <c r="D592" s="141">
        <v>40.49</v>
      </c>
      <c r="E592" s="141">
        <v>49.67</v>
      </c>
      <c r="F592" s="141">
        <v>90.16</v>
      </c>
    </row>
    <row r="593" spans="1:6" ht="30.75" customHeight="1">
      <c r="A593" s="138" t="s">
        <v>10194</v>
      </c>
      <c r="B593" s="139" t="s">
        <v>10195</v>
      </c>
      <c r="C593" s="140" t="s">
        <v>90</v>
      </c>
      <c r="D593" s="141">
        <v>86.79</v>
      </c>
      <c r="E593" s="141">
        <v>98.8</v>
      </c>
      <c r="F593" s="141">
        <v>185.59</v>
      </c>
    </row>
    <row r="594" spans="1:6" ht="30.75" customHeight="1">
      <c r="A594" s="138" t="s">
        <v>10196</v>
      </c>
      <c r="B594" s="139" t="s">
        <v>10197</v>
      </c>
      <c r="C594" s="140" t="s">
        <v>90</v>
      </c>
      <c r="D594" s="141">
        <v>100.46</v>
      </c>
      <c r="E594" s="141">
        <v>38.869999999999997</v>
      </c>
      <c r="F594" s="141">
        <v>139.33000000000001</v>
      </c>
    </row>
    <row r="595" spans="1:6" ht="30.75" customHeight="1">
      <c r="A595" s="138" t="s">
        <v>10198</v>
      </c>
      <c r="B595" s="139" t="s">
        <v>10199</v>
      </c>
      <c r="C595" s="140" t="s">
        <v>90</v>
      </c>
      <c r="D595" s="141">
        <v>100.46</v>
      </c>
      <c r="E595" s="141">
        <v>69.319999999999993</v>
      </c>
      <c r="F595" s="141">
        <v>169.78</v>
      </c>
    </row>
    <row r="596" spans="1:6" ht="30.75" customHeight="1">
      <c r="A596" s="138" t="s">
        <v>10200</v>
      </c>
      <c r="B596" s="139" t="s">
        <v>10201</v>
      </c>
      <c r="C596" s="140" t="s">
        <v>90</v>
      </c>
      <c r="D596" s="141">
        <v>65.58</v>
      </c>
      <c r="E596" s="141">
        <v>118.99</v>
      </c>
      <c r="F596" s="141">
        <v>184.57</v>
      </c>
    </row>
    <row r="597" spans="1:6" ht="30.75" customHeight="1">
      <c r="A597" s="138" t="s">
        <v>10202</v>
      </c>
      <c r="B597" s="139" t="s">
        <v>10203</v>
      </c>
      <c r="C597" s="140"/>
      <c r="D597" s="141"/>
      <c r="E597" s="141"/>
      <c r="F597" s="141"/>
    </row>
    <row r="598" spans="1:6" ht="30.75" customHeight="1">
      <c r="A598" s="138" t="s">
        <v>10204</v>
      </c>
      <c r="B598" s="139" t="s">
        <v>10205</v>
      </c>
      <c r="C598" s="140" t="s">
        <v>141</v>
      </c>
      <c r="D598" s="141">
        <v>98.1</v>
      </c>
      <c r="E598" s="141">
        <v>10.72</v>
      </c>
      <c r="F598" s="141">
        <v>108.82</v>
      </c>
    </row>
    <row r="599" spans="1:6" ht="30.75" customHeight="1">
      <c r="A599" s="138" t="s">
        <v>10206</v>
      </c>
      <c r="B599" s="139" t="s">
        <v>10207</v>
      </c>
      <c r="C599" s="140" t="s">
        <v>141</v>
      </c>
      <c r="D599" s="141">
        <v>156.43</v>
      </c>
      <c r="E599" s="141">
        <v>10.72</v>
      </c>
      <c r="F599" s="141">
        <v>167.15</v>
      </c>
    </row>
    <row r="600" spans="1:6" ht="30.75" customHeight="1">
      <c r="A600" s="138" t="s">
        <v>10208</v>
      </c>
      <c r="B600" s="139" t="s">
        <v>10209</v>
      </c>
      <c r="C600" s="140" t="s">
        <v>141</v>
      </c>
      <c r="D600" s="141">
        <v>188.12</v>
      </c>
      <c r="E600" s="141">
        <v>10.72</v>
      </c>
      <c r="F600" s="141">
        <v>198.84</v>
      </c>
    </row>
    <row r="601" spans="1:6" ht="30.75" customHeight="1">
      <c r="A601" s="138" t="s">
        <v>10210</v>
      </c>
      <c r="B601" s="139" t="s">
        <v>10211</v>
      </c>
      <c r="C601" s="140" t="s">
        <v>141</v>
      </c>
      <c r="D601" s="141">
        <v>220.19</v>
      </c>
      <c r="E601" s="141">
        <v>10.72</v>
      </c>
      <c r="F601" s="141">
        <v>230.91</v>
      </c>
    </row>
    <row r="602" spans="1:6" ht="30.75" customHeight="1">
      <c r="A602" s="138" t="s">
        <v>10212</v>
      </c>
      <c r="B602" s="139" t="s">
        <v>10213</v>
      </c>
      <c r="C602" s="140" t="s">
        <v>141</v>
      </c>
      <c r="D602" s="141">
        <v>244.98</v>
      </c>
      <c r="E602" s="141">
        <v>10.72</v>
      </c>
      <c r="F602" s="141">
        <v>255.7</v>
      </c>
    </row>
    <row r="603" spans="1:6" ht="30.75" customHeight="1">
      <c r="A603" s="138" t="s">
        <v>10214</v>
      </c>
      <c r="B603" s="139" t="s">
        <v>10215</v>
      </c>
      <c r="C603" s="140" t="s">
        <v>141</v>
      </c>
      <c r="D603" s="141">
        <v>219.18</v>
      </c>
      <c r="E603" s="141">
        <v>10.72</v>
      </c>
      <c r="F603" s="141">
        <v>229.9</v>
      </c>
    </row>
    <row r="604" spans="1:6" ht="30.75" customHeight="1">
      <c r="A604" s="138" t="s">
        <v>10216</v>
      </c>
      <c r="B604" s="139" t="s">
        <v>10217</v>
      </c>
      <c r="C604" s="140"/>
      <c r="D604" s="141"/>
      <c r="E604" s="141"/>
      <c r="F604" s="141"/>
    </row>
    <row r="605" spans="1:6" ht="30.75" customHeight="1">
      <c r="A605" s="138" t="s">
        <v>10218</v>
      </c>
      <c r="B605" s="139" t="s">
        <v>10219</v>
      </c>
      <c r="C605" s="140" t="s">
        <v>91</v>
      </c>
      <c r="D605" s="141">
        <v>400.34</v>
      </c>
      <c r="E605" s="141">
        <v>79.02</v>
      </c>
      <c r="F605" s="141">
        <v>479.36</v>
      </c>
    </row>
    <row r="606" spans="1:6" ht="30.75" customHeight="1">
      <c r="A606" s="138" t="s">
        <v>10220</v>
      </c>
      <c r="B606" s="139" t="s">
        <v>10221</v>
      </c>
      <c r="C606" s="140"/>
      <c r="D606" s="141"/>
      <c r="E606" s="141"/>
      <c r="F606" s="141"/>
    </row>
    <row r="607" spans="1:6" ht="30.75" customHeight="1">
      <c r="A607" s="138" t="s">
        <v>10222</v>
      </c>
      <c r="B607" s="139" t="s">
        <v>10223</v>
      </c>
      <c r="C607" s="140"/>
      <c r="D607" s="141"/>
      <c r="E607" s="141"/>
      <c r="F607" s="141"/>
    </row>
    <row r="608" spans="1:6" ht="30.75" customHeight="1">
      <c r="A608" s="138" t="s">
        <v>10224</v>
      </c>
      <c r="B608" s="139" t="s">
        <v>10225</v>
      </c>
      <c r="C608" s="140" t="s">
        <v>105</v>
      </c>
      <c r="D608" s="141">
        <v>8.77</v>
      </c>
      <c r="E608" s="141">
        <v>2.62</v>
      </c>
      <c r="F608" s="141">
        <v>11.39</v>
      </c>
    </row>
    <row r="609" spans="1:6" ht="30.75" customHeight="1">
      <c r="A609" s="138" t="s">
        <v>10226</v>
      </c>
      <c r="B609" s="139" t="s">
        <v>10227</v>
      </c>
      <c r="C609" s="140" t="s">
        <v>105</v>
      </c>
      <c r="D609" s="141">
        <v>7.84</v>
      </c>
      <c r="E609" s="141">
        <v>2.62</v>
      </c>
      <c r="F609" s="141">
        <v>10.46</v>
      </c>
    </row>
    <row r="610" spans="1:6" ht="30.75" customHeight="1">
      <c r="A610" s="138" t="s">
        <v>10228</v>
      </c>
      <c r="B610" s="139" t="s">
        <v>10229</v>
      </c>
      <c r="C610" s="140" t="s">
        <v>105</v>
      </c>
      <c r="D610" s="141">
        <v>8.09</v>
      </c>
      <c r="E610" s="141">
        <v>2.62</v>
      </c>
      <c r="F610" s="141">
        <v>10.71</v>
      </c>
    </row>
    <row r="611" spans="1:6" ht="30.75" customHeight="1">
      <c r="A611" s="138" t="s">
        <v>10230</v>
      </c>
      <c r="B611" s="139" t="s">
        <v>10231</v>
      </c>
      <c r="C611" s="140"/>
      <c r="D611" s="141"/>
      <c r="E611" s="141"/>
      <c r="F611" s="141"/>
    </row>
    <row r="612" spans="1:6" ht="30.75" customHeight="1">
      <c r="A612" s="138" t="s">
        <v>106</v>
      </c>
      <c r="B612" s="139" t="s">
        <v>107</v>
      </c>
      <c r="C612" s="140" t="s">
        <v>105</v>
      </c>
      <c r="D612" s="141">
        <v>9.34</v>
      </c>
      <c r="E612" s="141">
        <v>1.31</v>
      </c>
      <c r="F612" s="141">
        <v>10.65</v>
      </c>
    </row>
    <row r="613" spans="1:6" ht="30.75" customHeight="1">
      <c r="A613" s="138" t="s">
        <v>10232</v>
      </c>
      <c r="B613" s="139" t="s">
        <v>10233</v>
      </c>
      <c r="C613" s="140"/>
      <c r="D613" s="141"/>
      <c r="E613" s="141"/>
      <c r="F613" s="141"/>
    </row>
    <row r="614" spans="1:6" ht="30.75" customHeight="1">
      <c r="A614" s="138" t="s">
        <v>10234</v>
      </c>
      <c r="B614" s="139" t="s">
        <v>10235</v>
      </c>
      <c r="C614" s="140" t="s">
        <v>105</v>
      </c>
      <c r="D614" s="141">
        <v>47.49</v>
      </c>
      <c r="E614" s="141">
        <v>13.15</v>
      </c>
      <c r="F614" s="141">
        <v>60.64</v>
      </c>
    </row>
    <row r="615" spans="1:6" ht="30.75" customHeight="1">
      <c r="A615" s="138" t="s">
        <v>10236</v>
      </c>
      <c r="B615" s="139" t="s">
        <v>10237</v>
      </c>
      <c r="C615" s="140"/>
      <c r="D615" s="141"/>
      <c r="E615" s="141"/>
      <c r="F615" s="141"/>
    </row>
    <row r="616" spans="1:6" ht="30.75" customHeight="1">
      <c r="A616" s="138" t="s">
        <v>10238</v>
      </c>
      <c r="B616" s="139" t="s">
        <v>10239</v>
      </c>
      <c r="C616" s="140"/>
      <c r="D616" s="141"/>
      <c r="E616" s="141"/>
      <c r="F616" s="141"/>
    </row>
    <row r="617" spans="1:6" ht="30.75" customHeight="1">
      <c r="A617" s="138" t="s">
        <v>10240</v>
      </c>
      <c r="B617" s="139" t="s">
        <v>10241</v>
      </c>
      <c r="C617" s="140" t="s">
        <v>91</v>
      </c>
      <c r="D617" s="141">
        <v>453.25</v>
      </c>
      <c r="E617" s="141"/>
      <c r="F617" s="141">
        <v>453.25</v>
      </c>
    </row>
    <row r="618" spans="1:6" ht="30.75" customHeight="1">
      <c r="A618" s="138" t="s">
        <v>10242</v>
      </c>
      <c r="B618" s="139" t="s">
        <v>10243</v>
      </c>
      <c r="C618" s="140" t="s">
        <v>91</v>
      </c>
      <c r="D618" s="141">
        <v>475.24</v>
      </c>
      <c r="E618" s="141"/>
      <c r="F618" s="141">
        <v>475.24</v>
      </c>
    </row>
    <row r="619" spans="1:6" ht="30.75" customHeight="1">
      <c r="A619" s="138" t="s">
        <v>10244</v>
      </c>
      <c r="B619" s="139" t="s">
        <v>10245</v>
      </c>
      <c r="C619" s="140" t="s">
        <v>91</v>
      </c>
      <c r="D619" s="141">
        <v>498.29</v>
      </c>
      <c r="E619" s="141"/>
      <c r="F619" s="141">
        <v>498.29</v>
      </c>
    </row>
    <row r="620" spans="1:6" ht="30.75" customHeight="1">
      <c r="A620" s="138" t="s">
        <v>10246</v>
      </c>
      <c r="B620" s="139" t="s">
        <v>10247</v>
      </c>
      <c r="C620" s="140" t="s">
        <v>91</v>
      </c>
      <c r="D620" s="141">
        <v>522.45000000000005</v>
      </c>
      <c r="E620" s="141"/>
      <c r="F620" s="141">
        <v>522.45000000000005</v>
      </c>
    </row>
    <row r="621" spans="1:6" ht="30.75" customHeight="1">
      <c r="A621" s="138" t="s">
        <v>10248</v>
      </c>
      <c r="B621" s="139" t="s">
        <v>10249</v>
      </c>
      <c r="C621" s="140" t="s">
        <v>91</v>
      </c>
      <c r="D621" s="141">
        <v>547.79</v>
      </c>
      <c r="E621" s="141"/>
      <c r="F621" s="141">
        <v>547.79</v>
      </c>
    </row>
    <row r="622" spans="1:6" ht="30.75" customHeight="1">
      <c r="A622" s="138" t="s">
        <v>10250</v>
      </c>
      <c r="B622" s="139" t="s">
        <v>10251</v>
      </c>
      <c r="C622" s="140" t="s">
        <v>91</v>
      </c>
      <c r="D622" s="141">
        <v>512.87</v>
      </c>
      <c r="E622" s="141"/>
      <c r="F622" s="141">
        <v>512.87</v>
      </c>
    </row>
    <row r="623" spans="1:6" ht="30.75" customHeight="1">
      <c r="A623" s="138" t="s">
        <v>10252</v>
      </c>
      <c r="B623" s="139" t="s">
        <v>10253</v>
      </c>
      <c r="C623" s="140" t="s">
        <v>91</v>
      </c>
      <c r="D623" s="141">
        <v>534</v>
      </c>
      <c r="E623" s="141"/>
      <c r="F623" s="141">
        <v>534</v>
      </c>
    </row>
    <row r="624" spans="1:6" ht="30.75" customHeight="1">
      <c r="A624" s="138" t="s">
        <v>10254</v>
      </c>
      <c r="B624" s="139" t="s">
        <v>10255</v>
      </c>
      <c r="C624" s="140" t="s">
        <v>91</v>
      </c>
      <c r="D624" s="141">
        <v>556.92999999999995</v>
      </c>
      <c r="E624" s="141"/>
      <c r="F624" s="141">
        <v>556.92999999999995</v>
      </c>
    </row>
    <row r="625" spans="1:6" ht="30.75" customHeight="1">
      <c r="A625" s="138" t="s">
        <v>10256</v>
      </c>
      <c r="B625" s="139" t="s">
        <v>10257</v>
      </c>
      <c r="C625" s="140" t="s">
        <v>91</v>
      </c>
      <c r="D625" s="141">
        <v>580.96</v>
      </c>
      <c r="E625" s="141"/>
      <c r="F625" s="141">
        <v>580.96</v>
      </c>
    </row>
    <row r="626" spans="1:6" ht="30.75" customHeight="1">
      <c r="A626" s="138" t="s">
        <v>10258</v>
      </c>
      <c r="B626" s="139" t="s">
        <v>10259</v>
      </c>
      <c r="C626" s="140" t="s">
        <v>91</v>
      </c>
      <c r="D626" s="141">
        <v>607.04999999999995</v>
      </c>
      <c r="E626" s="141"/>
      <c r="F626" s="141">
        <v>607.04999999999995</v>
      </c>
    </row>
    <row r="627" spans="1:6" ht="30.75" customHeight="1">
      <c r="A627" s="138" t="s">
        <v>10260</v>
      </c>
      <c r="B627" s="139" t="s">
        <v>10261</v>
      </c>
      <c r="C627" s="140" t="s">
        <v>91</v>
      </c>
      <c r="D627" s="141">
        <v>582.41999999999996</v>
      </c>
      <c r="E627" s="141"/>
      <c r="F627" s="141">
        <v>582.41999999999996</v>
      </c>
    </row>
    <row r="628" spans="1:6" ht="30.75" customHeight="1">
      <c r="A628" s="138" t="s">
        <v>10262</v>
      </c>
      <c r="B628" s="139" t="s">
        <v>10263</v>
      </c>
      <c r="C628" s="140" t="s">
        <v>91</v>
      </c>
      <c r="D628" s="141">
        <v>502.96</v>
      </c>
      <c r="E628" s="141"/>
      <c r="F628" s="141">
        <v>502.96</v>
      </c>
    </row>
    <row r="629" spans="1:6" ht="30.75" customHeight="1">
      <c r="A629" s="138" t="s">
        <v>10264</v>
      </c>
      <c r="B629" s="139" t="s">
        <v>10265</v>
      </c>
      <c r="C629" s="140" t="s">
        <v>91</v>
      </c>
      <c r="D629" s="141">
        <v>555.32000000000005</v>
      </c>
      <c r="E629" s="141"/>
      <c r="F629" s="141">
        <v>555.32000000000005</v>
      </c>
    </row>
    <row r="630" spans="1:6" ht="30.75" customHeight="1">
      <c r="A630" s="138" t="s">
        <v>10266</v>
      </c>
      <c r="B630" s="139" t="s">
        <v>10267</v>
      </c>
      <c r="C630" s="140"/>
      <c r="D630" s="141"/>
      <c r="E630" s="141"/>
      <c r="F630" s="141"/>
    </row>
    <row r="631" spans="1:6" ht="30.75" customHeight="1">
      <c r="A631" s="138" t="s">
        <v>10268</v>
      </c>
      <c r="B631" s="139" t="s">
        <v>10269</v>
      </c>
      <c r="C631" s="140" t="s">
        <v>91</v>
      </c>
      <c r="D631" s="141">
        <v>496.65</v>
      </c>
      <c r="E631" s="141"/>
      <c r="F631" s="141">
        <v>496.65</v>
      </c>
    </row>
    <row r="632" spans="1:6" ht="30.75" customHeight="1">
      <c r="A632" s="138" t="s">
        <v>10270</v>
      </c>
      <c r="B632" s="139" t="s">
        <v>10271</v>
      </c>
      <c r="C632" s="140" t="s">
        <v>91</v>
      </c>
      <c r="D632" s="141">
        <v>516.6</v>
      </c>
      <c r="E632" s="141"/>
      <c r="F632" s="141">
        <v>516.6</v>
      </c>
    </row>
    <row r="633" spans="1:6" ht="30.75" customHeight="1">
      <c r="A633" s="138" t="s">
        <v>10272</v>
      </c>
      <c r="B633" s="139" t="s">
        <v>10273</v>
      </c>
      <c r="C633" s="140" t="s">
        <v>91</v>
      </c>
      <c r="D633" s="141">
        <v>538.6</v>
      </c>
      <c r="E633" s="141"/>
      <c r="F633" s="141">
        <v>538.6</v>
      </c>
    </row>
    <row r="634" spans="1:6" ht="30.75" customHeight="1">
      <c r="A634" s="138" t="s">
        <v>10274</v>
      </c>
      <c r="B634" s="139" t="s">
        <v>10275</v>
      </c>
      <c r="C634" s="140"/>
      <c r="D634" s="141"/>
      <c r="E634" s="141"/>
      <c r="F634" s="141"/>
    </row>
    <row r="635" spans="1:6" ht="30.75" customHeight="1">
      <c r="A635" s="138" t="s">
        <v>10276</v>
      </c>
      <c r="B635" s="139" t="s">
        <v>10277</v>
      </c>
      <c r="C635" s="140" t="s">
        <v>91</v>
      </c>
      <c r="D635" s="141">
        <v>385.64</v>
      </c>
      <c r="E635" s="141">
        <v>122.16</v>
      </c>
      <c r="F635" s="141">
        <v>507.8</v>
      </c>
    </row>
    <row r="636" spans="1:6" ht="30.75" customHeight="1">
      <c r="A636" s="138" t="s">
        <v>10278</v>
      </c>
      <c r="B636" s="139" t="s">
        <v>10279</v>
      </c>
      <c r="C636" s="140"/>
      <c r="D636" s="141"/>
      <c r="E636" s="141"/>
      <c r="F636" s="141"/>
    </row>
    <row r="637" spans="1:6" ht="30.75" customHeight="1">
      <c r="A637" s="138" t="s">
        <v>10280</v>
      </c>
      <c r="B637" s="139" t="s">
        <v>10281</v>
      </c>
      <c r="C637" s="140" t="s">
        <v>91</v>
      </c>
      <c r="D637" s="141">
        <v>317.13</v>
      </c>
      <c r="E637" s="141">
        <v>50.9</v>
      </c>
      <c r="F637" s="141">
        <v>368.03</v>
      </c>
    </row>
    <row r="638" spans="1:6" ht="30.75" customHeight="1">
      <c r="A638" s="138" t="s">
        <v>10282</v>
      </c>
      <c r="B638" s="139" t="s">
        <v>10283</v>
      </c>
      <c r="C638" s="140" t="s">
        <v>91</v>
      </c>
      <c r="D638" s="141">
        <v>347.13</v>
      </c>
      <c r="E638" s="141">
        <v>50.9</v>
      </c>
      <c r="F638" s="141">
        <v>398.03</v>
      </c>
    </row>
    <row r="639" spans="1:6" ht="30.75" customHeight="1">
      <c r="A639" s="138" t="s">
        <v>10284</v>
      </c>
      <c r="B639" s="139" t="s">
        <v>10285</v>
      </c>
      <c r="C639" s="140" t="s">
        <v>91</v>
      </c>
      <c r="D639" s="141">
        <v>410.83</v>
      </c>
      <c r="E639" s="141">
        <v>50.9</v>
      </c>
      <c r="F639" s="141">
        <v>461.73</v>
      </c>
    </row>
    <row r="640" spans="1:6" ht="30.75" customHeight="1">
      <c r="A640" s="138" t="s">
        <v>10286</v>
      </c>
      <c r="B640" s="139" t="s">
        <v>10287</v>
      </c>
      <c r="C640" s="140"/>
      <c r="D640" s="141"/>
      <c r="E640" s="141"/>
      <c r="F640" s="141"/>
    </row>
    <row r="641" spans="1:6" ht="30.75" customHeight="1">
      <c r="A641" s="138" t="s">
        <v>10288</v>
      </c>
      <c r="B641" s="139" t="s">
        <v>10289</v>
      </c>
      <c r="C641" s="140" t="s">
        <v>91</v>
      </c>
      <c r="D641" s="141">
        <v>74.69</v>
      </c>
      <c r="E641" s="141">
        <v>50.9</v>
      </c>
      <c r="F641" s="141">
        <v>125.59</v>
      </c>
    </row>
    <row r="642" spans="1:6" ht="30.75" customHeight="1">
      <c r="A642" s="138" t="s">
        <v>10290</v>
      </c>
      <c r="B642" s="139" t="s">
        <v>10291</v>
      </c>
      <c r="C642" s="140" t="s">
        <v>91</v>
      </c>
      <c r="D642" s="141">
        <v>3665.69</v>
      </c>
      <c r="E642" s="141">
        <v>57.1</v>
      </c>
      <c r="F642" s="141">
        <v>3722.79</v>
      </c>
    </row>
    <row r="643" spans="1:6" ht="30.75" customHeight="1">
      <c r="A643" s="138" t="s">
        <v>10292</v>
      </c>
      <c r="B643" s="139" t="s">
        <v>10293</v>
      </c>
      <c r="C643" s="140" t="s">
        <v>91</v>
      </c>
      <c r="D643" s="141">
        <v>354.96</v>
      </c>
      <c r="E643" s="141">
        <v>57.1</v>
      </c>
      <c r="F643" s="141">
        <v>412.06</v>
      </c>
    </row>
    <row r="644" spans="1:6" ht="30.75" customHeight="1">
      <c r="A644" s="138" t="s">
        <v>10294</v>
      </c>
      <c r="B644" s="139" t="s">
        <v>10295</v>
      </c>
      <c r="C644" s="140" t="s">
        <v>91</v>
      </c>
      <c r="D644" s="141">
        <v>367.84</v>
      </c>
      <c r="E644" s="141">
        <v>375.34</v>
      </c>
      <c r="F644" s="141">
        <v>743.18</v>
      </c>
    </row>
    <row r="645" spans="1:6" ht="30.75" customHeight="1">
      <c r="A645" s="138" t="s">
        <v>10296</v>
      </c>
      <c r="B645" s="139" t="s">
        <v>10297</v>
      </c>
      <c r="C645" s="140" t="s">
        <v>91</v>
      </c>
      <c r="D645" s="141">
        <v>2304.88</v>
      </c>
      <c r="E645" s="141">
        <v>686.96</v>
      </c>
      <c r="F645" s="141">
        <v>2991.84</v>
      </c>
    </row>
    <row r="646" spans="1:6" ht="30.75" customHeight="1">
      <c r="A646" s="138" t="s">
        <v>10298</v>
      </c>
      <c r="B646" s="139" t="s">
        <v>10299</v>
      </c>
      <c r="C646" s="140"/>
      <c r="D646" s="141"/>
      <c r="E646" s="141"/>
      <c r="F646" s="141"/>
    </row>
    <row r="647" spans="1:6" ht="30.75" customHeight="1">
      <c r="A647" s="138" t="s">
        <v>10300</v>
      </c>
      <c r="B647" s="139" t="s">
        <v>10301</v>
      </c>
      <c r="C647" s="140" t="s">
        <v>91</v>
      </c>
      <c r="D647" s="141">
        <v>495.63</v>
      </c>
      <c r="E647" s="141">
        <v>50.9</v>
      </c>
      <c r="F647" s="141">
        <v>546.53</v>
      </c>
    </row>
    <row r="648" spans="1:6" ht="30.75" customHeight="1">
      <c r="A648" s="138" t="s">
        <v>10302</v>
      </c>
      <c r="B648" s="139" t="s">
        <v>10303</v>
      </c>
      <c r="C648" s="140"/>
      <c r="D648" s="141"/>
      <c r="E648" s="141"/>
      <c r="F648" s="141"/>
    </row>
    <row r="649" spans="1:6" ht="30.75" customHeight="1">
      <c r="A649" s="138" t="s">
        <v>10304</v>
      </c>
      <c r="B649" s="139" t="s">
        <v>10305</v>
      </c>
      <c r="C649" s="140" t="s">
        <v>91</v>
      </c>
      <c r="D649" s="141"/>
      <c r="E649" s="141">
        <v>85.87</v>
      </c>
      <c r="F649" s="141">
        <v>85.87</v>
      </c>
    </row>
    <row r="650" spans="1:6" ht="30.75" customHeight="1">
      <c r="A650" s="138" t="s">
        <v>10306</v>
      </c>
      <c r="B650" s="139" t="s">
        <v>10307</v>
      </c>
      <c r="C650" s="140" t="s">
        <v>91</v>
      </c>
      <c r="D650" s="141"/>
      <c r="E650" s="141">
        <v>171.74</v>
      </c>
      <c r="F650" s="141">
        <v>171.74</v>
      </c>
    </row>
    <row r="651" spans="1:6" ht="30.75" customHeight="1">
      <c r="A651" s="138" t="s">
        <v>10308</v>
      </c>
      <c r="B651" s="139" t="s">
        <v>10309</v>
      </c>
      <c r="C651" s="140" t="s">
        <v>91</v>
      </c>
      <c r="D651" s="141"/>
      <c r="E651" s="141">
        <v>118.63</v>
      </c>
      <c r="F651" s="141">
        <v>118.63</v>
      </c>
    </row>
    <row r="652" spans="1:6" ht="30.75" customHeight="1">
      <c r="A652" s="138" t="s">
        <v>10310</v>
      </c>
      <c r="B652" s="139" t="s">
        <v>10311</v>
      </c>
      <c r="C652" s="140" t="s">
        <v>91</v>
      </c>
      <c r="D652" s="141">
        <v>59.47</v>
      </c>
      <c r="E652" s="141">
        <v>65.510000000000005</v>
      </c>
      <c r="F652" s="141">
        <v>124.98</v>
      </c>
    </row>
    <row r="653" spans="1:6" ht="30.75" customHeight="1">
      <c r="A653" s="138" t="s">
        <v>10312</v>
      </c>
      <c r="B653" s="139" t="s">
        <v>10313</v>
      </c>
      <c r="C653" s="140" t="s">
        <v>90</v>
      </c>
      <c r="D653" s="141">
        <v>16.48</v>
      </c>
      <c r="E653" s="141"/>
      <c r="F653" s="141">
        <v>16.48</v>
      </c>
    </row>
    <row r="654" spans="1:6" ht="30.75" customHeight="1">
      <c r="A654" s="138" t="s">
        <v>10314</v>
      </c>
      <c r="B654" s="139" t="s">
        <v>10315</v>
      </c>
      <c r="C654" s="140"/>
      <c r="D654" s="141"/>
      <c r="E654" s="141"/>
      <c r="F654" s="141"/>
    </row>
    <row r="655" spans="1:6" ht="30.75" customHeight="1">
      <c r="A655" s="138" t="s">
        <v>10316</v>
      </c>
      <c r="B655" s="139" t="s">
        <v>10317</v>
      </c>
      <c r="C655" s="140" t="s">
        <v>91</v>
      </c>
      <c r="D655" s="141">
        <v>181.09</v>
      </c>
      <c r="E655" s="141">
        <v>71.260000000000005</v>
      </c>
      <c r="F655" s="141">
        <v>252.35</v>
      </c>
    </row>
    <row r="656" spans="1:6" ht="30.75" customHeight="1">
      <c r="A656" s="138" t="s">
        <v>10318</v>
      </c>
      <c r="B656" s="139" t="s">
        <v>10319</v>
      </c>
      <c r="C656" s="140" t="s">
        <v>91</v>
      </c>
      <c r="D656" s="141">
        <v>165.32</v>
      </c>
      <c r="E656" s="141">
        <v>30.54</v>
      </c>
      <c r="F656" s="141">
        <v>195.86</v>
      </c>
    </row>
    <row r="657" spans="1:6" ht="30.75" customHeight="1">
      <c r="A657" s="138" t="s">
        <v>10320</v>
      </c>
      <c r="B657" s="139" t="s">
        <v>10321</v>
      </c>
      <c r="C657" s="140" t="s">
        <v>90</v>
      </c>
      <c r="D657" s="141">
        <v>3.7</v>
      </c>
      <c r="E657" s="141">
        <v>0.61</v>
      </c>
      <c r="F657" s="141">
        <v>4.3099999999999996</v>
      </c>
    </row>
    <row r="658" spans="1:6" ht="30.75" customHeight="1">
      <c r="A658" s="138" t="s">
        <v>10322</v>
      </c>
      <c r="B658" s="139" t="s">
        <v>10323</v>
      </c>
      <c r="C658" s="140" t="s">
        <v>91</v>
      </c>
      <c r="D658" s="141">
        <v>973.56</v>
      </c>
      <c r="E658" s="141">
        <v>93.84</v>
      </c>
      <c r="F658" s="141">
        <v>1067.4000000000001</v>
      </c>
    </row>
    <row r="659" spans="1:6" ht="30.75" customHeight="1">
      <c r="A659" s="138" t="s">
        <v>10324</v>
      </c>
      <c r="B659" s="139" t="s">
        <v>10325</v>
      </c>
      <c r="C659" s="140" t="s">
        <v>91</v>
      </c>
      <c r="D659" s="141">
        <v>328.13</v>
      </c>
      <c r="E659" s="141">
        <v>40.72</v>
      </c>
      <c r="F659" s="141">
        <v>368.85</v>
      </c>
    </row>
    <row r="660" spans="1:6" ht="30.75" customHeight="1">
      <c r="A660" s="138" t="s">
        <v>10326</v>
      </c>
      <c r="B660" s="139" t="s">
        <v>10327</v>
      </c>
      <c r="C660" s="140" t="s">
        <v>91</v>
      </c>
      <c r="D660" s="141"/>
      <c r="E660" s="141">
        <v>40.72</v>
      </c>
      <c r="F660" s="141">
        <v>40.72</v>
      </c>
    </row>
    <row r="661" spans="1:6" ht="30.75" customHeight="1">
      <c r="A661" s="138" t="s">
        <v>10328</v>
      </c>
      <c r="B661" s="139" t="s">
        <v>10329</v>
      </c>
      <c r="C661" s="140" t="s">
        <v>91</v>
      </c>
      <c r="D661" s="141">
        <v>214.59</v>
      </c>
      <c r="E661" s="141">
        <v>20.36</v>
      </c>
      <c r="F661" s="141">
        <v>234.95</v>
      </c>
    </row>
    <row r="662" spans="1:6" ht="30.75" customHeight="1">
      <c r="A662" s="138" t="s">
        <v>10330</v>
      </c>
      <c r="B662" s="139" t="s">
        <v>10331</v>
      </c>
      <c r="C662" s="140" t="s">
        <v>91</v>
      </c>
      <c r="D662" s="141">
        <v>180.4</v>
      </c>
      <c r="E662" s="141">
        <v>61.08</v>
      </c>
      <c r="F662" s="141">
        <v>241.48</v>
      </c>
    </row>
    <row r="663" spans="1:6" ht="30.75" customHeight="1">
      <c r="A663" s="138" t="s">
        <v>10332</v>
      </c>
      <c r="B663" s="139" t="s">
        <v>10333</v>
      </c>
      <c r="C663" s="140" t="s">
        <v>91</v>
      </c>
      <c r="D663" s="141">
        <v>181.09</v>
      </c>
      <c r="E663" s="141">
        <v>96.05</v>
      </c>
      <c r="F663" s="141">
        <v>277.14</v>
      </c>
    </row>
    <row r="664" spans="1:6" ht="30.75" customHeight="1">
      <c r="A664" s="138" t="s">
        <v>10334</v>
      </c>
      <c r="B664" s="139" t="s">
        <v>10335</v>
      </c>
      <c r="C664" s="140" t="s">
        <v>91</v>
      </c>
      <c r="D664" s="141">
        <v>198.67</v>
      </c>
      <c r="E664" s="141">
        <v>0.2</v>
      </c>
      <c r="F664" s="141">
        <v>198.87</v>
      </c>
    </row>
    <row r="665" spans="1:6" ht="30.75" customHeight="1">
      <c r="A665" s="138" t="s">
        <v>10336</v>
      </c>
      <c r="B665" s="139" t="s">
        <v>10337</v>
      </c>
      <c r="C665" s="140" t="s">
        <v>91</v>
      </c>
      <c r="D665" s="141">
        <v>327.63</v>
      </c>
      <c r="E665" s="141">
        <v>16.29</v>
      </c>
      <c r="F665" s="141">
        <v>343.92</v>
      </c>
    </row>
    <row r="666" spans="1:6" ht="30.75" customHeight="1">
      <c r="A666" s="138" t="s">
        <v>10338</v>
      </c>
      <c r="B666" s="139" t="s">
        <v>10339</v>
      </c>
      <c r="C666" s="140" t="s">
        <v>91</v>
      </c>
      <c r="D666" s="141">
        <v>1364.79</v>
      </c>
      <c r="E666" s="141">
        <v>16.29</v>
      </c>
      <c r="F666" s="141">
        <v>1381.08</v>
      </c>
    </row>
    <row r="667" spans="1:6" ht="30.75" customHeight="1">
      <c r="A667" s="138" t="s">
        <v>10340</v>
      </c>
      <c r="B667" s="139" t="s">
        <v>10341</v>
      </c>
      <c r="C667" s="140"/>
      <c r="D667" s="141"/>
      <c r="E667" s="141"/>
      <c r="F667" s="141"/>
    </row>
    <row r="668" spans="1:6" ht="30.75" customHeight="1">
      <c r="A668" s="138" t="s">
        <v>10342</v>
      </c>
      <c r="B668" s="139" t="s">
        <v>10343</v>
      </c>
      <c r="C668" s="140" t="s">
        <v>90</v>
      </c>
      <c r="D668" s="141">
        <v>2.81</v>
      </c>
      <c r="E668" s="141">
        <v>5.09</v>
      </c>
      <c r="F668" s="141">
        <v>7.9</v>
      </c>
    </row>
    <row r="669" spans="1:6" ht="30.75" customHeight="1">
      <c r="A669" s="138" t="s">
        <v>10344</v>
      </c>
      <c r="B669" s="139" t="s">
        <v>10345</v>
      </c>
      <c r="C669" s="140" t="s">
        <v>141</v>
      </c>
      <c r="D669" s="141">
        <v>11.74</v>
      </c>
      <c r="E669" s="141"/>
      <c r="F669" s="141">
        <v>11.74</v>
      </c>
    </row>
    <row r="670" spans="1:6" ht="30.75" customHeight="1">
      <c r="A670" s="138" t="s">
        <v>10346</v>
      </c>
      <c r="B670" s="139" t="s">
        <v>10347</v>
      </c>
      <c r="C670" s="140" t="s">
        <v>90</v>
      </c>
      <c r="D670" s="141">
        <v>3.67</v>
      </c>
      <c r="E670" s="141">
        <v>5.09</v>
      </c>
      <c r="F670" s="141">
        <v>8.76</v>
      </c>
    </row>
    <row r="671" spans="1:6" ht="30.75" customHeight="1">
      <c r="A671" s="138" t="s">
        <v>10348</v>
      </c>
      <c r="B671" s="139" t="s">
        <v>10349</v>
      </c>
      <c r="C671" s="140" t="s">
        <v>91</v>
      </c>
      <c r="D671" s="141">
        <v>9168.82</v>
      </c>
      <c r="E671" s="141">
        <v>1768.86</v>
      </c>
      <c r="F671" s="141">
        <v>10937.68</v>
      </c>
    </row>
    <row r="672" spans="1:6" ht="30.75" customHeight="1">
      <c r="A672" s="138" t="s">
        <v>10350</v>
      </c>
      <c r="B672" s="139" t="s">
        <v>10351</v>
      </c>
      <c r="C672" s="140" t="s">
        <v>141</v>
      </c>
      <c r="D672" s="141">
        <v>197.47</v>
      </c>
      <c r="E672" s="141">
        <v>135.44999999999999</v>
      </c>
      <c r="F672" s="141">
        <v>332.92</v>
      </c>
    </row>
    <row r="673" spans="1:6" ht="30.75" customHeight="1">
      <c r="A673" s="138" t="s">
        <v>10352</v>
      </c>
      <c r="B673" s="139" t="s">
        <v>10353</v>
      </c>
      <c r="C673" s="140"/>
      <c r="D673" s="141"/>
      <c r="E673" s="141"/>
      <c r="F673" s="141"/>
    </row>
    <row r="674" spans="1:6" ht="30.75" customHeight="1">
      <c r="A674" s="138" t="s">
        <v>10354</v>
      </c>
      <c r="B674" s="139" t="s">
        <v>10355</v>
      </c>
      <c r="C674" s="140"/>
      <c r="D674" s="141"/>
      <c r="E674" s="141"/>
      <c r="F674" s="141"/>
    </row>
    <row r="675" spans="1:6" ht="30.75" customHeight="1">
      <c r="A675" s="138" t="s">
        <v>10356</v>
      </c>
      <c r="B675" s="139" t="s">
        <v>10357</v>
      </c>
      <c r="C675" s="140" t="s">
        <v>141</v>
      </c>
      <c r="D675" s="141">
        <v>17.940000000000001</v>
      </c>
      <c r="E675" s="141">
        <v>47.53</v>
      </c>
      <c r="F675" s="141">
        <v>65.47</v>
      </c>
    </row>
    <row r="676" spans="1:6" ht="30.75" customHeight="1">
      <c r="A676" s="138" t="s">
        <v>10358</v>
      </c>
      <c r="B676" s="139" t="s">
        <v>10359</v>
      </c>
      <c r="C676" s="140" t="s">
        <v>141</v>
      </c>
      <c r="D676" s="141">
        <v>27.97</v>
      </c>
      <c r="E676" s="141">
        <v>49.42</v>
      </c>
      <c r="F676" s="141">
        <v>77.39</v>
      </c>
    </row>
    <row r="677" spans="1:6" ht="30.75" customHeight="1">
      <c r="A677" s="138" t="s">
        <v>10360</v>
      </c>
      <c r="B677" s="139" t="s">
        <v>10361</v>
      </c>
      <c r="C677" s="140" t="s">
        <v>141</v>
      </c>
      <c r="D677" s="141">
        <v>40.4</v>
      </c>
      <c r="E677" s="141">
        <v>78.680000000000007</v>
      </c>
      <c r="F677" s="141">
        <v>119.08</v>
      </c>
    </row>
    <row r="678" spans="1:6" ht="30.75" customHeight="1">
      <c r="A678" s="138" t="s">
        <v>10362</v>
      </c>
      <c r="B678" s="139" t="s">
        <v>10363</v>
      </c>
      <c r="C678" s="140"/>
      <c r="D678" s="141"/>
      <c r="E678" s="141"/>
      <c r="F678" s="141"/>
    </row>
    <row r="679" spans="1:6" ht="30.75" customHeight="1">
      <c r="A679" s="138" t="s">
        <v>10364</v>
      </c>
      <c r="B679" s="139" t="s">
        <v>10365</v>
      </c>
      <c r="C679" s="140" t="s">
        <v>9098</v>
      </c>
      <c r="D679" s="141">
        <v>26685.119999999999</v>
      </c>
      <c r="E679" s="141"/>
      <c r="F679" s="141">
        <v>26685.119999999999</v>
      </c>
    </row>
    <row r="680" spans="1:6" ht="30.75" customHeight="1">
      <c r="A680" s="138" t="s">
        <v>10366</v>
      </c>
      <c r="B680" s="139" t="s">
        <v>10367</v>
      </c>
      <c r="C680" s="140" t="s">
        <v>141</v>
      </c>
      <c r="D680" s="141">
        <v>177.65</v>
      </c>
      <c r="E680" s="141">
        <v>2.04</v>
      </c>
      <c r="F680" s="141">
        <v>179.69</v>
      </c>
    </row>
    <row r="681" spans="1:6" ht="30.75" customHeight="1">
      <c r="A681" s="138" t="s">
        <v>10368</v>
      </c>
      <c r="B681" s="139" t="s">
        <v>10369</v>
      </c>
      <c r="C681" s="140" t="s">
        <v>141</v>
      </c>
      <c r="D681" s="141">
        <v>191.87</v>
      </c>
      <c r="E681" s="141">
        <v>2.04</v>
      </c>
      <c r="F681" s="141">
        <v>193.91</v>
      </c>
    </row>
    <row r="682" spans="1:6" ht="30.75" customHeight="1">
      <c r="A682" s="138" t="s">
        <v>10370</v>
      </c>
      <c r="B682" s="139" t="s">
        <v>10371</v>
      </c>
      <c r="C682" s="140" t="s">
        <v>141</v>
      </c>
      <c r="D682" s="141">
        <v>202.82</v>
      </c>
      <c r="E682" s="141">
        <v>2.04</v>
      </c>
      <c r="F682" s="141">
        <v>204.86</v>
      </c>
    </row>
    <row r="683" spans="1:6" ht="30.75" customHeight="1">
      <c r="A683" s="138" t="s">
        <v>10372</v>
      </c>
      <c r="B683" s="139" t="s">
        <v>10373</v>
      </c>
      <c r="C683" s="140" t="s">
        <v>141</v>
      </c>
      <c r="D683" s="141">
        <v>222.73</v>
      </c>
      <c r="E683" s="141">
        <v>2.04</v>
      </c>
      <c r="F683" s="141">
        <v>224.77</v>
      </c>
    </row>
    <row r="684" spans="1:6" ht="30.75" customHeight="1">
      <c r="A684" s="138" t="s">
        <v>10374</v>
      </c>
      <c r="B684" s="139" t="s">
        <v>10375</v>
      </c>
      <c r="C684" s="140" t="s">
        <v>141</v>
      </c>
      <c r="D684" s="141">
        <v>307.11</v>
      </c>
      <c r="E684" s="141">
        <v>2.04</v>
      </c>
      <c r="F684" s="141">
        <v>309.14999999999998</v>
      </c>
    </row>
    <row r="685" spans="1:6" ht="30.75" customHeight="1">
      <c r="A685" s="138" t="s">
        <v>10376</v>
      </c>
      <c r="B685" s="139" t="s">
        <v>10377</v>
      </c>
      <c r="C685" s="140"/>
      <c r="D685" s="141"/>
      <c r="E685" s="141"/>
      <c r="F685" s="141"/>
    </row>
    <row r="686" spans="1:6" ht="30.75" customHeight="1">
      <c r="A686" s="138" t="s">
        <v>10378</v>
      </c>
      <c r="B686" s="139" t="s">
        <v>10379</v>
      </c>
      <c r="C686" s="140" t="s">
        <v>9098</v>
      </c>
      <c r="D686" s="141">
        <v>2253.6</v>
      </c>
      <c r="E686" s="141"/>
      <c r="F686" s="141">
        <v>2253.6</v>
      </c>
    </row>
    <row r="687" spans="1:6" ht="30.75" customHeight="1">
      <c r="A687" s="138" t="s">
        <v>10380</v>
      </c>
      <c r="B687" s="139" t="s">
        <v>10381</v>
      </c>
      <c r="C687" s="140" t="s">
        <v>141</v>
      </c>
      <c r="D687" s="141">
        <v>39.200000000000003</v>
      </c>
      <c r="E687" s="141">
        <v>15.05</v>
      </c>
      <c r="F687" s="141">
        <v>54.25</v>
      </c>
    </row>
    <row r="688" spans="1:6" ht="30.75" customHeight="1">
      <c r="A688" s="138" t="s">
        <v>10382</v>
      </c>
      <c r="B688" s="139" t="s">
        <v>10383</v>
      </c>
      <c r="C688" s="140" t="s">
        <v>141</v>
      </c>
      <c r="D688" s="141">
        <v>53.03</v>
      </c>
      <c r="E688" s="141">
        <v>21.74</v>
      </c>
      <c r="F688" s="141">
        <v>74.77</v>
      </c>
    </row>
    <row r="689" spans="1:6" ht="30.75" customHeight="1">
      <c r="A689" s="138" t="s">
        <v>10384</v>
      </c>
      <c r="B689" s="139" t="s">
        <v>10385</v>
      </c>
      <c r="C689" s="140" t="s">
        <v>141</v>
      </c>
      <c r="D689" s="141">
        <v>70.56</v>
      </c>
      <c r="E689" s="141">
        <v>29.8</v>
      </c>
      <c r="F689" s="141">
        <v>100.36</v>
      </c>
    </row>
    <row r="690" spans="1:6" ht="30.75" customHeight="1">
      <c r="A690" s="138" t="s">
        <v>10386</v>
      </c>
      <c r="B690" s="139" t="s">
        <v>10387</v>
      </c>
      <c r="C690" s="140" t="s">
        <v>141</v>
      </c>
      <c r="D690" s="141">
        <v>90.89</v>
      </c>
      <c r="E690" s="141">
        <v>39.43</v>
      </c>
      <c r="F690" s="141">
        <v>130.32</v>
      </c>
    </row>
    <row r="691" spans="1:6" ht="30.75" customHeight="1">
      <c r="A691" s="138" t="s">
        <v>10388</v>
      </c>
      <c r="B691" s="139" t="s">
        <v>10389</v>
      </c>
      <c r="C691" s="140"/>
      <c r="D691" s="141"/>
      <c r="E691" s="141"/>
      <c r="F691" s="141"/>
    </row>
    <row r="692" spans="1:6" ht="30.75" customHeight="1">
      <c r="A692" s="138" t="s">
        <v>10390</v>
      </c>
      <c r="B692" s="139" t="s">
        <v>10391</v>
      </c>
      <c r="C692" s="140" t="s">
        <v>9098</v>
      </c>
      <c r="D692" s="141">
        <v>2490.94</v>
      </c>
      <c r="E692" s="141"/>
      <c r="F692" s="141">
        <v>2490.94</v>
      </c>
    </row>
    <row r="693" spans="1:6" ht="30.75" customHeight="1">
      <c r="A693" s="138" t="s">
        <v>10392</v>
      </c>
      <c r="B693" s="139" t="s">
        <v>10393</v>
      </c>
      <c r="C693" s="140" t="s">
        <v>141</v>
      </c>
      <c r="D693" s="141">
        <v>64.27</v>
      </c>
      <c r="E693" s="141">
        <v>12.67</v>
      </c>
      <c r="F693" s="141">
        <v>76.94</v>
      </c>
    </row>
    <row r="694" spans="1:6" ht="30.75" customHeight="1">
      <c r="A694" s="138" t="s">
        <v>10394</v>
      </c>
      <c r="B694" s="139" t="s">
        <v>10395</v>
      </c>
      <c r="C694" s="140" t="s">
        <v>141</v>
      </c>
      <c r="D694" s="141">
        <v>80.91</v>
      </c>
      <c r="E694" s="141">
        <v>18.29</v>
      </c>
      <c r="F694" s="141">
        <v>99.2</v>
      </c>
    </row>
    <row r="695" spans="1:6" ht="30.75" customHeight="1">
      <c r="A695" s="138" t="s">
        <v>10396</v>
      </c>
      <c r="B695" s="139" t="s">
        <v>10397</v>
      </c>
      <c r="C695" s="140" t="s">
        <v>141</v>
      </c>
      <c r="D695" s="141">
        <v>103.71</v>
      </c>
      <c r="E695" s="141">
        <v>24.93</v>
      </c>
      <c r="F695" s="141">
        <v>128.63999999999999</v>
      </c>
    </row>
    <row r="696" spans="1:6" ht="30.75" customHeight="1">
      <c r="A696" s="138" t="s">
        <v>10398</v>
      </c>
      <c r="B696" s="139" t="s">
        <v>10399</v>
      </c>
      <c r="C696" s="140" t="s">
        <v>141</v>
      </c>
      <c r="D696" s="141">
        <v>160.85</v>
      </c>
      <c r="E696" s="141">
        <v>32.5</v>
      </c>
      <c r="F696" s="141">
        <v>193.35</v>
      </c>
    </row>
    <row r="697" spans="1:6" ht="30.75" customHeight="1">
      <c r="A697" s="138" t="s">
        <v>10400</v>
      </c>
      <c r="B697" s="139" t="s">
        <v>10401</v>
      </c>
      <c r="C697" s="140"/>
      <c r="D697" s="141"/>
      <c r="E697" s="141"/>
      <c r="F697" s="141"/>
    </row>
    <row r="698" spans="1:6" ht="30.75" customHeight="1">
      <c r="A698" s="138" t="s">
        <v>10402</v>
      </c>
      <c r="B698" s="139" t="s">
        <v>10403</v>
      </c>
      <c r="C698" s="140" t="s">
        <v>9098</v>
      </c>
      <c r="D698" s="141">
        <v>22742.1</v>
      </c>
      <c r="E698" s="141"/>
      <c r="F698" s="141">
        <v>22742.1</v>
      </c>
    </row>
    <row r="699" spans="1:6" ht="30.75" customHeight="1">
      <c r="A699" s="138" t="s">
        <v>10404</v>
      </c>
      <c r="B699" s="139" t="s">
        <v>10405</v>
      </c>
      <c r="C699" s="140" t="s">
        <v>141</v>
      </c>
      <c r="D699" s="141">
        <v>199.46</v>
      </c>
      <c r="E699" s="141">
        <v>9.2200000000000006</v>
      </c>
      <c r="F699" s="141">
        <v>208.68</v>
      </c>
    </row>
    <row r="700" spans="1:6" ht="30.75" customHeight="1">
      <c r="A700" s="138" t="s">
        <v>10406</v>
      </c>
      <c r="B700" s="139" t="s">
        <v>10407</v>
      </c>
      <c r="C700" s="140" t="s">
        <v>141</v>
      </c>
      <c r="D700" s="141">
        <v>240.43</v>
      </c>
      <c r="E700" s="141">
        <v>11.54</v>
      </c>
      <c r="F700" s="141">
        <v>251.97</v>
      </c>
    </row>
    <row r="701" spans="1:6" ht="30.75" customHeight="1">
      <c r="A701" s="138" t="s">
        <v>10408</v>
      </c>
      <c r="B701" s="139" t="s">
        <v>10409</v>
      </c>
      <c r="C701" s="140" t="s">
        <v>141</v>
      </c>
      <c r="D701" s="141">
        <v>269.62</v>
      </c>
      <c r="E701" s="141">
        <v>17.489999999999998</v>
      </c>
      <c r="F701" s="141">
        <v>287.11</v>
      </c>
    </row>
    <row r="702" spans="1:6" ht="30.75" customHeight="1">
      <c r="A702" s="138" t="s">
        <v>10410</v>
      </c>
      <c r="B702" s="139" t="s">
        <v>10411</v>
      </c>
      <c r="C702" s="140" t="s">
        <v>141</v>
      </c>
      <c r="D702" s="141">
        <v>301.61</v>
      </c>
      <c r="E702" s="141">
        <v>24.47</v>
      </c>
      <c r="F702" s="141">
        <v>326.08</v>
      </c>
    </row>
    <row r="703" spans="1:6" ht="30.75" customHeight="1">
      <c r="A703" s="138" t="s">
        <v>10412</v>
      </c>
      <c r="B703" s="139" t="s">
        <v>10413</v>
      </c>
      <c r="C703" s="140" t="s">
        <v>141</v>
      </c>
      <c r="D703" s="141">
        <v>370.01</v>
      </c>
      <c r="E703" s="141">
        <v>37.39</v>
      </c>
      <c r="F703" s="141">
        <v>407.4</v>
      </c>
    </row>
    <row r="704" spans="1:6" ht="30.75" customHeight="1">
      <c r="A704" s="138" t="s">
        <v>10414</v>
      </c>
      <c r="B704" s="139" t="s">
        <v>10415</v>
      </c>
      <c r="C704" s="140" t="s">
        <v>141</v>
      </c>
      <c r="D704" s="141">
        <v>426.31</v>
      </c>
      <c r="E704" s="141">
        <v>43.86</v>
      </c>
      <c r="F704" s="141">
        <v>470.17</v>
      </c>
    </row>
    <row r="705" spans="1:6" ht="30.75" customHeight="1">
      <c r="A705" s="138" t="s">
        <v>10416</v>
      </c>
      <c r="B705" s="139" t="s">
        <v>10417</v>
      </c>
      <c r="C705" s="140" t="s">
        <v>141</v>
      </c>
      <c r="D705" s="141">
        <v>513.6</v>
      </c>
      <c r="E705" s="141">
        <v>51.86</v>
      </c>
      <c r="F705" s="141">
        <v>565.46</v>
      </c>
    </row>
    <row r="706" spans="1:6" ht="30.75" customHeight="1">
      <c r="A706" s="138" t="s">
        <v>10418</v>
      </c>
      <c r="B706" s="139" t="s">
        <v>10419</v>
      </c>
      <c r="C706" s="140" t="s">
        <v>141</v>
      </c>
      <c r="D706" s="141">
        <v>609.22</v>
      </c>
      <c r="E706" s="141">
        <v>43.86</v>
      </c>
      <c r="F706" s="141">
        <v>653.08000000000004</v>
      </c>
    </row>
    <row r="707" spans="1:6" ht="30.75" customHeight="1">
      <c r="A707" s="138" t="s">
        <v>10420</v>
      </c>
      <c r="B707" s="139" t="s">
        <v>10421</v>
      </c>
      <c r="C707" s="140" t="s">
        <v>141</v>
      </c>
      <c r="D707" s="141">
        <v>313.19</v>
      </c>
      <c r="E707" s="141"/>
      <c r="F707" s="141">
        <v>313.19</v>
      </c>
    </row>
    <row r="708" spans="1:6" ht="30.75" customHeight="1">
      <c r="A708" s="138" t="s">
        <v>10422</v>
      </c>
      <c r="B708" s="139" t="s">
        <v>10423</v>
      </c>
      <c r="C708" s="140" t="s">
        <v>141</v>
      </c>
      <c r="D708" s="141">
        <v>508.07</v>
      </c>
      <c r="E708" s="141"/>
      <c r="F708" s="141">
        <v>508.07</v>
      </c>
    </row>
    <row r="709" spans="1:6" ht="30.75" customHeight="1">
      <c r="A709" s="138" t="s">
        <v>10424</v>
      </c>
      <c r="B709" s="139" t="s">
        <v>10425</v>
      </c>
      <c r="C709" s="140" t="s">
        <v>9098</v>
      </c>
      <c r="D709" s="141">
        <v>22742.1</v>
      </c>
      <c r="E709" s="141"/>
      <c r="F709" s="141">
        <v>22742.1</v>
      </c>
    </row>
    <row r="710" spans="1:6" ht="30.75" customHeight="1">
      <c r="A710" s="138" t="s">
        <v>10426</v>
      </c>
      <c r="B710" s="139" t="s">
        <v>10427</v>
      </c>
      <c r="C710" s="140" t="s">
        <v>141</v>
      </c>
      <c r="D710" s="141">
        <v>1009.22</v>
      </c>
      <c r="E710" s="141"/>
      <c r="F710" s="141">
        <v>1009.22</v>
      </c>
    </row>
    <row r="711" spans="1:6" ht="30.75" customHeight="1">
      <c r="A711" s="138" t="s">
        <v>10428</v>
      </c>
      <c r="B711" s="139" t="s">
        <v>10429</v>
      </c>
      <c r="C711" s="140" t="s">
        <v>141</v>
      </c>
      <c r="D711" s="141">
        <v>1220.8599999999999</v>
      </c>
      <c r="E711" s="141"/>
      <c r="F711" s="141">
        <v>1220.8599999999999</v>
      </c>
    </row>
    <row r="712" spans="1:6" ht="30.75" customHeight="1">
      <c r="A712" s="138" t="s">
        <v>10430</v>
      </c>
      <c r="B712" s="139" t="s">
        <v>10431</v>
      </c>
      <c r="C712" s="140" t="s">
        <v>141</v>
      </c>
      <c r="D712" s="141">
        <v>1393.58</v>
      </c>
      <c r="E712" s="141"/>
      <c r="F712" s="141">
        <v>1393.58</v>
      </c>
    </row>
    <row r="713" spans="1:6" ht="30.75" customHeight="1">
      <c r="A713" s="138" t="s">
        <v>10432</v>
      </c>
      <c r="B713" s="139" t="s">
        <v>10433</v>
      </c>
      <c r="C713" s="140" t="s">
        <v>141</v>
      </c>
      <c r="D713" s="141">
        <v>630.84</v>
      </c>
      <c r="E713" s="141"/>
      <c r="F713" s="141">
        <v>630.84</v>
      </c>
    </row>
    <row r="714" spans="1:6" ht="30.75" customHeight="1">
      <c r="A714" s="138" t="s">
        <v>10434</v>
      </c>
      <c r="B714" s="139" t="s">
        <v>10435</v>
      </c>
      <c r="C714" s="140" t="s">
        <v>141</v>
      </c>
      <c r="D714" s="141">
        <v>771.27</v>
      </c>
      <c r="E714" s="141"/>
      <c r="F714" s="141">
        <v>771.27</v>
      </c>
    </row>
    <row r="715" spans="1:6" ht="30.75" customHeight="1">
      <c r="A715" s="138" t="s">
        <v>10436</v>
      </c>
      <c r="B715" s="139" t="s">
        <v>10437</v>
      </c>
      <c r="C715" s="140" t="s">
        <v>91</v>
      </c>
      <c r="D715" s="141">
        <v>530.67999999999995</v>
      </c>
      <c r="E715" s="141"/>
      <c r="F715" s="141">
        <v>530.67999999999995</v>
      </c>
    </row>
    <row r="716" spans="1:6" ht="30.75" customHeight="1">
      <c r="A716" s="138" t="s">
        <v>10438</v>
      </c>
      <c r="B716" s="139" t="s">
        <v>10439</v>
      </c>
      <c r="C716" s="140"/>
      <c r="D716" s="141"/>
      <c r="E716" s="141"/>
      <c r="F716" s="141"/>
    </row>
    <row r="717" spans="1:6" ht="30.75" customHeight="1">
      <c r="A717" s="138" t="s">
        <v>10440</v>
      </c>
      <c r="B717" s="139" t="s">
        <v>10441</v>
      </c>
      <c r="C717" s="140" t="s">
        <v>9098</v>
      </c>
      <c r="D717" s="141">
        <v>1933.49</v>
      </c>
      <c r="E717" s="141"/>
      <c r="F717" s="141">
        <v>1933.49</v>
      </c>
    </row>
    <row r="718" spans="1:6" ht="30.75" customHeight="1">
      <c r="A718" s="138" t="s">
        <v>10442</v>
      </c>
      <c r="B718" s="139" t="s">
        <v>10443</v>
      </c>
      <c r="C718" s="140" t="s">
        <v>141</v>
      </c>
      <c r="D718" s="141">
        <v>33.56</v>
      </c>
      <c r="E718" s="141"/>
      <c r="F718" s="141">
        <v>33.56</v>
      </c>
    </row>
    <row r="719" spans="1:6" ht="30.75" customHeight="1">
      <c r="A719" s="138" t="s">
        <v>10444</v>
      </c>
      <c r="B719" s="139" t="s">
        <v>10445</v>
      </c>
      <c r="C719" s="140" t="s">
        <v>141</v>
      </c>
      <c r="D719" s="141">
        <v>40.119999999999997</v>
      </c>
      <c r="E719" s="141"/>
      <c r="F719" s="141">
        <v>40.119999999999997</v>
      </c>
    </row>
    <row r="720" spans="1:6" ht="30.75" customHeight="1">
      <c r="A720" s="138" t="s">
        <v>10446</v>
      </c>
      <c r="B720" s="139" t="s">
        <v>10447</v>
      </c>
      <c r="C720" s="140" t="s">
        <v>141</v>
      </c>
      <c r="D720" s="141">
        <v>59</v>
      </c>
      <c r="E720" s="141"/>
      <c r="F720" s="141">
        <v>59</v>
      </c>
    </row>
    <row r="721" spans="1:6" ht="30.75" customHeight="1">
      <c r="A721" s="138" t="s">
        <v>10448</v>
      </c>
      <c r="B721" s="139" t="s">
        <v>10449</v>
      </c>
      <c r="C721" s="140" t="s">
        <v>91</v>
      </c>
      <c r="D721" s="141"/>
      <c r="E721" s="141">
        <v>500.5</v>
      </c>
      <c r="F721" s="141">
        <v>500.5</v>
      </c>
    </row>
    <row r="722" spans="1:6" ht="30.75" customHeight="1">
      <c r="A722" s="138" t="s">
        <v>10450</v>
      </c>
      <c r="B722" s="139" t="s">
        <v>10451</v>
      </c>
      <c r="C722" s="140"/>
      <c r="D722" s="141"/>
      <c r="E722" s="141"/>
      <c r="F722" s="141"/>
    </row>
    <row r="723" spans="1:6" ht="30.75" customHeight="1">
      <c r="A723" s="138" t="s">
        <v>10452</v>
      </c>
      <c r="B723" s="139" t="s">
        <v>10453</v>
      </c>
      <c r="C723" s="140" t="s">
        <v>9098</v>
      </c>
      <c r="D723" s="141">
        <v>35455.11</v>
      </c>
      <c r="E723" s="141"/>
      <c r="F723" s="141">
        <v>35455.11</v>
      </c>
    </row>
    <row r="724" spans="1:6" ht="30.75" customHeight="1">
      <c r="A724" s="138" t="s">
        <v>10454</v>
      </c>
      <c r="B724" s="139" t="s">
        <v>10455</v>
      </c>
      <c r="C724" s="140" t="s">
        <v>141</v>
      </c>
      <c r="D724" s="141">
        <v>41.59</v>
      </c>
      <c r="E724" s="141">
        <v>5.43</v>
      </c>
      <c r="F724" s="141">
        <v>47.02</v>
      </c>
    </row>
    <row r="725" spans="1:6" ht="30.75" customHeight="1">
      <c r="A725" s="138" t="s">
        <v>10456</v>
      </c>
      <c r="B725" s="139" t="s">
        <v>10457</v>
      </c>
      <c r="C725" s="140" t="s">
        <v>141</v>
      </c>
      <c r="D725" s="141">
        <v>50.26</v>
      </c>
      <c r="E725" s="141">
        <v>5.43</v>
      </c>
      <c r="F725" s="141">
        <v>55.69</v>
      </c>
    </row>
    <row r="726" spans="1:6" ht="30.75" customHeight="1">
      <c r="A726" s="138" t="s">
        <v>10458</v>
      </c>
      <c r="B726" s="139" t="s">
        <v>10459</v>
      </c>
      <c r="C726" s="140" t="s">
        <v>141</v>
      </c>
      <c r="D726" s="141">
        <v>61.2</v>
      </c>
      <c r="E726" s="141">
        <v>5.43</v>
      </c>
      <c r="F726" s="141">
        <v>66.63</v>
      </c>
    </row>
    <row r="727" spans="1:6" ht="30.75" customHeight="1">
      <c r="A727" s="138" t="s">
        <v>10460</v>
      </c>
      <c r="B727" s="139" t="s">
        <v>10461</v>
      </c>
      <c r="C727" s="140" t="s">
        <v>141</v>
      </c>
      <c r="D727" s="141">
        <v>71.69</v>
      </c>
      <c r="E727" s="141">
        <v>5.43</v>
      </c>
      <c r="F727" s="141">
        <v>77.12</v>
      </c>
    </row>
    <row r="728" spans="1:6" ht="30.75" customHeight="1">
      <c r="A728" s="138" t="s">
        <v>10462</v>
      </c>
      <c r="B728" s="139" t="s">
        <v>10463</v>
      </c>
      <c r="C728" s="140" t="s">
        <v>141</v>
      </c>
      <c r="D728" s="141">
        <v>85</v>
      </c>
      <c r="E728" s="141">
        <v>5.43</v>
      </c>
      <c r="F728" s="141">
        <v>90.43</v>
      </c>
    </row>
    <row r="729" spans="1:6" ht="30.75" customHeight="1">
      <c r="A729" s="138" t="s">
        <v>10464</v>
      </c>
      <c r="B729" s="139" t="s">
        <v>10465</v>
      </c>
      <c r="C729" s="140" t="s">
        <v>141</v>
      </c>
      <c r="D729" s="141">
        <v>105.48</v>
      </c>
      <c r="E729" s="141">
        <v>5.43</v>
      </c>
      <c r="F729" s="141">
        <v>110.91</v>
      </c>
    </row>
    <row r="730" spans="1:6" ht="30.75" customHeight="1">
      <c r="A730" s="138" t="s">
        <v>10466</v>
      </c>
      <c r="B730" s="139" t="s">
        <v>10467</v>
      </c>
      <c r="C730" s="140" t="s">
        <v>141</v>
      </c>
      <c r="D730" s="141">
        <v>130.63</v>
      </c>
      <c r="E730" s="141">
        <v>5.43</v>
      </c>
      <c r="F730" s="141">
        <v>136.06</v>
      </c>
    </row>
    <row r="731" spans="1:6" ht="30.75" customHeight="1">
      <c r="A731" s="138" t="s">
        <v>10468</v>
      </c>
      <c r="B731" s="139" t="s">
        <v>10469</v>
      </c>
      <c r="C731" s="140" t="s">
        <v>141</v>
      </c>
      <c r="D731" s="141">
        <v>157.41</v>
      </c>
      <c r="E731" s="141">
        <v>5.43</v>
      </c>
      <c r="F731" s="141">
        <v>162.84</v>
      </c>
    </row>
    <row r="732" spans="1:6" ht="30.75" customHeight="1">
      <c r="A732" s="138" t="s">
        <v>10470</v>
      </c>
      <c r="B732" s="139" t="s">
        <v>10471</v>
      </c>
      <c r="C732" s="140"/>
      <c r="D732" s="141"/>
      <c r="E732" s="141"/>
      <c r="F732" s="141"/>
    </row>
    <row r="733" spans="1:6" ht="30.75" customHeight="1">
      <c r="A733" s="138" t="s">
        <v>10472</v>
      </c>
      <c r="B733" s="139" t="s">
        <v>10473</v>
      </c>
      <c r="C733" s="140" t="s">
        <v>9098</v>
      </c>
      <c r="D733" s="141">
        <v>22399.03</v>
      </c>
      <c r="E733" s="141"/>
      <c r="F733" s="141">
        <v>22399.03</v>
      </c>
    </row>
    <row r="734" spans="1:6" ht="30.75" customHeight="1">
      <c r="A734" s="138" t="s">
        <v>10474</v>
      </c>
      <c r="B734" s="139" t="s">
        <v>10475</v>
      </c>
      <c r="C734" s="140" t="s">
        <v>141</v>
      </c>
      <c r="D734" s="141">
        <v>287.60000000000002</v>
      </c>
      <c r="E734" s="141">
        <v>24.47</v>
      </c>
      <c r="F734" s="141">
        <v>312.07</v>
      </c>
    </row>
    <row r="735" spans="1:6" ht="30.75" customHeight="1">
      <c r="A735" s="138" t="s">
        <v>10476</v>
      </c>
      <c r="B735" s="139" t="s">
        <v>10477</v>
      </c>
      <c r="C735" s="140" t="s">
        <v>141</v>
      </c>
      <c r="D735" s="141">
        <v>350.24</v>
      </c>
      <c r="E735" s="141">
        <v>37.39</v>
      </c>
      <c r="F735" s="141">
        <v>387.63</v>
      </c>
    </row>
    <row r="736" spans="1:6" ht="30.75" customHeight="1">
      <c r="A736" s="138" t="s">
        <v>10478</v>
      </c>
      <c r="B736" s="139" t="s">
        <v>10479</v>
      </c>
      <c r="C736" s="140" t="s">
        <v>141</v>
      </c>
      <c r="D736" s="141">
        <v>423.36</v>
      </c>
      <c r="E736" s="141">
        <v>43.86</v>
      </c>
      <c r="F736" s="141">
        <v>467.22</v>
      </c>
    </row>
    <row r="737" spans="1:6" ht="30.75" customHeight="1">
      <c r="A737" s="138" t="s">
        <v>10480</v>
      </c>
      <c r="B737" s="139" t="s">
        <v>10481</v>
      </c>
      <c r="C737" s="140"/>
      <c r="D737" s="141"/>
      <c r="E737" s="141"/>
      <c r="F737" s="141"/>
    </row>
    <row r="738" spans="1:6" ht="30.75" customHeight="1">
      <c r="A738" s="138" t="s">
        <v>10482</v>
      </c>
      <c r="B738" s="139" t="s">
        <v>10483</v>
      </c>
      <c r="C738" s="140"/>
      <c r="D738" s="141"/>
      <c r="E738" s="141"/>
      <c r="F738" s="141"/>
    </row>
    <row r="739" spans="1:6" ht="30.75" customHeight="1">
      <c r="A739" s="138" t="s">
        <v>10484</v>
      </c>
      <c r="B739" s="139" t="s">
        <v>10485</v>
      </c>
      <c r="C739" s="140" t="s">
        <v>90</v>
      </c>
      <c r="D739" s="141">
        <v>129.04</v>
      </c>
      <c r="E739" s="141">
        <v>32.86</v>
      </c>
      <c r="F739" s="141">
        <v>161.9</v>
      </c>
    </row>
    <row r="740" spans="1:6" ht="30.75" customHeight="1">
      <c r="A740" s="138" t="s">
        <v>10486</v>
      </c>
      <c r="B740" s="139" t="s">
        <v>10487</v>
      </c>
      <c r="C740" s="140" t="s">
        <v>90</v>
      </c>
      <c r="D740" s="141">
        <v>121.29</v>
      </c>
      <c r="E740" s="141">
        <v>36.14</v>
      </c>
      <c r="F740" s="141">
        <v>157.43</v>
      </c>
    </row>
    <row r="741" spans="1:6" ht="30.75" customHeight="1">
      <c r="A741" s="138" t="s">
        <v>10488</v>
      </c>
      <c r="B741" s="139" t="s">
        <v>10489</v>
      </c>
      <c r="C741" s="140" t="s">
        <v>90</v>
      </c>
      <c r="D741" s="141">
        <v>152.03</v>
      </c>
      <c r="E741" s="141">
        <v>39.409999999999997</v>
      </c>
      <c r="F741" s="141">
        <v>191.44</v>
      </c>
    </row>
    <row r="742" spans="1:6" ht="30.75" customHeight="1">
      <c r="A742" s="138" t="s">
        <v>10490</v>
      </c>
      <c r="B742" s="139" t="s">
        <v>10491</v>
      </c>
      <c r="C742" s="140" t="s">
        <v>90</v>
      </c>
      <c r="D742" s="141">
        <v>169.68</v>
      </c>
      <c r="E742" s="141">
        <v>42.69</v>
      </c>
      <c r="F742" s="141">
        <v>212.37</v>
      </c>
    </row>
    <row r="743" spans="1:6" ht="30.75" customHeight="1">
      <c r="A743" s="138" t="s">
        <v>10492</v>
      </c>
      <c r="B743" s="139" t="s">
        <v>10493</v>
      </c>
      <c r="C743" s="140" t="s">
        <v>90</v>
      </c>
      <c r="D743" s="141">
        <v>215.12</v>
      </c>
      <c r="E743" s="141">
        <v>46.87</v>
      </c>
      <c r="F743" s="141">
        <v>261.99</v>
      </c>
    </row>
    <row r="744" spans="1:6" ht="30.75" customHeight="1">
      <c r="A744" s="138" t="s">
        <v>10494</v>
      </c>
      <c r="B744" s="139" t="s">
        <v>10495</v>
      </c>
      <c r="C744" s="140" t="s">
        <v>90</v>
      </c>
      <c r="D744" s="141">
        <v>135.6</v>
      </c>
      <c r="E744" s="141">
        <v>36.14</v>
      </c>
      <c r="F744" s="141">
        <v>171.74</v>
      </c>
    </row>
    <row r="745" spans="1:6" ht="30.75" customHeight="1">
      <c r="A745" s="138" t="s">
        <v>10496</v>
      </c>
      <c r="B745" s="139" t="s">
        <v>10497</v>
      </c>
      <c r="C745" s="140" t="s">
        <v>90</v>
      </c>
      <c r="D745" s="141">
        <v>157.65</v>
      </c>
      <c r="E745" s="141">
        <v>36.14</v>
      </c>
      <c r="F745" s="141">
        <v>193.79</v>
      </c>
    </row>
    <row r="746" spans="1:6" ht="30.75" customHeight="1">
      <c r="A746" s="138" t="s">
        <v>10498</v>
      </c>
      <c r="B746" s="139" t="s">
        <v>10499</v>
      </c>
      <c r="C746" s="140" t="s">
        <v>90</v>
      </c>
      <c r="D746" s="141">
        <v>195.81</v>
      </c>
      <c r="E746" s="141">
        <v>39.409999999999997</v>
      </c>
      <c r="F746" s="141">
        <v>235.22</v>
      </c>
    </row>
    <row r="747" spans="1:6" ht="30.75" customHeight="1">
      <c r="A747" s="138" t="s">
        <v>10500</v>
      </c>
      <c r="B747" s="139" t="s">
        <v>10501</v>
      </c>
      <c r="C747" s="140" t="s">
        <v>90</v>
      </c>
      <c r="D747" s="141">
        <v>213.47</v>
      </c>
      <c r="E747" s="141">
        <v>42.69</v>
      </c>
      <c r="F747" s="141">
        <v>256.16000000000003</v>
      </c>
    </row>
    <row r="748" spans="1:6" ht="30.75" customHeight="1">
      <c r="A748" s="138" t="s">
        <v>10502</v>
      </c>
      <c r="B748" s="139" t="s">
        <v>10503</v>
      </c>
      <c r="C748" s="140" t="s">
        <v>90</v>
      </c>
      <c r="D748" s="141">
        <v>255.72</v>
      </c>
      <c r="E748" s="141">
        <v>46.87</v>
      </c>
      <c r="F748" s="141">
        <v>302.58999999999997</v>
      </c>
    </row>
    <row r="749" spans="1:6" ht="30.75" customHeight="1">
      <c r="A749" s="138" t="s">
        <v>10504</v>
      </c>
      <c r="B749" s="139" t="s">
        <v>10505</v>
      </c>
      <c r="C749" s="140"/>
      <c r="D749" s="141"/>
      <c r="E749" s="141"/>
      <c r="F749" s="141"/>
    </row>
    <row r="750" spans="1:6" ht="30.75" customHeight="1">
      <c r="A750" s="138" t="s">
        <v>10506</v>
      </c>
      <c r="B750" s="139" t="s">
        <v>10507</v>
      </c>
      <c r="C750" s="140" t="s">
        <v>90</v>
      </c>
      <c r="D750" s="141">
        <v>164.28</v>
      </c>
      <c r="E750" s="141">
        <v>36.14</v>
      </c>
      <c r="F750" s="141">
        <v>200.42</v>
      </c>
    </row>
    <row r="751" spans="1:6" ht="30.75" customHeight="1">
      <c r="A751" s="138" t="s">
        <v>10508</v>
      </c>
      <c r="B751" s="139" t="s">
        <v>10509</v>
      </c>
      <c r="C751" s="140" t="s">
        <v>90</v>
      </c>
      <c r="D751" s="141">
        <v>175.96</v>
      </c>
      <c r="E751" s="141">
        <v>39.409999999999997</v>
      </c>
      <c r="F751" s="141">
        <v>215.37</v>
      </c>
    </row>
    <row r="752" spans="1:6" ht="30.75" customHeight="1">
      <c r="A752" s="138" t="s">
        <v>10510</v>
      </c>
      <c r="B752" s="139" t="s">
        <v>10511</v>
      </c>
      <c r="C752" s="140" t="s">
        <v>90</v>
      </c>
      <c r="D752" s="141">
        <v>187.42</v>
      </c>
      <c r="E752" s="141">
        <v>42.69</v>
      </c>
      <c r="F752" s="141">
        <v>230.11</v>
      </c>
    </row>
    <row r="753" spans="1:6" ht="30.75" customHeight="1">
      <c r="A753" s="138" t="s">
        <v>10512</v>
      </c>
      <c r="B753" s="139" t="s">
        <v>10513</v>
      </c>
      <c r="C753" s="140" t="s">
        <v>90</v>
      </c>
      <c r="D753" s="141">
        <v>203.48</v>
      </c>
      <c r="E753" s="141">
        <v>46.87</v>
      </c>
      <c r="F753" s="141">
        <v>250.35</v>
      </c>
    </row>
    <row r="754" spans="1:6" ht="30.75" customHeight="1">
      <c r="A754" s="138" t="s">
        <v>10514</v>
      </c>
      <c r="B754" s="139" t="s">
        <v>10515</v>
      </c>
      <c r="C754" s="140"/>
      <c r="D754" s="141"/>
      <c r="E754" s="141"/>
      <c r="F754" s="141"/>
    </row>
    <row r="755" spans="1:6" ht="30.75" customHeight="1">
      <c r="A755" s="138" t="s">
        <v>10516</v>
      </c>
      <c r="B755" s="139" t="s">
        <v>10517</v>
      </c>
      <c r="C755" s="140" t="s">
        <v>90</v>
      </c>
      <c r="D755" s="141">
        <v>162.69</v>
      </c>
      <c r="E755" s="141">
        <v>11.01</v>
      </c>
      <c r="F755" s="141">
        <v>173.7</v>
      </c>
    </row>
    <row r="756" spans="1:6" ht="30.75" customHeight="1">
      <c r="A756" s="138" t="s">
        <v>10518</v>
      </c>
      <c r="B756" s="139" t="s">
        <v>10519</v>
      </c>
      <c r="C756" s="140" t="s">
        <v>90</v>
      </c>
      <c r="D756" s="141">
        <v>180.41</v>
      </c>
      <c r="E756" s="141">
        <v>11.58</v>
      </c>
      <c r="F756" s="141">
        <v>191.99</v>
      </c>
    </row>
    <row r="757" spans="1:6" ht="30.75" customHeight="1">
      <c r="A757" s="138" t="s">
        <v>10520</v>
      </c>
      <c r="B757" s="139" t="s">
        <v>10521</v>
      </c>
      <c r="C757" s="140" t="s">
        <v>90</v>
      </c>
      <c r="D757" s="141">
        <v>199.06</v>
      </c>
      <c r="E757" s="141">
        <v>12.14</v>
      </c>
      <c r="F757" s="141">
        <v>211.2</v>
      </c>
    </row>
    <row r="758" spans="1:6" ht="30.75" customHeight="1">
      <c r="A758" s="138" t="s">
        <v>10522</v>
      </c>
      <c r="B758" s="139" t="s">
        <v>10523</v>
      </c>
      <c r="C758" s="140" t="s">
        <v>90</v>
      </c>
      <c r="D758" s="141">
        <v>275.91000000000003</v>
      </c>
      <c r="E758" s="141">
        <v>12.37</v>
      </c>
      <c r="F758" s="141">
        <v>288.27999999999997</v>
      </c>
    </row>
    <row r="759" spans="1:6" ht="30.75" customHeight="1">
      <c r="A759" s="138" t="s">
        <v>10524</v>
      </c>
      <c r="B759" s="139" t="s">
        <v>10525</v>
      </c>
      <c r="C759" s="140" t="s">
        <v>90</v>
      </c>
      <c r="D759" s="141">
        <v>155.6</v>
      </c>
      <c r="E759" s="141">
        <v>11.01</v>
      </c>
      <c r="F759" s="141">
        <v>166.61</v>
      </c>
    </row>
    <row r="760" spans="1:6" ht="30.75" customHeight="1">
      <c r="A760" s="138" t="s">
        <v>10526</v>
      </c>
      <c r="B760" s="139" t="s">
        <v>10527</v>
      </c>
      <c r="C760" s="140" t="s">
        <v>90</v>
      </c>
      <c r="D760" s="141">
        <v>178.17</v>
      </c>
      <c r="E760" s="141">
        <v>11.57</v>
      </c>
      <c r="F760" s="141">
        <v>189.74</v>
      </c>
    </row>
    <row r="761" spans="1:6" ht="30.75" customHeight="1">
      <c r="A761" s="138" t="s">
        <v>10528</v>
      </c>
      <c r="B761" s="139" t="s">
        <v>10529</v>
      </c>
      <c r="C761" s="140"/>
      <c r="D761" s="141"/>
      <c r="E761" s="141"/>
      <c r="F761" s="141"/>
    </row>
    <row r="762" spans="1:6" ht="30.75" customHeight="1">
      <c r="A762" s="138" t="s">
        <v>10530</v>
      </c>
      <c r="B762" s="139" t="s">
        <v>10531</v>
      </c>
      <c r="C762" s="140"/>
      <c r="D762" s="141"/>
      <c r="E762" s="141"/>
      <c r="F762" s="141"/>
    </row>
    <row r="763" spans="1:6" ht="30.75" customHeight="1">
      <c r="A763" s="138" t="s">
        <v>10532</v>
      </c>
      <c r="B763" s="139" t="s">
        <v>10533</v>
      </c>
      <c r="C763" s="140" t="s">
        <v>91</v>
      </c>
      <c r="D763" s="141">
        <v>561.69000000000005</v>
      </c>
      <c r="E763" s="141">
        <v>374.08</v>
      </c>
      <c r="F763" s="141">
        <v>935.77</v>
      </c>
    </row>
    <row r="764" spans="1:6" ht="30.75" customHeight="1">
      <c r="A764" s="138" t="s">
        <v>10534</v>
      </c>
      <c r="B764" s="139" t="s">
        <v>10535</v>
      </c>
      <c r="C764" s="140" t="s">
        <v>90</v>
      </c>
      <c r="D764" s="141">
        <v>62.68</v>
      </c>
      <c r="E764" s="141">
        <v>35.9</v>
      </c>
      <c r="F764" s="141">
        <v>98.58</v>
      </c>
    </row>
    <row r="765" spans="1:6" ht="30.75" customHeight="1">
      <c r="A765" s="138" t="s">
        <v>10536</v>
      </c>
      <c r="B765" s="139" t="s">
        <v>10537</v>
      </c>
      <c r="C765" s="140" t="s">
        <v>90</v>
      </c>
      <c r="D765" s="141">
        <v>87.78</v>
      </c>
      <c r="E765" s="141">
        <v>36.71</v>
      </c>
      <c r="F765" s="141">
        <v>124.49</v>
      </c>
    </row>
    <row r="766" spans="1:6" ht="30.75" customHeight="1">
      <c r="A766" s="138" t="s">
        <v>10538</v>
      </c>
      <c r="B766" s="139" t="s">
        <v>10539</v>
      </c>
      <c r="C766" s="140"/>
      <c r="D766" s="141"/>
      <c r="E766" s="141"/>
      <c r="F766" s="141"/>
    </row>
    <row r="767" spans="1:6" ht="30.75" customHeight="1">
      <c r="A767" s="138" t="s">
        <v>10540</v>
      </c>
      <c r="B767" s="139" t="s">
        <v>10541</v>
      </c>
      <c r="C767" s="140" t="s">
        <v>90</v>
      </c>
      <c r="D767" s="141">
        <v>34.53</v>
      </c>
      <c r="E767" s="141">
        <v>46.2</v>
      </c>
      <c r="F767" s="141">
        <v>80.73</v>
      </c>
    </row>
    <row r="768" spans="1:6" ht="30.75" customHeight="1">
      <c r="A768" s="138" t="s">
        <v>10542</v>
      </c>
      <c r="B768" s="139" t="s">
        <v>10543</v>
      </c>
      <c r="C768" s="140" t="s">
        <v>90</v>
      </c>
      <c r="D768" s="141">
        <v>47.76</v>
      </c>
      <c r="E768" s="141">
        <v>73.11</v>
      </c>
      <c r="F768" s="141">
        <v>120.87</v>
      </c>
    </row>
    <row r="769" spans="1:6" ht="30.75" customHeight="1">
      <c r="A769" s="138" t="s">
        <v>10544</v>
      </c>
      <c r="B769" s="139" t="s">
        <v>10545</v>
      </c>
      <c r="C769" s="140" t="s">
        <v>90</v>
      </c>
      <c r="D769" s="141">
        <v>105.18</v>
      </c>
      <c r="E769" s="141">
        <v>118.63</v>
      </c>
      <c r="F769" s="141">
        <v>223.81</v>
      </c>
    </row>
    <row r="770" spans="1:6" ht="30.75" customHeight="1">
      <c r="A770" s="138" t="s">
        <v>10546</v>
      </c>
      <c r="B770" s="139" t="s">
        <v>10547</v>
      </c>
      <c r="C770" s="140" t="s">
        <v>90</v>
      </c>
      <c r="D770" s="141">
        <v>152.1</v>
      </c>
      <c r="E770" s="141">
        <v>146.30000000000001</v>
      </c>
      <c r="F770" s="141">
        <v>298.39999999999998</v>
      </c>
    </row>
    <row r="771" spans="1:6" ht="30.75" customHeight="1">
      <c r="A771" s="138" t="s">
        <v>10548</v>
      </c>
      <c r="B771" s="139" t="s">
        <v>10549</v>
      </c>
      <c r="C771" s="140" t="s">
        <v>90</v>
      </c>
      <c r="D771" s="141">
        <v>141.56</v>
      </c>
      <c r="E771" s="141">
        <v>73.11</v>
      </c>
      <c r="F771" s="141">
        <v>214.67</v>
      </c>
    </row>
    <row r="772" spans="1:6" ht="30.75" customHeight="1">
      <c r="A772" s="138" t="s">
        <v>10550</v>
      </c>
      <c r="B772" s="139" t="s">
        <v>10551</v>
      </c>
      <c r="C772" s="140" t="s">
        <v>90</v>
      </c>
      <c r="D772" s="141">
        <v>320.77999999999997</v>
      </c>
      <c r="E772" s="141">
        <v>118.63</v>
      </c>
      <c r="F772" s="141">
        <v>439.41</v>
      </c>
    </row>
    <row r="773" spans="1:6" ht="30.75" customHeight="1">
      <c r="A773" s="138" t="s">
        <v>10552</v>
      </c>
      <c r="B773" s="139" t="s">
        <v>10553</v>
      </c>
      <c r="C773" s="140"/>
      <c r="D773" s="141"/>
      <c r="E773" s="141"/>
      <c r="F773" s="141"/>
    </row>
    <row r="774" spans="1:6" ht="30.75" customHeight="1">
      <c r="A774" s="138" t="s">
        <v>10554</v>
      </c>
      <c r="B774" s="139" t="s">
        <v>10555</v>
      </c>
      <c r="C774" s="140" t="s">
        <v>90</v>
      </c>
      <c r="D774" s="141">
        <v>122.86</v>
      </c>
      <c r="E774" s="141">
        <v>65.16</v>
      </c>
      <c r="F774" s="141">
        <v>188.02</v>
      </c>
    </row>
    <row r="775" spans="1:6" ht="30.75" customHeight="1">
      <c r="A775" s="138" t="s">
        <v>10556</v>
      </c>
      <c r="B775" s="139" t="s">
        <v>10557</v>
      </c>
      <c r="C775" s="140" t="s">
        <v>90</v>
      </c>
      <c r="D775" s="141">
        <v>231.82</v>
      </c>
      <c r="E775" s="141">
        <v>122.88</v>
      </c>
      <c r="F775" s="141">
        <v>354.7</v>
      </c>
    </row>
    <row r="776" spans="1:6" ht="30.75" customHeight="1">
      <c r="A776" s="138" t="s">
        <v>10558</v>
      </c>
      <c r="B776" s="139" t="s">
        <v>10559</v>
      </c>
      <c r="C776" s="140" t="s">
        <v>90</v>
      </c>
      <c r="D776" s="141">
        <v>480.04</v>
      </c>
      <c r="E776" s="141">
        <v>171.87</v>
      </c>
      <c r="F776" s="141">
        <v>651.91</v>
      </c>
    </row>
    <row r="777" spans="1:6" ht="30.75" customHeight="1">
      <c r="A777" s="138" t="s">
        <v>10560</v>
      </c>
      <c r="B777" s="139" t="s">
        <v>10561</v>
      </c>
      <c r="C777" s="140"/>
      <c r="D777" s="141"/>
      <c r="E777" s="141"/>
      <c r="F777" s="141"/>
    </row>
    <row r="778" spans="1:6" ht="30.75" customHeight="1">
      <c r="A778" s="138" t="s">
        <v>10562</v>
      </c>
      <c r="B778" s="139" t="s">
        <v>10563</v>
      </c>
      <c r="C778" s="140" t="s">
        <v>90</v>
      </c>
      <c r="D778" s="141">
        <v>37.6</v>
      </c>
      <c r="E778" s="141">
        <v>33.07</v>
      </c>
      <c r="F778" s="141">
        <v>70.67</v>
      </c>
    </row>
    <row r="779" spans="1:6" ht="30.75" customHeight="1">
      <c r="A779" s="138" t="s">
        <v>10564</v>
      </c>
      <c r="B779" s="139" t="s">
        <v>10565</v>
      </c>
      <c r="C779" s="140" t="s">
        <v>90</v>
      </c>
      <c r="D779" s="141">
        <v>46.3</v>
      </c>
      <c r="E779" s="141">
        <v>35.9</v>
      </c>
      <c r="F779" s="141">
        <v>82.2</v>
      </c>
    </row>
    <row r="780" spans="1:6" ht="30.75" customHeight="1">
      <c r="A780" s="138" t="s">
        <v>10566</v>
      </c>
      <c r="B780" s="139" t="s">
        <v>10567</v>
      </c>
      <c r="C780" s="140" t="s">
        <v>90</v>
      </c>
      <c r="D780" s="141">
        <v>56.58</v>
      </c>
      <c r="E780" s="141">
        <v>38.51</v>
      </c>
      <c r="F780" s="141">
        <v>95.09</v>
      </c>
    </row>
    <row r="781" spans="1:6" ht="30.75" customHeight="1">
      <c r="A781" s="138" t="s">
        <v>10568</v>
      </c>
      <c r="B781" s="139" t="s">
        <v>10569</v>
      </c>
      <c r="C781" s="140"/>
      <c r="D781" s="141"/>
      <c r="E781" s="141"/>
      <c r="F781" s="141"/>
    </row>
    <row r="782" spans="1:6" ht="30.75" customHeight="1">
      <c r="A782" s="138" t="s">
        <v>10570</v>
      </c>
      <c r="B782" s="139" t="s">
        <v>10571</v>
      </c>
      <c r="C782" s="140" t="s">
        <v>90</v>
      </c>
      <c r="D782" s="141">
        <v>45.73</v>
      </c>
      <c r="E782" s="141">
        <v>35.9</v>
      </c>
      <c r="F782" s="141">
        <v>81.63</v>
      </c>
    </row>
    <row r="783" spans="1:6" ht="30.75" customHeight="1">
      <c r="A783" s="138" t="s">
        <v>10572</v>
      </c>
      <c r="B783" s="139" t="s">
        <v>10573</v>
      </c>
      <c r="C783" s="140" t="s">
        <v>90</v>
      </c>
      <c r="D783" s="141">
        <v>58.1</v>
      </c>
      <c r="E783" s="141">
        <v>38.51</v>
      </c>
      <c r="F783" s="141">
        <v>96.61</v>
      </c>
    </row>
    <row r="784" spans="1:6" ht="30.75" customHeight="1">
      <c r="A784" s="138" t="s">
        <v>10574</v>
      </c>
      <c r="B784" s="139" t="s">
        <v>10575</v>
      </c>
      <c r="C784" s="140"/>
      <c r="D784" s="141"/>
      <c r="E784" s="141"/>
      <c r="F784" s="141"/>
    </row>
    <row r="785" spans="1:6" ht="30.75" customHeight="1">
      <c r="A785" s="138" t="s">
        <v>10576</v>
      </c>
      <c r="B785" s="139" t="s">
        <v>10577</v>
      </c>
      <c r="C785" s="140" t="s">
        <v>90</v>
      </c>
      <c r="D785" s="141">
        <v>41.59</v>
      </c>
      <c r="E785" s="141">
        <v>33.07</v>
      </c>
      <c r="F785" s="141">
        <v>74.66</v>
      </c>
    </row>
    <row r="786" spans="1:6" ht="30.75" customHeight="1">
      <c r="A786" s="138" t="s">
        <v>10578</v>
      </c>
      <c r="B786" s="139" t="s">
        <v>10579</v>
      </c>
      <c r="C786" s="140" t="s">
        <v>90</v>
      </c>
      <c r="D786" s="141">
        <v>53.16</v>
      </c>
      <c r="E786" s="141">
        <v>35.9</v>
      </c>
      <c r="F786" s="141">
        <v>89.06</v>
      </c>
    </row>
    <row r="787" spans="1:6" ht="30.75" customHeight="1">
      <c r="A787" s="138" t="s">
        <v>10580</v>
      </c>
      <c r="B787" s="139" t="s">
        <v>10581</v>
      </c>
      <c r="C787" s="140" t="s">
        <v>90</v>
      </c>
      <c r="D787" s="141">
        <v>67.86</v>
      </c>
      <c r="E787" s="141">
        <v>36.71</v>
      </c>
      <c r="F787" s="141">
        <v>104.57</v>
      </c>
    </row>
    <row r="788" spans="1:6" ht="30.75" customHeight="1">
      <c r="A788" s="138" t="s">
        <v>10582</v>
      </c>
      <c r="B788" s="139" t="s">
        <v>10583</v>
      </c>
      <c r="C788" s="140"/>
      <c r="D788" s="141"/>
      <c r="E788" s="141"/>
      <c r="F788" s="141"/>
    </row>
    <row r="789" spans="1:6" ht="30.75" customHeight="1">
      <c r="A789" s="138" t="s">
        <v>10584</v>
      </c>
      <c r="B789" s="139" t="s">
        <v>10585</v>
      </c>
      <c r="C789" s="140" t="s">
        <v>90</v>
      </c>
      <c r="D789" s="141">
        <v>60.95</v>
      </c>
      <c r="E789" s="141">
        <v>40.409999999999997</v>
      </c>
      <c r="F789" s="141">
        <v>101.36</v>
      </c>
    </row>
    <row r="790" spans="1:6" ht="30.75" customHeight="1">
      <c r="A790" s="138" t="s">
        <v>10586</v>
      </c>
      <c r="B790" s="139" t="s">
        <v>10587</v>
      </c>
      <c r="C790" s="140" t="s">
        <v>90</v>
      </c>
      <c r="D790" s="141">
        <v>74.41</v>
      </c>
      <c r="E790" s="141">
        <v>41.43</v>
      </c>
      <c r="F790" s="141">
        <v>115.84</v>
      </c>
    </row>
    <row r="791" spans="1:6" ht="30.75" customHeight="1">
      <c r="A791" s="138" t="s">
        <v>10588</v>
      </c>
      <c r="B791" s="139" t="s">
        <v>10589</v>
      </c>
      <c r="C791" s="140" t="s">
        <v>90</v>
      </c>
      <c r="D791" s="141">
        <v>63.42</v>
      </c>
      <c r="E791" s="141">
        <v>53.51</v>
      </c>
      <c r="F791" s="141">
        <v>116.93</v>
      </c>
    </row>
    <row r="792" spans="1:6" ht="30.75" customHeight="1">
      <c r="A792" s="138" t="s">
        <v>10590</v>
      </c>
      <c r="B792" s="139" t="s">
        <v>10591</v>
      </c>
      <c r="C792" s="140" t="s">
        <v>90</v>
      </c>
      <c r="D792" s="141">
        <v>88.84</v>
      </c>
      <c r="E792" s="141">
        <v>57.03</v>
      </c>
      <c r="F792" s="141">
        <v>145.87</v>
      </c>
    </row>
    <row r="793" spans="1:6" ht="30.75" customHeight="1">
      <c r="A793" s="138" t="s">
        <v>10592</v>
      </c>
      <c r="B793" s="139" t="s">
        <v>10593</v>
      </c>
      <c r="C793" s="140"/>
      <c r="D793" s="141"/>
      <c r="E793" s="141"/>
      <c r="F793" s="141"/>
    </row>
    <row r="794" spans="1:6" ht="30.75" customHeight="1">
      <c r="A794" s="138" t="s">
        <v>10594</v>
      </c>
      <c r="B794" s="139" t="s">
        <v>10595</v>
      </c>
      <c r="C794" s="140" t="s">
        <v>90</v>
      </c>
      <c r="D794" s="141">
        <v>94.24</v>
      </c>
      <c r="E794" s="141">
        <v>15.67</v>
      </c>
      <c r="F794" s="141">
        <v>109.91</v>
      </c>
    </row>
    <row r="795" spans="1:6" ht="30.75" customHeight="1">
      <c r="A795" s="138" t="s">
        <v>10596</v>
      </c>
      <c r="B795" s="139" t="s">
        <v>10597</v>
      </c>
      <c r="C795" s="140" t="s">
        <v>90</v>
      </c>
      <c r="D795" s="141">
        <v>110.13</v>
      </c>
      <c r="E795" s="141">
        <v>16.07</v>
      </c>
      <c r="F795" s="141">
        <v>126.2</v>
      </c>
    </row>
    <row r="796" spans="1:6" ht="30.75" customHeight="1">
      <c r="A796" s="138" t="s">
        <v>10598</v>
      </c>
      <c r="B796" s="139" t="s">
        <v>10599</v>
      </c>
      <c r="C796" s="140" t="s">
        <v>90</v>
      </c>
      <c r="D796" s="141">
        <v>137.30000000000001</v>
      </c>
      <c r="E796" s="141">
        <v>16.28</v>
      </c>
      <c r="F796" s="141">
        <v>153.58000000000001</v>
      </c>
    </row>
    <row r="797" spans="1:6" ht="30.75" customHeight="1">
      <c r="A797" s="138" t="s">
        <v>10600</v>
      </c>
      <c r="B797" s="139" t="s">
        <v>10601</v>
      </c>
      <c r="C797" s="140" t="s">
        <v>90</v>
      </c>
      <c r="D797" s="141">
        <v>177.62</v>
      </c>
      <c r="E797" s="141">
        <v>16.89</v>
      </c>
      <c r="F797" s="141">
        <v>194.51</v>
      </c>
    </row>
    <row r="798" spans="1:6" ht="30.75" customHeight="1">
      <c r="A798" s="138" t="s">
        <v>10602</v>
      </c>
      <c r="B798" s="139" t="s">
        <v>10603</v>
      </c>
      <c r="C798" s="140"/>
      <c r="D798" s="141"/>
      <c r="E798" s="141"/>
      <c r="F798" s="141"/>
    </row>
    <row r="799" spans="1:6" ht="30.75" customHeight="1">
      <c r="A799" s="138" t="s">
        <v>10604</v>
      </c>
      <c r="B799" s="139" t="s">
        <v>10605</v>
      </c>
      <c r="C799" s="140" t="s">
        <v>91</v>
      </c>
      <c r="D799" s="141">
        <v>936.25</v>
      </c>
      <c r="E799" s="141">
        <v>853.76</v>
      </c>
      <c r="F799" s="141">
        <v>1790.01</v>
      </c>
    </row>
    <row r="800" spans="1:6" ht="30.75" customHeight="1">
      <c r="A800" s="138" t="s">
        <v>10606</v>
      </c>
      <c r="B800" s="139" t="s">
        <v>10607</v>
      </c>
      <c r="C800" s="140" t="s">
        <v>141</v>
      </c>
      <c r="D800" s="141">
        <v>3.87</v>
      </c>
      <c r="E800" s="141">
        <v>7.72</v>
      </c>
      <c r="F800" s="141">
        <v>11.59</v>
      </c>
    </row>
    <row r="801" spans="1:6" ht="30.75" customHeight="1">
      <c r="A801" s="138" t="s">
        <v>10608</v>
      </c>
      <c r="B801" s="139" t="s">
        <v>10609</v>
      </c>
      <c r="C801" s="140"/>
      <c r="D801" s="141"/>
      <c r="E801" s="141"/>
      <c r="F801" s="141"/>
    </row>
    <row r="802" spans="1:6" ht="30.75" customHeight="1">
      <c r="A802" s="138" t="s">
        <v>10610</v>
      </c>
      <c r="B802" s="139" t="s">
        <v>10611</v>
      </c>
      <c r="C802" s="140" t="s">
        <v>90</v>
      </c>
      <c r="D802" s="141">
        <v>138.68</v>
      </c>
      <c r="E802" s="141">
        <v>81.23</v>
      </c>
      <c r="F802" s="141">
        <v>219.91</v>
      </c>
    </row>
    <row r="803" spans="1:6" ht="30.75" customHeight="1">
      <c r="A803" s="138" t="s">
        <v>10612</v>
      </c>
      <c r="B803" s="139" t="s">
        <v>10613</v>
      </c>
      <c r="C803" s="140" t="s">
        <v>90</v>
      </c>
      <c r="D803" s="141">
        <v>137.54</v>
      </c>
      <c r="E803" s="141">
        <v>67.41</v>
      </c>
      <c r="F803" s="141">
        <v>204.95</v>
      </c>
    </row>
    <row r="804" spans="1:6" ht="30.75" customHeight="1">
      <c r="A804" s="138" t="s">
        <v>10614</v>
      </c>
      <c r="B804" s="139" t="s">
        <v>10615</v>
      </c>
      <c r="C804" s="140" t="s">
        <v>90</v>
      </c>
      <c r="D804" s="141">
        <v>141.44999999999999</v>
      </c>
      <c r="E804" s="141">
        <v>67.41</v>
      </c>
      <c r="F804" s="141">
        <v>208.86</v>
      </c>
    </row>
    <row r="805" spans="1:6" ht="30.75" customHeight="1">
      <c r="A805" s="138" t="s">
        <v>10616</v>
      </c>
      <c r="B805" s="139" t="s">
        <v>10617</v>
      </c>
      <c r="C805" s="140" t="s">
        <v>90</v>
      </c>
      <c r="D805" s="141">
        <v>1688.89</v>
      </c>
      <c r="E805" s="141">
        <v>182.87</v>
      </c>
      <c r="F805" s="141">
        <v>1871.76</v>
      </c>
    </row>
    <row r="806" spans="1:6" ht="30.75" customHeight="1">
      <c r="A806" s="138" t="s">
        <v>10618</v>
      </c>
      <c r="B806" s="139" t="s">
        <v>10619</v>
      </c>
      <c r="C806" s="140" t="s">
        <v>90</v>
      </c>
      <c r="D806" s="141">
        <v>1058.03</v>
      </c>
      <c r="E806" s="141">
        <v>121.42</v>
      </c>
      <c r="F806" s="141">
        <v>1179.45</v>
      </c>
    </row>
    <row r="807" spans="1:6" ht="30.75" customHeight="1">
      <c r="A807" s="138" t="s">
        <v>10620</v>
      </c>
      <c r="B807" s="139" t="s">
        <v>10621</v>
      </c>
      <c r="C807" s="140"/>
      <c r="D807" s="141"/>
      <c r="E807" s="141"/>
      <c r="F807" s="141"/>
    </row>
    <row r="808" spans="1:6" ht="30.75" customHeight="1">
      <c r="A808" s="138" t="s">
        <v>10622</v>
      </c>
      <c r="B808" s="139" t="s">
        <v>10623</v>
      </c>
      <c r="C808" s="140" t="s">
        <v>90</v>
      </c>
      <c r="D808" s="141">
        <v>1020.98</v>
      </c>
      <c r="E808" s="141">
        <v>78.61</v>
      </c>
      <c r="F808" s="141">
        <v>1099.5899999999999</v>
      </c>
    </row>
    <row r="809" spans="1:6" ht="30.75" customHeight="1">
      <c r="A809" s="138" t="s">
        <v>297</v>
      </c>
      <c r="B809" s="139" t="s">
        <v>296</v>
      </c>
      <c r="C809" s="140" t="s">
        <v>90</v>
      </c>
      <c r="D809" s="141">
        <v>265.83</v>
      </c>
      <c r="E809" s="141"/>
      <c r="F809" s="141">
        <v>265.83</v>
      </c>
    </row>
    <row r="810" spans="1:6" ht="30.75" customHeight="1">
      <c r="A810" s="138" t="s">
        <v>10624</v>
      </c>
      <c r="B810" s="139" t="s">
        <v>10625</v>
      </c>
      <c r="C810" s="140" t="s">
        <v>90</v>
      </c>
      <c r="D810" s="141">
        <v>730.52</v>
      </c>
      <c r="E810" s="141"/>
      <c r="F810" s="141">
        <v>730.52</v>
      </c>
    </row>
    <row r="811" spans="1:6" ht="30.75" customHeight="1">
      <c r="A811" s="138" t="s">
        <v>10626</v>
      </c>
      <c r="B811" s="139" t="s">
        <v>10627</v>
      </c>
      <c r="C811" s="140" t="s">
        <v>90</v>
      </c>
      <c r="D811" s="141">
        <v>1138.06</v>
      </c>
      <c r="E811" s="141">
        <v>78.61</v>
      </c>
      <c r="F811" s="141">
        <v>1216.67</v>
      </c>
    </row>
    <row r="812" spans="1:6" ht="30.75" customHeight="1">
      <c r="A812" s="138" t="s">
        <v>10628</v>
      </c>
      <c r="B812" s="139" t="s">
        <v>10629</v>
      </c>
      <c r="C812" s="140" t="s">
        <v>90</v>
      </c>
      <c r="D812" s="141">
        <v>160.18</v>
      </c>
      <c r="E812" s="141"/>
      <c r="F812" s="141">
        <v>160.18</v>
      </c>
    </row>
    <row r="813" spans="1:6" ht="30.75" customHeight="1">
      <c r="A813" s="138" t="s">
        <v>10630</v>
      </c>
      <c r="B813" s="139" t="s">
        <v>10631</v>
      </c>
      <c r="C813" s="140" t="s">
        <v>90</v>
      </c>
      <c r="D813" s="141">
        <v>218.33</v>
      </c>
      <c r="E813" s="141"/>
      <c r="F813" s="141">
        <v>218.33</v>
      </c>
    </row>
    <row r="814" spans="1:6" ht="30.75" customHeight="1">
      <c r="A814" s="138" t="s">
        <v>10632</v>
      </c>
      <c r="B814" s="139" t="s">
        <v>10633</v>
      </c>
      <c r="C814" s="140" t="s">
        <v>90</v>
      </c>
      <c r="D814" s="141">
        <v>176.14</v>
      </c>
      <c r="E814" s="141"/>
      <c r="F814" s="141">
        <v>176.14</v>
      </c>
    </row>
    <row r="815" spans="1:6" ht="30.75" customHeight="1">
      <c r="A815" s="138" t="s">
        <v>10634</v>
      </c>
      <c r="B815" s="139" t="s">
        <v>10635</v>
      </c>
      <c r="C815" s="140" t="s">
        <v>90</v>
      </c>
      <c r="D815" s="141">
        <v>196.73</v>
      </c>
      <c r="E815" s="141"/>
      <c r="F815" s="141">
        <v>196.73</v>
      </c>
    </row>
    <row r="816" spans="1:6" ht="30.75" customHeight="1">
      <c r="A816" s="138" t="s">
        <v>10636</v>
      </c>
      <c r="B816" s="139" t="s">
        <v>10637</v>
      </c>
      <c r="C816" s="140" t="s">
        <v>90</v>
      </c>
      <c r="D816" s="141">
        <v>167.32</v>
      </c>
      <c r="E816" s="141"/>
      <c r="F816" s="141">
        <v>167.32</v>
      </c>
    </row>
    <row r="817" spans="1:6" ht="30.75" customHeight="1">
      <c r="A817" s="138" t="s">
        <v>10638</v>
      </c>
      <c r="B817" s="139" t="s">
        <v>10639</v>
      </c>
      <c r="C817" s="140" t="s">
        <v>90</v>
      </c>
      <c r="D817" s="141">
        <v>150.82</v>
      </c>
      <c r="E817" s="141"/>
      <c r="F817" s="141">
        <v>150.82</v>
      </c>
    </row>
    <row r="818" spans="1:6" ht="30.75" customHeight="1">
      <c r="A818" s="138" t="s">
        <v>10640</v>
      </c>
      <c r="B818" s="139" t="s">
        <v>10641</v>
      </c>
      <c r="C818" s="140" t="s">
        <v>90</v>
      </c>
      <c r="D818" s="141">
        <v>198.69</v>
      </c>
      <c r="E818" s="141"/>
      <c r="F818" s="141">
        <v>198.69</v>
      </c>
    </row>
    <row r="819" spans="1:6" ht="30.75" customHeight="1">
      <c r="A819" s="138" t="s">
        <v>10642</v>
      </c>
      <c r="B819" s="139" t="s">
        <v>10643</v>
      </c>
      <c r="C819" s="140" t="s">
        <v>90</v>
      </c>
      <c r="D819" s="141">
        <v>141.68</v>
      </c>
      <c r="E819" s="141"/>
      <c r="F819" s="141">
        <v>141.68</v>
      </c>
    </row>
    <row r="820" spans="1:6" ht="30.75" customHeight="1">
      <c r="A820" s="138" t="s">
        <v>10644</v>
      </c>
      <c r="B820" s="139" t="s">
        <v>10645</v>
      </c>
      <c r="C820" s="140" t="s">
        <v>90</v>
      </c>
      <c r="D820" s="141">
        <v>211.45</v>
      </c>
      <c r="E820" s="141"/>
      <c r="F820" s="141">
        <v>211.45</v>
      </c>
    </row>
    <row r="821" spans="1:6" ht="30.75" customHeight="1">
      <c r="A821" s="138" t="s">
        <v>10646</v>
      </c>
      <c r="B821" s="139" t="s">
        <v>10647</v>
      </c>
      <c r="C821" s="140" t="s">
        <v>90</v>
      </c>
      <c r="D821" s="141">
        <v>234.16</v>
      </c>
      <c r="E821" s="141"/>
      <c r="F821" s="141">
        <v>234.16</v>
      </c>
    </row>
    <row r="822" spans="1:6" ht="30.75" customHeight="1">
      <c r="A822" s="138" t="s">
        <v>10648</v>
      </c>
      <c r="B822" s="139" t="s">
        <v>10649</v>
      </c>
      <c r="C822" s="140" t="s">
        <v>90</v>
      </c>
      <c r="D822" s="141">
        <v>1284.1300000000001</v>
      </c>
      <c r="E822" s="141"/>
      <c r="F822" s="141">
        <v>1284.1300000000001</v>
      </c>
    </row>
    <row r="823" spans="1:6" ht="30.75" customHeight="1">
      <c r="A823" s="138" t="s">
        <v>10650</v>
      </c>
      <c r="B823" s="139" t="s">
        <v>10651</v>
      </c>
      <c r="C823" s="140" t="s">
        <v>90</v>
      </c>
      <c r="D823" s="141">
        <v>882.19</v>
      </c>
      <c r="E823" s="141"/>
      <c r="F823" s="141">
        <v>882.19</v>
      </c>
    </row>
    <row r="824" spans="1:6" ht="30.75" customHeight="1">
      <c r="A824" s="138" t="s">
        <v>10652</v>
      </c>
      <c r="B824" s="139" t="s">
        <v>10653</v>
      </c>
      <c r="C824" s="140" t="s">
        <v>90</v>
      </c>
      <c r="D824" s="141">
        <v>1582.2</v>
      </c>
      <c r="E824" s="141"/>
      <c r="F824" s="141">
        <v>1582.2</v>
      </c>
    </row>
    <row r="825" spans="1:6" ht="30.75" customHeight="1">
      <c r="A825" s="138" t="s">
        <v>10654</v>
      </c>
      <c r="B825" s="139" t="s">
        <v>10655</v>
      </c>
      <c r="C825" s="140" t="s">
        <v>90</v>
      </c>
      <c r="D825" s="141">
        <v>308.97000000000003</v>
      </c>
      <c r="E825" s="141">
        <v>72.95</v>
      </c>
      <c r="F825" s="141">
        <v>381.92</v>
      </c>
    </row>
    <row r="826" spans="1:6" ht="30.75" customHeight="1">
      <c r="A826" s="138" t="s">
        <v>10656</v>
      </c>
      <c r="B826" s="139" t="s">
        <v>10657</v>
      </c>
      <c r="C826" s="140" t="s">
        <v>90</v>
      </c>
      <c r="D826" s="141">
        <v>261.70999999999998</v>
      </c>
      <c r="E826" s="141"/>
      <c r="F826" s="141">
        <v>261.70999999999998</v>
      </c>
    </row>
    <row r="827" spans="1:6" ht="30.75" customHeight="1">
      <c r="A827" s="138" t="s">
        <v>10658</v>
      </c>
      <c r="B827" s="139" t="s">
        <v>10659</v>
      </c>
      <c r="C827" s="140" t="s">
        <v>90</v>
      </c>
      <c r="D827" s="141">
        <v>282.27</v>
      </c>
      <c r="E827" s="141"/>
      <c r="F827" s="141">
        <v>282.27</v>
      </c>
    </row>
    <row r="828" spans="1:6" ht="30.75" customHeight="1">
      <c r="A828" s="138" t="s">
        <v>10660</v>
      </c>
      <c r="B828" s="139" t="s">
        <v>10661</v>
      </c>
      <c r="C828" s="140" t="s">
        <v>90</v>
      </c>
      <c r="D828" s="141">
        <v>289.39</v>
      </c>
      <c r="E828" s="141"/>
      <c r="F828" s="141">
        <v>289.39</v>
      </c>
    </row>
    <row r="829" spans="1:6" ht="30.75" customHeight="1">
      <c r="A829" s="138" t="s">
        <v>10662</v>
      </c>
      <c r="B829" s="139" t="s">
        <v>10663</v>
      </c>
      <c r="C829" s="140" t="s">
        <v>90</v>
      </c>
      <c r="D829" s="141">
        <v>237.06</v>
      </c>
      <c r="E829" s="141"/>
      <c r="F829" s="141">
        <v>237.06</v>
      </c>
    </row>
    <row r="830" spans="1:6" ht="30.75" customHeight="1">
      <c r="A830" s="138" t="s">
        <v>10664</v>
      </c>
      <c r="B830" s="139" t="s">
        <v>10665</v>
      </c>
      <c r="C830" s="140" t="s">
        <v>90</v>
      </c>
      <c r="D830" s="141">
        <v>259.77</v>
      </c>
      <c r="E830" s="141"/>
      <c r="F830" s="141">
        <v>259.77</v>
      </c>
    </row>
    <row r="831" spans="1:6" ht="30.75" customHeight="1">
      <c r="A831" s="138" t="s">
        <v>10666</v>
      </c>
      <c r="B831" s="139" t="s">
        <v>10667</v>
      </c>
      <c r="C831" s="140" t="s">
        <v>90</v>
      </c>
      <c r="D831" s="141">
        <v>265.89</v>
      </c>
      <c r="E831" s="141"/>
      <c r="F831" s="141">
        <v>265.89</v>
      </c>
    </row>
    <row r="832" spans="1:6" ht="30.75" customHeight="1">
      <c r="A832" s="138" t="s">
        <v>10668</v>
      </c>
      <c r="B832" s="139" t="s">
        <v>10669</v>
      </c>
      <c r="C832" s="140"/>
      <c r="D832" s="141"/>
      <c r="E832" s="141"/>
      <c r="F832" s="141"/>
    </row>
    <row r="833" spans="1:6" ht="30.75" customHeight="1">
      <c r="A833" s="138" t="s">
        <v>10670</v>
      </c>
      <c r="B833" s="139" t="s">
        <v>10671</v>
      </c>
      <c r="C833" s="140" t="s">
        <v>90</v>
      </c>
      <c r="D833" s="141">
        <v>102.69</v>
      </c>
      <c r="E833" s="141">
        <v>130.65</v>
      </c>
      <c r="F833" s="141">
        <v>233.34</v>
      </c>
    </row>
    <row r="834" spans="1:6" ht="30.75" customHeight="1">
      <c r="A834" s="138" t="s">
        <v>10672</v>
      </c>
      <c r="B834" s="139" t="s">
        <v>10673</v>
      </c>
      <c r="C834" s="140"/>
      <c r="D834" s="141"/>
      <c r="E834" s="141"/>
      <c r="F834" s="141"/>
    </row>
    <row r="835" spans="1:6" ht="30.75" customHeight="1">
      <c r="A835" s="138" t="s">
        <v>10674</v>
      </c>
      <c r="B835" s="139" t="s">
        <v>10675</v>
      </c>
      <c r="C835" s="140" t="s">
        <v>90</v>
      </c>
      <c r="D835" s="141"/>
      <c r="E835" s="141">
        <v>45.15</v>
      </c>
      <c r="F835" s="141">
        <v>45.15</v>
      </c>
    </row>
    <row r="836" spans="1:6" ht="30.75" customHeight="1">
      <c r="A836" s="138" t="s">
        <v>10676</v>
      </c>
      <c r="B836" s="139" t="s">
        <v>10677</v>
      </c>
      <c r="C836" s="140" t="s">
        <v>9049</v>
      </c>
      <c r="D836" s="141">
        <v>2.12</v>
      </c>
      <c r="E836" s="141">
        <v>6.2</v>
      </c>
      <c r="F836" s="141">
        <v>8.32</v>
      </c>
    </row>
    <row r="837" spans="1:6" ht="30.75" customHeight="1">
      <c r="A837" s="138" t="s">
        <v>10678</v>
      </c>
      <c r="B837" s="139" t="s">
        <v>10679</v>
      </c>
      <c r="C837" s="140" t="s">
        <v>9049</v>
      </c>
      <c r="D837" s="141">
        <v>2.64</v>
      </c>
      <c r="E837" s="141">
        <v>6.2</v>
      </c>
      <c r="F837" s="141">
        <v>8.84</v>
      </c>
    </row>
    <row r="838" spans="1:6" ht="30.75" customHeight="1">
      <c r="A838" s="138" t="s">
        <v>10680</v>
      </c>
      <c r="B838" s="139" t="s">
        <v>10681</v>
      </c>
      <c r="C838" s="140" t="s">
        <v>9049</v>
      </c>
      <c r="D838" s="141">
        <v>2.99</v>
      </c>
      <c r="E838" s="141">
        <v>6.2</v>
      </c>
      <c r="F838" s="141">
        <v>9.19</v>
      </c>
    </row>
    <row r="839" spans="1:6" ht="30.75" customHeight="1">
      <c r="A839" s="138" t="s">
        <v>10682</v>
      </c>
      <c r="B839" s="139" t="s">
        <v>10683</v>
      </c>
      <c r="C839" s="140" t="s">
        <v>9049</v>
      </c>
      <c r="D839" s="141">
        <v>3.41</v>
      </c>
      <c r="E839" s="141">
        <v>6.2</v>
      </c>
      <c r="F839" s="141">
        <v>9.61</v>
      </c>
    </row>
    <row r="840" spans="1:6" ht="30.75" customHeight="1">
      <c r="A840" s="138" t="s">
        <v>10684</v>
      </c>
      <c r="B840" s="139" t="s">
        <v>10685</v>
      </c>
      <c r="C840" s="140" t="s">
        <v>9049</v>
      </c>
      <c r="D840" s="141">
        <v>4.6900000000000004</v>
      </c>
      <c r="E840" s="141">
        <v>6.2</v>
      </c>
      <c r="F840" s="141">
        <v>10.89</v>
      </c>
    </row>
    <row r="841" spans="1:6" ht="30.75" customHeight="1">
      <c r="A841" s="138" t="s">
        <v>10686</v>
      </c>
      <c r="B841" s="139" t="s">
        <v>10687</v>
      </c>
      <c r="C841" s="140"/>
      <c r="D841" s="141"/>
      <c r="E841" s="141"/>
      <c r="F841" s="141"/>
    </row>
    <row r="842" spans="1:6" ht="30.75" customHeight="1">
      <c r="A842" s="138" t="s">
        <v>10688</v>
      </c>
      <c r="B842" s="139" t="s">
        <v>10689</v>
      </c>
      <c r="C842" s="140"/>
      <c r="D842" s="141"/>
      <c r="E842" s="141"/>
      <c r="F842" s="141"/>
    </row>
    <row r="843" spans="1:6" ht="30.75" customHeight="1">
      <c r="A843" s="138" t="s">
        <v>10690</v>
      </c>
      <c r="B843" s="139" t="s">
        <v>10691</v>
      </c>
      <c r="C843" s="140" t="s">
        <v>90</v>
      </c>
      <c r="D843" s="141">
        <v>117.31</v>
      </c>
      <c r="E843" s="141">
        <v>56.44</v>
      </c>
      <c r="F843" s="141">
        <v>173.75</v>
      </c>
    </row>
    <row r="844" spans="1:6" ht="30.75" customHeight="1">
      <c r="A844" s="138" t="s">
        <v>10692</v>
      </c>
      <c r="B844" s="139" t="s">
        <v>10693</v>
      </c>
      <c r="C844" s="140" t="s">
        <v>90</v>
      </c>
      <c r="D844" s="141">
        <v>125.87</v>
      </c>
      <c r="E844" s="141">
        <v>58.7</v>
      </c>
      <c r="F844" s="141">
        <v>184.57</v>
      </c>
    </row>
    <row r="845" spans="1:6" ht="30.75" customHeight="1">
      <c r="A845" s="138" t="s">
        <v>10694</v>
      </c>
      <c r="B845" s="139" t="s">
        <v>10695</v>
      </c>
      <c r="C845" s="140" t="s">
        <v>90</v>
      </c>
      <c r="D845" s="141">
        <v>134.41999999999999</v>
      </c>
      <c r="E845" s="141">
        <v>60.96</v>
      </c>
      <c r="F845" s="141">
        <v>195.38</v>
      </c>
    </row>
    <row r="846" spans="1:6" ht="30.75" customHeight="1">
      <c r="A846" s="138" t="s">
        <v>10696</v>
      </c>
      <c r="B846" s="139" t="s">
        <v>10697</v>
      </c>
      <c r="C846" s="140" t="s">
        <v>90</v>
      </c>
      <c r="D846" s="141">
        <v>147.43</v>
      </c>
      <c r="E846" s="141">
        <v>65.47</v>
      </c>
      <c r="F846" s="141">
        <v>212.9</v>
      </c>
    </row>
    <row r="847" spans="1:6" ht="30.75" customHeight="1">
      <c r="A847" s="138" t="s">
        <v>10698</v>
      </c>
      <c r="B847" s="139" t="s">
        <v>10699</v>
      </c>
      <c r="C847" s="140" t="s">
        <v>90</v>
      </c>
      <c r="D847" s="141">
        <v>80.2</v>
      </c>
      <c r="E847" s="141">
        <v>42.89</v>
      </c>
      <c r="F847" s="141">
        <v>123.09</v>
      </c>
    </row>
    <row r="848" spans="1:6" ht="30.75" customHeight="1">
      <c r="A848" s="138" t="s">
        <v>10700</v>
      </c>
      <c r="B848" s="139" t="s">
        <v>10701</v>
      </c>
      <c r="C848" s="140" t="s">
        <v>90</v>
      </c>
      <c r="D848" s="141">
        <v>88.77</v>
      </c>
      <c r="E848" s="141">
        <v>45.15</v>
      </c>
      <c r="F848" s="141">
        <v>133.91999999999999</v>
      </c>
    </row>
    <row r="849" spans="1:6" ht="30.75" customHeight="1">
      <c r="A849" s="138" t="s">
        <v>10702</v>
      </c>
      <c r="B849" s="139" t="s">
        <v>10703</v>
      </c>
      <c r="C849" s="140" t="s">
        <v>90</v>
      </c>
      <c r="D849" s="141">
        <v>97.32</v>
      </c>
      <c r="E849" s="141">
        <v>47.41</v>
      </c>
      <c r="F849" s="141">
        <v>144.72999999999999</v>
      </c>
    </row>
    <row r="850" spans="1:6" ht="30.75" customHeight="1">
      <c r="A850" s="138" t="s">
        <v>10704</v>
      </c>
      <c r="B850" s="139" t="s">
        <v>10705</v>
      </c>
      <c r="C850" s="140" t="s">
        <v>90</v>
      </c>
      <c r="D850" s="141">
        <v>106.24</v>
      </c>
      <c r="E850" s="141">
        <v>51.92</v>
      </c>
      <c r="F850" s="141">
        <v>158.16</v>
      </c>
    </row>
    <row r="851" spans="1:6" ht="30.75" customHeight="1">
      <c r="A851" s="138" t="s">
        <v>10706</v>
      </c>
      <c r="B851" s="139" t="s">
        <v>10707</v>
      </c>
      <c r="C851" s="140" t="s">
        <v>90</v>
      </c>
      <c r="D851" s="141">
        <v>88.73</v>
      </c>
      <c r="E851" s="141">
        <v>54.18</v>
      </c>
      <c r="F851" s="141">
        <v>142.91</v>
      </c>
    </row>
    <row r="852" spans="1:6" ht="30.75" customHeight="1">
      <c r="A852" s="138" t="s">
        <v>10708</v>
      </c>
      <c r="B852" s="139" t="s">
        <v>10709</v>
      </c>
      <c r="C852" s="140" t="s">
        <v>90</v>
      </c>
      <c r="D852" s="141">
        <v>66.900000000000006</v>
      </c>
      <c r="E852" s="141">
        <v>40.630000000000003</v>
      </c>
      <c r="F852" s="141">
        <v>107.53</v>
      </c>
    </row>
    <row r="853" spans="1:6" ht="30.75" customHeight="1">
      <c r="A853" s="138" t="s">
        <v>10710</v>
      </c>
      <c r="B853" s="139" t="s">
        <v>10711</v>
      </c>
      <c r="C853" s="140" t="s">
        <v>90</v>
      </c>
      <c r="D853" s="141">
        <v>82.62</v>
      </c>
      <c r="E853" s="141">
        <v>29.34</v>
      </c>
      <c r="F853" s="141">
        <v>111.96</v>
      </c>
    </row>
    <row r="854" spans="1:6" ht="30.75" customHeight="1">
      <c r="A854" s="138" t="s">
        <v>10712</v>
      </c>
      <c r="B854" s="139" t="s">
        <v>10713</v>
      </c>
      <c r="C854" s="140" t="s">
        <v>90</v>
      </c>
      <c r="D854" s="141">
        <v>25.14</v>
      </c>
      <c r="E854" s="141">
        <v>5.76</v>
      </c>
      <c r="F854" s="141">
        <v>30.9</v>
      </c>
    </row>
    <row r="855" spans="1:6" ht="30.75" customHeight="1">
      <c r="A855" s="138" t="s">
        <v>10714</v>
      </c>
      <c r="B855" s="139" t="s">
        <v>10715</v>
      </c>
      <c r="C855" s="140" t="s">
        <v>90</v>
      </c>
      <c r="D855" s="141">
        <v>15.72</v>
      </c>
      <c r="E855" s="141">
        <v>5.76</v>
      </c>
      <c r="F855" s="141">
        <v>21.48</v>
      </c>
    </row>
    <row r="856" spans="1:6" ht="30.75" customHeight="1">
      <c r="A856" s="138" t="s">
        <v>10716</v>
      </c>
      <c r="B856" s="139" t="s">
        <v>10717</v>
      </c>
      <c r="C856" s="140"/>
      <c r="D856" s="141"/>
      <c r="E856" s="141"/>
      <c r="F856" s="141"/>
    </row>
    <row r="857" spans="1:6" ht="30.75" customHeight="1">
      <c r="A857" s="138" t="s">
        <v>10718</v>
      </c>
      <c r="B857" s="139" t="s">
        <v>10719</v>
      </c>
      <c r="C857" s="140" t="s">
        <v>105</v>
      </c>
      <c r="D857" s="141">
        <v>24.79</v>
      </c>
      <c r="E857" s="141"/>
      <c r="F857" s="141">
        <v>24.79</v>
      </c>
    </row>
    <row r="858" spans="1:6" ht="30.75" customHeight="1">
      <c r="A858" s="138" t="s">
        <v>10720</v>
      </c>
      <c r="B858" s="139" t="s">
        <v>10721</v>
      </c>
      <c r="C858" s="140" t="s">
        <v>105</v>
      </c>
      <c r="D858" s="141"/>
      <c r="E858" s="141">
        <v>5.82</v>
      </c>
      <c r="F858" s="141">
        <v>5.82</v>
      </c>
    </row>
    <row r="859" spans="1:6" ht="30.75" customHeight="1">
      <c r="A859" s="138" t="s">
        <v>10722</v>
      </c>
      <c r="B859" s="139" t="s">
        <v>10723</v>
      </c>
      <c r="C859" s="140" t="s">
        <v>105</v>
      </c>
      <c r="D859" s="141">
        <v>25.91</v>
      </c>
      <c r="E859" s="141"/>
      <c r="F859" s="141">
        <v>25.91</v>
      </c>
    </row>
    <row r="860" spans="1:6" ht="30.75" customHeight="1">
      <c r="A860" s="138" t="s">
        <v>10724</v>
      </c>
      <c r="B860" s="139" t="s">
        <v>10725</v>
      </c>
      <c r="C860" s="140" t="s">
        <v>105</v>
      </c>
      <c r="D860" s="141">
        <v>25.73</v>
      </c>
      <c r="E860" s="141"/>
      <c r="F860" s="141">
        <v>25.73</v>
      </c>
    </row>
    <row r="861" spans="1:6" ht="30.75" customHeight="1">
      <c r="A861" s="138" t="s">
        <v>10726</v>
      </c>
      <c r="B861" s="139" t="s">
        <v>10727</v>
      </c>
      <c r="C861" s="140" t="s">
        <v>105</v>
      </c>
      <c r="D861" s="141">
        <v>27.7</v>
      </c>
      <c r="E861" s="141"/>
      <c r="F861" s="141">
        <v>27.7</v>
      </c>
    </row>
    <row r="862" spans="1:6" ht="30.75" customHeight="1">
      <c r="A862" s="138" t="s">
        <v>10728</v>
      </c>
      <c r="B862" s="139" t="s">
        <v>10729</v>
      </c>
      <c r="C862" s="140" t="s">
        <v>105</v>
      </c>
      <c r="D862" s="141">
        <v>11.94</v>
      </c>
      <c r="E862" s="141">
        <v>5.82</v>
      </c>
      <c r="F862" s="141">
        <v>17.760000000000002</v>
      </c>
    </row>
    <row r="863" spans="1:6" ht="30.75" customHeight="1">
      <c r="A863" s="138" t="s">
        <v>10730</v>
      </c>
      <c r="B863" s="139" t="s">
        <v>10731</v>
      </c>
      <c r="C863" s="140"/>
      <c r="D863" s="141"/>
      <c r="E863" s="141"/>
      <c r="F863" s="141"/>
    </row>
    <row r="864" spans="1:6" ht="30.75" customHeight="1">
      <c r="A864" s="138" t="s">
        <v>10732</v>
      </c>
      <c r="B864" s="139" t="s">
        <v>10733</v>
      </c>
      <c r="C864" s="140" t="s">
        <v>91</v>
      </c>
      <c r="D864" s="141">
        <v>2573.04</v>
      </c>
      <c r="E864" s="141">
        <v>869.6</v>
      </c>
      <c r="F864" s="141">
        <v>3442.64</v>
      </c>
    </row>
    <row r="865" spans="1:6" ht="30.75" customHeight="1">
      <c r="A865" s="138" t="s">
        <v>10734</v>
      </c>
      <c r="B865" s="139" t="s">
        <v>10735</v>
      </c>
      <c r="C865" s="140" t="s">
        <v>91</v>
      </c>
      <c r="D865" s="141">
        <v>2484.8200000000002</v>
      </c>
      <c r="E865" s="141">
        <v>959.35</v>
      </c>
      <c r="F865" s="141">
        <v>3444.17</v>
      </c>
    </row>
    <row r="866" spans="1:6" ht="30.75" customHeight="1">
      <c r="A866" s="138" t="s">
        <v>10736</v>
      </c>
      <c r="B866" s="139" t="s">
        <v>10737</v>
      </c>
      <c r="C866" s="140" t="s">
        <v>91</v>
      </c>
      <c r="D866" s="141">
        <v>2281.67</v>
      </c>
      <c r="E866" s="141">
        <v>826.8</v>
      </c>
      <c r="F866" s="141">
        <v>3108.47</v>
      </c>
    </row>
    <row r="867" spans="1:6" ht="30.75" customHeight="1">
      <c r="A867" s="138" t="s">
        <v>10738</v>
      </c>
      <c r="B867" s="139" t="s">
        <v>10739</v>
      </c>
      <c r="C867" s="140" t="s">
        <v>91</v>
      </c>
      <c r="D867" s="141">
        <v>2003.4</v>
      </c>
      <c r="E867" s="141">
        <v>818.45</v>
      </c>
      <c r="F867" s="141">
        <v>2821.85</v>
      </c>
    </row>
    <row r="868" spans="1:6" ht="30.75" customHeight="1">
      <c r="A868" s="138" t="s">
        <v>10740</v>
      </c>
      <c r="B868" s="139" t="s">
        <v>10741</v>
      </c>
      <c r="C868" s="140" t="s">
        <v>91</v>
      </c>
      <c r="D868" s="141">
        <v>2244.59</v>
      </c>
      <c r="E868" s="141">
        <v>876.91</v>
      </c>
      <c r="F868" s="141">
        <v>3121.5</v>
      </c>
    </row>
    <row r="869" spans="1:6" ht="30.75" customHeight="1">
      <c r="A869" s="138" t="s">
        <v>10742</v>
      </c>
      <c r="B869" s="139" t="s">
        <v>10743</v>
      </c>
      <c r="C869" s="140"/>
      <c r="D869" s="141"/>
      <c r="E869" s="141"/>
      <c r="F869" s="141"/>
    </row>
    <row r="870" spans="1:6" ht="30.75" customHeight="1">
      <c r="A870" s="138" t="s">
        <v>10744</v>
      </c>
      <c r="B870" s="139" t="s">
        <v>10745</v>
      </c>
      <c r="C870" s="140" t="s">
        <v>91</v>
      </c>
      <c r="D870" s="141">
        <v>4130.91</v>
      </c>
      <c r="E870" s="141">
        <v>1354.5</v>
      </c>
      <c r="F870" s="141">
        <v>5485.41</v>
      </c>
    </row>
    <row r="871" spans="1:6" ht="30.75" customHeight="1">
      <c r="A871" s="138" t="s">
        <v>10746</v>
      </c>
      <c r="B871" s="139" t="s">
        <v>10747</v>
      </c>
      <c r="C871" s="140" t="s">
        <v>141</v>
      </c>
      <c r="D871" s="141">
        <v>0.11</v>
      </c>
      <c r="E871" s="141">
        <v>6.32</v>
      </c>
      <c r="F871" s="141">
        <v>6.43</v>
      </c>
    </row>
    <row r="872" spans="1:6" ht="30.75" customHeight="1">
      <c r="A872" s="138" t="s">
        <v>10748</v>
      </c>
      <c r="B872" s="139" t="s">
        <v>10749</v>
      </c>
      <c r="C872" s="140" t="s">
        <v>141</v>
      </c>
      <c r="D872" s="141">
        <v>0.28000000000000003</v>
      </c>
      <c r="E872" s="141">
        <v>16.7</v>
      </c>
      <c r="F872" s="141">
        <v>16.98</v>
      </c>
    </row>
    <row r="873" spans="1:6" ht="30.75" customHeight="1">
      <c r="A873" s="138" t="s">
        <v>10750</v>
      </c>
      <c r="B873" s="139" t="s">
        <v>10751</v>
      </c>
      <c r="C873" s="140"/>
      <c r="D873" s="141"/>
      <c r="E873" s="141"/>
      <c r="F873" s="141"/>
    </row>
    <row r="874" spans="1:6" ht="30.75" customHeight="1">
      <c r="A874" s="138" t="s">
        <v>10752</v>
      </c>
      <c r="B874" s="139" t="s">
        <v>10753</v>
      </c>
      <c r="C874" s="140"/>
      <c r="D874" s="141"/>
      <c r="E874" s="141"/>
      <c r="F874" s="141"/>
    </row>
    <row r="875" spans="1:6" ht="30.75" customHeight="1">
      <c r="A875" s="138" t="s">
        <v>10754</v>
      </c>
      <c r="B875" s="139" t="s">
        <v>10755</v>
      </c>
      <c r="C875" s="140" t="s">
        <v>90</v>
      </c>
      <c r="D875" s="141">
        <v>44.32</v>
      </c>
      <c r="E875" s="141">
        <v>32.76</v>
      </c>
      <c r="F875" s="141">
        <v>77.08</v>
      </c>
    </row>
    <row r="876" spans="1:6" ht="30.75" customHeight="1">
      <c r="A876" s="138" t="s">
        <v>10756</v>
      </c>
      <c r="B876" s="139" t="s">
        <v>10757</v>
      </c>
      <c r="C876" s="140" t="s">
        <v>90</v>
      </c>
      <c r="D876" s="141">
        <v>60.48</v>
      </c>
      <c r="E876" s="141">
        <v>32.76</v>
      </c>
      <c r="F876" s="141">
        <v>93.24</v>
      </c>
    </row>
    <row r="877" spans="1:6" ht="30.75" customHeight="1">
      <c r="A877" s="138" t="s">
        <v>10758</v>
      </c>
      <c r="B877" s="139" t="s">
        <v>10759</v>
      </c>
      <c r="C877" s="140" t="s">
        <v>90</v>
      </c>
      <c r="D877" s="141">
        <v>35.520000000000003</v>
      </c>
      <c r="E877" s="141">
        <v>32.76</v>
      </c>
      <c r="F877" s="141">
        <v>68.28</v>
      </c>
    </row>
    <row r="878" spans="1:6" ht="30.75" customHeight="1">
      <c r="A878" s="138" t="s">
        <v>10760</v>
      </c>
      <c r="B878" s="139" t="s">
        <v>10761</v>
      </c>
      <c r="C878" s="140" t="s">
        <v>90</v>
      </c>
      <c r="D878" s="141">
        <v>85.32</v>
      </c>
      <c r="E878" s="141">
        <v>49.13</v>
      </c>
      <c r="F878" s="141">
        <v>134.44999999999999</v>
      </c>
    </row>
    <row r="879" spans="1:6" ht="30.75" customHeight="1">
      <c r="A879" s="138" t="s">
        <v>10762</v>
      </c>
      <c r="B879" s="139" t="s">
        <v>10763</v>
      </c>
      <c r="C879" s="140" t="s">
        <v>90</v>
      </c>
      <c r="D879" s="141">
        <v>99.09</v>
      </c>
      <c r="E879" s="141">
        <v>49.13</v>
      </c>
      <c r="F879" s="141">
        <v>148.22</v>
      </c>
    </row>
    <row r="880" spans="1:6" ht="30.75" customHeight="1">
      <c r="A880" s="138" t="s">
        <v>10764</v>
      </c>
      <c r="B880" s="139" t="s">
        <v>10765</v>
      </c>
      <c r="C880" s="140" t="s">
        <v>141</v>
      </c>
      <c r="D880" s="141">
        <v>0.96</v>
      </c>
      <c r="E880" s="141">
        <v>14.45</v>
      </c>
      <c r="F880" s="141">
        <v>15.41</v>
      </c>
    </row>
    <row r="881" spans="1:6" ht="30.75" customHeight="1">
      <c r="A881" s="138" t="s">
        <v>10766</v>
      </c>
      <c r="B881" s="139" t="s">
        <v>10767</v>
      </c>
      <c r="C881" s="140" t="s">
        <v>141</v>
      </c>
      <c r="D881" s="141">
        <v>13.06</v>
      </c>
      <c r="E881" s="141">
        <v>18.059999999999999</v>
      </c>
      <c r="F881" s="141">
        <v>31.12</v>
      </c>
    </row>
    <row r="882" spans="1:6" ht="30.75" customHeight="1">
      <c r="A882" s="138" t="s">
        <v>10768</v>
      </c>
      <c r="B882" s="139" t="s">
        <v>10769</v>
      </c>
      <c r="C882" s="140" t="s">
        <v>141</v>
      </c>
      <c r="D882" s="141">
        <v>20.18</v>
      </c>
      <c r="E882" s="141">
        <v>18.059999999999999</v>
      </c>
      <c r="F882" s="141">
        <v>38.24</v>
      </c>
    </row>
    <row r="883" spans="1:6" ht="30.75" customHeight="1">
      <c r="A883" s="138" t="s">
        <v>10770</v>
      </c>
      <c r="B883" s="139" t="s">
        <v>10771</v>
      </c>
      <c r="C883" s="140"/>
      <c r="D883" s="141"/>
      <c r="E883" s="141"/>
      <c r="F883" s="141"/>
    </row>
    <row r="884" spans="1:6" ht="30.75" customHeight="1">
      <c r="A884" s="138" t="s">
        <v>10772</v>
      </c>
      <c r="B884" s="139" t="s">
        <v>10773</v>
      </c>
      <c r="C884" s="140" t="s">
        <v>90</v>
      </c>
      <c r="D884" s="141">
        <v>42.21</v>
      </c>
      <c r="E884" s="141">
        <v>18.059999999999999</v>
      </c>
      <c r="F884" s="141">
        <v>60.27</v>
      </c>
    </row>
    <row r="885" spans="1:6" ht="30.75" customHeight="1">
      <c r="A885" s="138" t="s">
        <v>10774</v>
      </c>
      <c r="B885" s="139" t="s">
        <v>10775</v>
      </c>
      <c r="C885" s="140" t="s">
        <v>90</v>
      </c>
      <c r="D885" s="141">
        <v>66.77</v>
      </c>
      <c r="E885" s="141">
        <v>18.059999999999999</v>
      </c>
      <c r="F885" s="141">
        <v>84.83</v>
      </c>
    </row>
    <row r="886" spans="1:6" ht="30.75" customHeight="1">
      <c r="A886" s="138" t="s">
        <v>10776</v>
      </c>
      <c r="B886" s="139" t="s">
        <v>10777</v>
      </c>
      <c r="C886" s="140" t="s">
        <v>90</v>
      </c>
      <c r="D886" s="141">
        <v>153.72</v>
      </c>
      <c r="E886" s="141">
        <v>18.059999999999999</v>
      </c>
      <c r="F886" s="141">
        <v>171.78</v>
      </c>
    </row>
    <row r="887" spans="1:6" ht="30.75" customHeight="1">
      <c r="A887" s="138" t="s">
        <v>10778</v>
      </c>
      <c r="B887" s="139" t="s">
        <v>10779</v>
      </c>
      <c r="C887" s="140" t="s">
        <v>90</v>
      </c>
      <c r="D887" s="141">
        <v>167.11</v>
      </c>
      <c r="E887" s="141">
        <v>18.059999999999999</v>
      </c>
      <c r="F887" s="141">
        <v>185.17</v>
      </c>
    </row>
    <row r="888" spans="1:6" ht="30.75" customHeight="1">
      <c r="A888" s="138" t="s">
        <v>10780</v>
      </c>
      <c r="B888" s="139" t="s">
        <v>10781</v>
      </c>
      <c r="C888" s="140" t="s">
        <v>141</v>
      </c>
      <c r="D888" s="141">
        <v>85.97</v>
      </c>
      <c r="E888" s="141">
        <v>9.0299999999999994</v>
      </c>
      <c r="F888" s="141">
        <v>95</v>
      </c>
    </row>
    <row r="889" spans="1:6" ht="30.75" customHeight="1">
      <c r="A889" s="138" t="s">
        <v>10782</v>
      </c>
      <c r="B889" s="139" t="s">
        <v>10783</v>
      </c>
      <c r="C889" s="140" t="s">
        <v>141</v>
      </c>
      <c r="D889" s="141">
        <v>77.709999999999994</v>
      </c>
      <c r="E889" s="141">
        <v>9.0299999999999994</v>
      </c>
      <c r="F889" s="141">
        <v>86.74</v>
      </c>
    </row>
    <row r="890" spans="1:6" ht="30.75" customHeight="1">
      <c r="A890" s="138" t="s">
        <v>10784</v>
      </c>
      <c r="B890" s="139" t="s">
        <v>10785</v>
      </c>
      <c r="C890" s="140" t="s">
        <v>141</v>
      </c>
      <c r="D890" s="141">
        <v>111.78</v>
      </c>
      <c r="E890" s="141">
        <v>9.0299999999999994</v>
      </c>
      <c r="F890" s="141">
        <v>120.81</v>
      </c>
    </row>
    <row r="891" spans="1:6" ht="30.75" customHeight="1">
      <c r="A891" s="138" t="s">
        <v>10786</v>
      </c>
      <c r="B891" s="139" t="s">
        <v>10787</v>
      </c>
      <c r="C891" s="140" t="s">
        <v>141</v>
      </c>
      <c r="D891" s="141">
        <v>168.13</v>
      </c>
      <c r="E891" s="141">
        <v>9.0299999999999994</v>
      </c>
      <c r="F891" s="141">
        <v>177.16</v>
      </c>
    </row>
    <row r="892" spans="1:6" ht="30.75" customHeight="1">
      <c r="A892" s="138" t="s">
        <v>10788</v>
      </c>
      <c r="B892" s="139" t="s">
        <v>10789</v>
      </c>
      <c r="C892" s="140" t="s">
        <v>141</v>
      </c>
      <c r="D892" s="141">
        <v>54.48</v>
      </c>
      <c r="E892" s="141">
        <v>9.0299999999999994</v>
      </c>
      <c r="F892" s="141">
        <v>63.51</v>
      </c>
    </row>
    <row r="893" spans="1:6" ht="30.75" customHeight="1">
      <c r="A893" s="138" t="s">
        <v>10790</v>
      </c>
      <c r="B893" s="139" t="s">
        <v>10791</v>
      </c>
      <c r="C893" s="140" t="s">
        <v>141</v>
      </c>
      <c r="D893" s="141">
        <v>104.6</v>
      </c>
      <c r="E893" s="141">
        <v>9.0299999999999994</v>
      </c>
      <c r="F893" s="141">
        <v>113.63</v>
      </c>
    </row>
    <row r="894" spans="1:6" ht="30.75" customHeight="1">
      <c r="A894" s="138" t="s">
        <v>10792</v>
      </c>
      <c r="B894" s="139" t="s">
        <v>10793</v>
      </c>
      <c r="C894" s="140" t="s">
        <v>141</v>
      </c>
      <c r="D894" s="141">
        <v>70.34</v>
      </c>
      <c r="E894" s="141">
        <v>9.0299999999999994</v>
      </c>
      <c r="F894" s="141">
        <v>79.37</v>
      </c>
    </row>
    <row r="895" spans="1:6" ht="30.75" customHeight="1">
      <c r="A895" s="138" t="s">
        <v>10794</v>
      </c>
      <c r="B895" s="139" t="s">
        <v>10795</v>
      </c>
      <c r="C895" s="140"/>
      <c r="D895" s="141"/>
      <c r="E895" s="141"/>
      <c r="F895" s="141"/>
    </row>
    <row r="896" spans="1:6" ht="30.75" customHeight="1">
      <c r="A896" s="138" t="s">
        <v>10796</v>
      </c>
      <c r="B896" s="139" t="s">
        <v>10797</v>
      </c>
      <c r="C896" s="140" t="s">
        <v>90</v>
      </c>
      <c r="D896" s="141">
        <v>81.58</v>
      </c>
      <c r="E896" s="141">
        <v>29.34</v>
      </c>
      <c r="F896" s="141">
        <v>110.92</v>
      </c>
    </row>
    <row r="897" spans="1:6" ht="30.75" customHeight="1">
      <c r="A897" s="138" t="s">
        <v>10798</v>
      </c>
      <c r="B897" s="139" t="s">
        <v>10799</v>
      </c>
      <c r="C897" s="140" t="s">
        <v>141</v>
      </c>
      <c r="D897" s="141">
        <v>105.7</v>
      </c>
      <c r="E897" s="141">
        <v>9.93</v>
      </c>
      <c r="F897" s="141">
        <v>115.63</v>
      </c>
    </row>
    <row r="898" spans="1:6" ht="30.75" customHeight="1">
      <c r="A898" s="138" t="s">
        <v>10800</v>
      </c>
      <c r="B898" s="139" t="s">
        <v>10801</v>
      </c>
      <c r="C898" s="140"/>
      <c r="D898" s="141"/>
      <c r="E898" s="141"/>
      <c r="F898" s="141"/>
    </row>
    <row r="899" spans="1:6" ht="30.75" customHeight="1">
      <c r="A899" s="138" t="s">
        <v>99</v>
      </c>
      <c r="B899" s="139" t="s">
        <v>10802</v>
      </c>
      <c r="C899" s="140" t="s">
        <v>90</v>
      </c>
      <c r="D899" s="141">
        <v>114.23</v>
      </c>
      <c r="E899" s="141">
        <v>18.059999999999999</v>
      </c>
      <c r="F899" s="141">
        <v>132.29</v>
      </c>
    </row>
    <row r="900" spans="1:6" ht="30.75" customHeight="1">
      <c r="A900" s="138" t="s">
        <v>10803</v>
      </c>
      <c r="B900" s="139" t="s">
        <v>10804</v>
      </c>
      <c r="C900" s="140" t="s">
        <v>90</v>
      </c>
      <c r="D900" s="141">
        <v>187.59</v>
      </c>
      <c r="E900" s="141">
        <v>18.059999999999999</v>
      </c>
      <c r="F900" s="141">
        <v>205.65</v>
      </c>
    </row>
    <row r="901" spans="1:6" ht="30.75" customHeight="1">
      <c r="A901" s="138" t="s">
        <v>10805</v>
      </c>
      <c r="B901" s="139" t="s">
        <v>10806</v>
      </c>
      <c r="C901" s="140" t="s">
        <v>90</v>
      </c>
      <c r="D901" s="141">
        <v>174.31</v>
      </c>
      <c r="E901" s="141">
        <v>18.059999999999999</v>
      </c>
      <c r="F901" s="141">
        <v>192.37</v>
      </c>
    </row>
    <row r="902" spans="1:6" ht="30.75" customHeight="1">
      <c r="A902" s="138" t="s">
        <v>10807</v>
      </c>
      <c r="B902" s="139" t="s">
        <v>10808</v>
      </c>
      <c r="C902" s="140" t="s">
        <v>90</v>
      </c>
      <c r="D902" s="141">
        <v>104.36</v>
      </c>
      <c r="E902" s="141">
        <v>18.059999999999999</v>
      </c>
      <c r="F902" s="141">
        <v>122.42</v>
      </c>
    </row>
    <row r="903" spans="1:6" ht="30.75" customHeight="1">
      <c r="A903" s="138" t="s">
        <v>10809</v>
      </c>
      <c r="B903" s="139" t="s">
        <v>10810</v>
      </c>
      <c r="C903" s="140" t="s">
        <v>141</v>
      </c>
      <c r="D903" s="141">
        <v>83.25</v>
      </c>
      <c r="E903" s="141">
        <v>9.0299999999999994</v>
      </c>
      <c r="F903" s="141">
        <v>92.28</v>
      </c>
    </row>
    <row r="904" spans="1:6" ht="30.75" customHeight="1">
      <c r="A904" s="138" t="s">
        <v>10811</v>
      </c>
      <c r="B904" s="139" t="s">
        <v>10812</v>
      </c>
      <c r="C904" s="140" t="s">
        <v>141</v>
      </c>
      <c r="D904" s="141">
        <v>100.03</v>
      </c>
      <c r="E904" s="141">
        <v>9.0299999999999994</v>
      </c>
      <c r="F904" s="141">
        <v>109.06</v>
      </c>
    </row>
    <row r="905" spans="1:6" ht="30.75" customHeight="1">
      <c r="A905" s="138" t="s">
        <v>10813</v>
      </c>
      <c r="B905" s="139" t="s">
        <v>10814</v>
      </c>
      <c r="C905" s="140"/>
      <c r="D905" s="141"/>
      <c r="E905" s="141"/>
      <c r="F905" s="141"/>
    </row>
    <row r="906" spans="1:6" ht="30.75" customHeight="1">
      <c r="A906" s="138" t="s">
        <v>10815</v>
      </c>
      <c r="B906" s="139" t="s">
        <v>10816</v>
      </c>
      <c r="C906" s="140" t="s">
        <v>90</v>
      </c>
      <c r="D906" s="141">
        <v>175.17</v>
      </c>
      <c r="E906" s="141">
        <v>45.41</v>
      </c>
      <c r="F906" s="141">
        <v>220.58</v>
      </c>
    </row>
    <row r="907" spans="1:6" ht="30.75" customHeight="1">
      <c r="A907" s="138" t="s">
        <v>10817</v>
      </c>
      <c r="B907" s="139" t="s">
        <v>10818</v>
      </c>
      <c r="C907" s="140" t="s">
        <v>90</v>
      </c>
      <c r="D907" s="141">
        <v>148.03</v>
      </c>
      <c r="E907" s="141">
        <v>19.66</v>
      </c>
      <c r="F907" s="141">
        <v>167.69</v>
      </c>
    </row>
    <row r="908" spans="1:6" ht="30.75" customHeight="1">
      <c r="A908" s="138" t="s">
        <v>10819</v>
      </c>
      <c r="B908" s="139" t="s">
        <v>10820</v>
      </c>
      <c r="C908" s="140" t="s">
        <v>90</v>
      </c>
      <c r="D908" s="141">
        <v>134.75</v>
      </c>
      <c r="E908" s="141">
        <v>19.66</v>
      </c>
      <c r="F908" s="141">
        <v>154.41</v>
      </c>
    </row>
    <row r="909" spans="1:6" ht="30.75" customHeight="1">
      <c r="A909" s="138" t="s">
        <v>10821</v>
      </c>
      <c r="B909" s="139" t="s">
        <v>10822</v>
      </c>
      <c r="C909" s="140" t="s">
        <v>90</v>
      </c>
      <c r="D909" s="141">
        <v>118.33</v>
      </c>
      <c r="E909" s="141">
        <v>18.059999999999999</v>
      </c>
      <c r="F909" s="141">
        <v>136.38999999999999</v>
      </c>
    </row>
    <row r="910" spans="1:6" ht="30.75" customHeight="1">
      <c r="A910" s="138" t="s">
        <v>10823</v>
      </c>
      <c r="B910" s="139" t="s">
        <v>10824</v>
      </c>
      <c r="C910" s="140"/>
      <c r="D910" s="141"/>
      <c r="E910" s="141"/>
      <c r="F910" s="141"/>
    </row>
    <row r="911" spans="1:6" ht="30.75" customHeight="1">
      <c r="A911" s="138" t="s">
        <v>10825</v>
      </c>
      <c r="B911" s="139" t="s">
        <v>10826</v>
      </c>
      <c r="C911" s="140" t="s">
        <v>90</v>
      </c>
      <c r="D911" s="141">
        <v>78.069999999999993</v>
      </c>
      <c r="E911" s="141">
        <v>18.059999999999999</v>
      </c>
      <c r="F911" s="141">
        <v>96.13</v>
      </c>
    </row>
    <row r="912" spans="1:6" ht="30.75" customHeight="1">
      <c r="A912" s="138" t="s">
        <v>10827</v>
      </c>
      <c r="B912" s="139" t="s">
        <v>10828</v>
      </c>
      <c r="C912" s="140" t="s">
        <v>90</v>
      </c>
      <c r="D912" s="141">
        <v>118.14</v>
      </c>
      <c r="E912" s="141">
        <v>18.059999999999999</v>
      </c>
      <c r="F912" s="141">
        <v>136.19999999999999</v>
      </c>
    </row>
    <row r="913" spans="1:6" ht="30.75" customHeight="1">
      <c r="A913" s="138" t="s">
        <v>10829</v>
      </c>
      <c r="B913" s="139" t="s">
        <v>10830</v>
      </c>
      <c r="C913" s="140" t="s">
        <v>141</v>
      </c>
      <c r="D913" s="141">
        <v>168.69</v>
      </c>
      <c r="E913" s="141">
        <v>9.0299999999999994</v>
      </c>
      <c r="F913" s="141">
        <v>177.72</v>
      </c>
    </row>
    <row r="914" spans="1:6" ht="30.75" customHeight="1">
      <c r="A914" s="138" t="s">
        <v>10831</v>
      </c>
      <c r="B914" s="139" t="s">
        <v>10832</v>
      </c>
      <c r="C914" s="140"/>
      <c r="D914" s="141"/>
      <c r="E914" s="141"/>
      <c r="F914" s="141"/>
    </row>
    <row r="915" spans="1:6" ht="30.75" customHeight="1">
      <c r="A915" s="138" t="s">
        <v>10833</v>
      </c>
      <c r="B915" s="139" t="s">
        <v>10834</v>
      </c>
      <c r="C915" s="140" t="s">
        <v>9049</v>
      </c>
      <c r="D915" s="141">
        <v>64.930000000000007</v>
      </c>
      <c r="E915" s="141">
        <v>4.5199999999999996</v>
      </c>
      <c r="F915" s="141">
        <v>69.45</v>
      </c>
    </row>
    <row r="916" spans="1:6" ht="30.75" customHeight="1">
      <c r="A916" s="138" t="s">
        <v>10835</v>
      </c>
      <c r="B916" s="139" t="s">
        <v>10836</v>
      </c>
      <c r="C916" s="140" t="s">
        <v>9049</v>
      </c>
      <c r="D916" s="141">
        <v>64.930000000000007</v>
      </c>
      <c r="E916" s="141">
        <v>4.5199999999999996</v>
      </c>
      <c r="F916" s="141">
        <v>69.45</v>
      </c>
    </row>
    <row r="917" spans="1:6" ht="30.75" customHeight="1">
      <c r="A917" s="138" t="s">
        <v>10837</v>
      </c>
      <c r="B917" s="139" t="s">
        <v>10838</v>
      </c>
      <c r="C917" s="140"/>
      <c r="D917" s="141"/>
      <c r="E917" s="141"/>
      <c r="F917" s="141"/>
    </row>
    <row r="918" spans="1:6" ht="30.75" customHeight="1">
      <c r="A918" s="138" t="s">
        <v>10839</v>
      </c>
      <c r="B918" s="139" t="s">
        <v>10840</v>
      </c>
      <c r="C918" s="140" t="s">
        <v>90</v>
      </c>
      <c r="D918" s="141">
        <v>760.56</v>
      </c>
      <c r="E918" s="141"/>
      <c r="F918" s="141">
        <v>760.56</v>
      </c>
    </row>
    <row r="919" spans="1:6" ht="30.75" customHeight="1">
      <c r="A919" s="138" t="s">
        <v>10841</v>
      </c>
      <c r="B919" s="139" t="s">
        <v>10842</v>
      </c>
      <c r="C919" s="140"/>
      <c r="D919" s="141"/>
      <c r="E919" s="141"/>
      <c r="F919" s="141"/>
    </row>
    <row r="920" spans="1:6" ht="30.75" customHeight="1">
      <c r="A920" s="138" t="s">
        <v>10843</v>
      </c>
      <c r="B920" s="139" t="s">
        <v>10844</v>
      </c>
      <c r="C920" s="140" t="s">
        <v>90</v>
      </c>
      <c r="D920" s="141">
        <v>129.99</v>
      </c>
      <c r="E920" s="141">
        <v>92.43</v>
      </c>
      <c r="F920" s="141">
        <v>222.42</v>
      </c>
    </row>
    <row r="921" spans="1:6" ht="30.75" customHeight="1">
      <c r="A921" s="138" t="s">
        <v>10845</v>
      </c>
      <c r="B921" s="139" t="s">
        <v>10846</v>
      </c>
      <c r="C921" s="140" t="s">
        <v>90</v>
      </c>
      <c r="D921" s="141">
        <v>226</v>
      </c>
      <c r="E921" s="141">
        <v>83.19</v>
      </c>
      <c r="F921" s="141">
        <v>309.19</v>
      </c>
    </row>
    <row r="922" spans="1:6" ht="30.75" customHeight="1">
      <c r="A922" s="138" t="s">
        <v>10847</v>
      </c>
      <c r="B922" s="139" t="s">
        <v>10848</v>
      </c>
      <c r="C922" s="140" t="s">
        <v>90</v>
      </c>
      <c r="D922" s="141">
        <v>233.88</v>
      </c>
      <c r="E922" s="141">
        <v>92.43</v>
      </c>
      <c r="F922" s="141">
        <v>326.31</v>
      </c>
    </row>
    <row r="923" spans="1:6" ht="30.75" customHeight="1">
      <c r="A923" s="138" t="s">
        <v>10849</v>
      </c>
      <c r="B923" s="139" t="s">
        <v>10850</v>
      </c>
      <c r="C923" s="140"/>
      <c r="D923" s="141"/>
      <c r="E923" s="141"/>
      <c r="F923" s="141"/>
    </row>
    <row r="924" spans="1:6" ht="30.75" customHeight="1">
      <c r="A924" s="138" t="s">
        <v>10851</v>
      </c>
      <c r="B924" s="139" t="s">
        <v>10852</v>
      </c>
      <c r="C924" s="140" t="s">
        <v>141</v>
      </c>
      <c r="D924" s="141">
        <v>53.02</v>
      </c>
      <c r="E924" s="141">
        <v>55.06</v>
      </c>
      <c r="F924" s="141">
        <v>108.08</v>
      </c>
    </row>
    <row r="925" spans="1:6" ht="30.75" customHeight="1">
      <c r="A925" s="138" t="s">
        <v>10853</v>
      </c>
      <c r="B925" s="139" t="s">
        <v>10854</v>
      </c>
      <c r="C925" s="140" t="s">
        <v>141</v>
      </c>
      <c r="D925" s="141">
        <v>83.51</v>
      </c>
      <c r="E925" s="141">
        <v>65.069999999999993</v>
      </c>
      <c r="F925" s="141">
        <v>148.58000000000001</v>
      </c>
    </row>
    <row r="926" spans="1:6" ht="30.75" customHeight="1">
      <c r="A926" s="138" t="s">
        <v>10855</v>
      </c>
      <c r="B926" s="139" t="s">
        <v>10856</v>
      </c>
      <c r="C926" s="140" t="s">
        <v>141</v>
      </c>
      <c r="D926" s="141">
        <v>150.33000000000001</v>
      </c>
      <c r="E926" s="141">
        <v>70.069999999999993</v>
      </c>
      <c r="F926" s="141">
        <v>220.4</v>
      </c>
    </row>
    <row r="927" spans="1:6" ht="30.75" customHeight="1">
      <c r="A927" s="138" t="s">
        <v>10857</v>
      </c>
      <c r="B927" s="139" t="s">
        <v>10858</v>
      </c>
      <c r="C927" s="140" t="s">
        <v>141</v>
      </c>
      <c r="D927" s="141">
        <v>40.869999999999997</v>
      </c>
      <c r="E927" s="141">
        <v>55.06</v>
      </c>
      <c r="F927" s="141">
        <v>95.93</v>
      </c>
    </row>
    <row r="928" spans="1:6" ht="30.75" customHeight="1">
      <c r="A928" s="138" t="s">
        <v>10859</v>
      </c>
      <c r="B928" s="139" t="s">
        <v>10860</v>
      </c>
      <c r="C928" s="140" t="s">
        <v>141</v>
      </c>
      <c r="D928" s="141">
        <v>63.05</v>
      </c>
      <c r="E928" s="141">
        <v>65.069999999999993</v>
      </c>
      <c r="F928" s="141">
        <v>128.12</v>
      </c>
    </row>
    <row r="929" spans="1:6" ht="30.75" customHeight="1">
      <c r="A929" s="138" t="s">
        <v>10861</v>
      </c>
      <c r="B929" s="139" t="s">
        <v>10862</v>
      </c>
      <c r="C929" s="140" t="s">
        <v>141</v>
      </c>
      <c r="D929" s="141">
        <v>96.26</v>
      </c>
      <c r="E929" s="141">
        <v>47.55</v>
      </c>
      <c r="F929" s="141">
        <v>143.81</v>
      </c>
    </row>
    <row r="930" spans="1:6" ht="30.75" customHeight="1">
      <c r="A930" s="138" t="s">
        <v>10863</v>
      </c>
      <c r="B930" s="139" t="s">
        <v>10864</v>
      </c>
      <c r="C930" s="140" t="s">
        <v>9049</v>
      </c>
      <c r="D930" s="141">
        <v>15.21</v>
      </c>
      <c r="E930" s="141">
        <v>1.43</v>
      </c>
      <c r="F930" s="141">
        <v>16.64</v>
      </c>
    </row>
    <row r="931" spans="1:6" ht="30.75" customHeight="1">
      <c r="A931" s="138" t="s">
        <v>10865</v>
      </c>
      <c r="B931" s="139" t="s">
        <v>10866</v>
      </c>
      <c r="C931" s="140" t="s">
        <v>9049</v>
      </c>
      <c r="D931" s="141">
        <v>17.71</v>
      </c>
      <c r="E931" s="141">
        <v>2.04</v>
      </c>
      <c r="F931" s="141">
        <v>19.75</v>
      </c>
    </row>
    <row r="932" spans="1:6" ht="30.75" customHeight="1">
      <c r="A932" s="138" t="s">
        <v>10867</v>
      </c>
      <c r="B932" s="139" t="s">
        <v>10868</v>
      </c>
      <c r="C932" s="140" t="s">
        <v>9049</v>
      </c>
      <c r="D932" s="141">
        <v>18.77</v>
      </c>
      <c r="E932" s="141">
        <v>2.85</v>
      </c>
      <c r="F932" s="141">
        <v>21.62</v>
      </c>
    </row>
    <row r="933" spans="1:6" ht="30.75" customHeight="1">
      <c r="A933" s="138" t="s">
        <v>10869</v>
      </c>
      <c r="B933" s="139" t="s">
        <v>10870</v>
      </c>
      <c r="C933" s="140"/>
      <c r="D933" s="141"/>
      <c r="E933" s="141"/>
      <c r="F933" s="141"/>
    </row>
    <row r="934" spans="1:6" ht="30.75" customHeight="1">
      <c r="A934" s="138" t="s">
        <v>10871</v>
      </c>
      <c r="B934" s="139" t="s">
        <v>10872</v>
      </c>
      <c r="C934" s="140" t="s">
        <v>141</v>
      </c>
      <c r="D934" s="141">
        <v>2.4700000000000002</v>
      </c>
      <c r="E934" s="141">
        <v>18.059999999999999</v>
      </c>
      <c r="F934" s="141">
        <v>20.53</v>
      </c>
    </row>
    <row r="935" spans="1:6" ht="30.75" customHeight="1">
      <c r="A935" s="138" t="s">
        <v>10873</v>
      </c>
      <c r="B935" s="139" t="s">
        <v>10874</v>
      </c>
      <c r="C935" s="140" t="s">
        <v>90</v>
      </c>
      <c r="D935" s="141"/>
      <c r="E935" s="141">
        <v>49.13</v>
      </c>
      <c r="F935" s="141">
        <v>49.13</v>
      </c>
    </row>
    <row r="936" spans="1:6" ht="30.75" customHeight="1">
      <c r="A936" s="138" t="s">
        <v>10875</v>
      </c>
      <c r="B936" s="139" t="s">
        <v>10876</v>
      </c>
      <c r="C936" s="140" t="s">
        <v>90</v>
      </c>
      <c r="D936" s="141"/>
      <c r="E936" s="141">
        <v>49.13</v>
      </c>
      <c r="F936" s="141">
        <v>49.13</v>
      </c>
    </row>
    <row r="937" spans="1:6" ht="30.75" customHeight="1">
      <c r="A937" s="138" t="s">
        <v>10877</v>
      </c>
      <c r="B937" s="139" t="s">
        <v>10878</v>
      </c>
      <c r="C937" s="140" t="s">
        <v>90</v>
      </c>
      <c r="D937" s="141"/>
      <c r="E937" s="141">
        <v>22.58</v>
      </c>
      <c r="F937" s="141">
        <v>22.58</v>
      </c>
    </row>
    <row r="938" spans="1:6" ht="30.75" customHeight="1">
      <c r="A938" s="138" t="s">
        <v>10879</v>
      </c>
      <c r="B938" s="139" t="s">
        <v>10880</v>
      </c>
      <c r="C938" s="140" t="s">
        <v>90</v>
      </c>
      <c r="D938" s="141"/>
      <c r="E938" s="141">
        <v>32.76</v>
      </c>
      <c r="F938" s="141">
        <v>32.76</v>
      </c>
    </row>
    <row r="939" spans="1:6" ht="30.75" customHeight="1">
      <c r="A939" s="138" t="s">
        <v>10881</v>
      </c>
      <c r="B939" s="139" t="s">
        <v>10882</v>
      </c>
      <c r="C939" s="140" t="s">
        <v>90</v>
      </c>
      <c r="D939" s="141">
        <v>3.45</v>
      </c>
      <c r="E939" s="141">
        <v>18.059999999999999</v>
      </c>
      <c r="F939" s="141">
        <v>21.51</v>
      </c>
    </row>
    <row r="940" spans="1:6" ht="30.75" customHeight="1">
      <c r="A940" s="138" t="s">
        <v>10883</v>
      </c>
      <c r="B940" s="139" t="s">
        <v>10884</v>
      </c>
      <c r="C940" s="140" t="s">
        <v>90</v>
      </c>
      <c r="D940" s="141">
        <v>10.35</v>
      </c>
      <c r="E940" s="141">
        <v>18.059999999999999</v>
      </c>
      <c r="F940" s="141">
        <v>28.41</v>
      </c>
    </row>
    <row r="941" spans="1:6" ht="30.75" customHeight="1">
      <c r="A941" s="138" t="s">
        <v>10885</v>
      </c>
      <c r="B941" s="139" t="s">
        <v>10886</v>
      </c>
      <c r="C941" s="140"/>
      <c r="D941" s="141"/>
      <c r="E941" s="141"/>
      <c r="F941" s="141"/>
    </row>
    <row r="942" spans="1:6" ht="30.75" customHeight="1">
      <c r="A942" s="138" t="s">
        <v>10887</v>
      </c>
      <c r="B942" s="139" t="s">
        <v>10888</v>
      </c>
      <c r="C942" s="140"/>
      <c r="D942" s="141"/>
      <c r="E942" s="141"/>
      <c r="F942" s="141"/>
    </row>
    <row r="943" spans="1:6" ht="30.75" customHeight="1">
      <c r="A943" s="138" t="s">
        <v>10889</v>
      </c>
      <c r="B943" s="139" t="s">
        <v>10890</v>
      </c>
      <c r="C943" s="140" t="s">
        <v>91</v>
      </c>
      <c r="D943" s="141">
        <v>951.48</v>
      </c>
      <c r="E943" s="141">
        <v>321.8</v>
      </c>
      <c r="F943" s="141">
        <v>1273.28</v>
      </c>
    </row>
    <row r="944" spans="1:6" ht="30.75" customHeight="1">
      <c r="A944" s="138" t="s">
        <v>10891</v>
      </c>
      <c r="B944" s="139" t="s">
        <v>10892</v>
      </c>
      <c r="C944" s="140" t="s">
        <v>91</v>
      </c>
      <c r="D944" s="141">
        <v>448.05</v>
      </c>
      <c r="E944" s="141">
        <v>321.8</v>
      </c>
      <c r="F944" s="141">
        <v>769.85</v>
      </c>
    </row>
    <row r="945" spans="1:6" ht="30.75" customHeight="1">
      <c r="A945" s="138" t="s">
        <v>10893</v>
      </c>
      <c r="B945" s="139" t="s">
        <v>10894</v>
      </c>
      <c r="C945" s="140" t="s">
        <v>91</v>
      </c>
      <c r="D945" s="141">
        <v>401.26</v>
      </c>
      <c r="E945" s="141">
        <v>321.8</v>
      </c>
      <c r="F945" s="141">
        <v>723.06</v>
      </c>
    </row>
    <row r="946" spans="1:6" ht="30.75" customHeight="1">
      <c r="A946" s="138" t="s">
        <v>10895</v>
      </c>
      <c r="B946" s="139" t="s">
        <v>10896</v>
      </c>
      <c r="C946" s="140" t="s">
        <v>90</v>
      </c>
      <c r="D946" s="141">
        <v>3.79</v>
      </c>
      <c r="E946" s="141">
        <v>25.05</v>
      </c>
      <c r="F946" s="141">
        <v>28.84</v>
      </c>
    </row>
    <row r="947" spans="1:6" ht="30.75" customHeight="1">
      <c r="A947" s="138" t="s">
        <v>111</v>
      </c>
      <c r="B947" s="139" t="s">
        <v>10897</v>
      </c>
      <c r="C947" s="140" t="s">
        <v>90</v>
      </c>
      <c r="D947" s="141">
        <v>8.76</v>
      </c>
      <c r="E947" s="141">
        <v>24.62</v>
      </c>
      <c r="F947" s="141">
        <v>33.380000000000003</v>
      </c>
    </row>
    <row r="948" spans="1:6" ht="30.75" customHeight="1">
      <c r="A948" s="138" t="s">
        <v>10898</v>
      </c>
      <c r="B948" s="139" t="s">
        <v>10899</v>
      </c>
      <c r="C948" s="140" t="s">
        <v>91</v>
      </c>
      <c r="D948" s="141">
        <v>1107.79</v>
      </c>
      <c r="E948" s="141">
        <v>321.8</v>
      </c>
      <c r="F948" s="141">
        <v>1429.59</v>
      </c>
    </row>
    <row r="949" spans="1:6" ht="30.75" customHeight="1">
      <c r="A949" s="138" t="s">
        <v>10900</v>
      </c>
      <c r="B949" s="139" t="s">
        <v>10901</v>
      </c>
      <c r="C949" s="140"/>
      <c r="D949" s="141"/>
      <c r="E949" s="141"/>
      <c r="F949" s="141"/>
    </row>
    <row r="950" spans="1:6" ht="30.75" customHeight="1">
      <c r="A950" s="138" t="s">
        <v>10902</v>
      </c>
      <c r="B950" s="139" t="s">
        <v>10903</v>
      </c>
      <c r="C950" s="140" t="s">
        <v>90</v>
      </c>
      <c r="D950" s="141">
        <v>2.2400000000000002</v>
      </c>
      <c r="E950" s="141">
        <v>4.7699999999999996</v>
      </c>
      <c r="F950" s="141">
        <v>7.01</v>
      </c>
    </row>
    <row r="951" spans="1:6" ht="30.75" customHeight="1">
      <c r="A951" s="138" t="s">
        <v>10904</v>
      </c>
      <c r="B951" s="139" t="s">
        <v>10905</v>
      </c>
      <c r="C951" s="140" t="s">
        <v>90</v>
      </c>
      <c r="D951" s="141">
        <v>1.42</v>
      </c>
      <c r="E951" s="141">
        <v>4.7699999999999996</v>
      </c>
      <c r="F951" s="141">
        <v>6.19</v>
      </c>
    </row>
    <row r="952" spans="1:6" ht="30.75" customHeight="1">
      <c r="A952" s="138" t="s">
        <v>10906</v>
      </c>
      <c r="B952" s="139" t="s">
        <v>10907</v>
      </c>
      <c r="C952" s="140" t="s">
        <v>90</v>
      </c>
      <c r="D952" s="141">
        <v>7.06</v>
      </c>
      <c r="E952" s="141">
        <v>4.7699999999999996</v>
      </c>
      <c r="F952" s="141">
        <v>11.83</v>
      </c>
    </row>
    <row r="953" spans="1:6" ht="30.75" customHeight="1">
      <c r="A953" s="138" t="s">
        <v>10908</v>
      </c>
      <c r="B953" s="139" t="s">
        <v>10909</v>
      </c>
      <c r="C953" s="140" t="s">
        <v>90</v>
      </c>
      <c r="D953" s="141">
        <v>2.29</v>
      </c>
      <c r="E953" s="141">
        <v>6.96</v>
      </c>
      <c r="F953" s="141">
        <v>9.25</v>
      </c>
    </row>
    <row r="954" spans="1:6" ht="30.75" customHeight="1">
      <c r="A954" s="138" t="s">
        <v>10910</v>
      </c>
      <c r="B954" s="139" t="s">
        <v>10911</v>
      </c>
      <c r="C954" s="140" t="s">
        <v>90</v>
      </c>
      <c r="D954" s="141">
        <v>3.96</v>
      </c>
      <c r="E954" s="141">
        <v>7.38</v>
      </c>
      <c r="F954" s="141">
        <v>11.34</v>
      </c>
    </row>
    <row r="955" spans="1:6" ht="30.75" customHeight="1">
      <c r="A955" s="138" t="s">
        <v>10912</v>
      </c>
      <c r="B955" s="139" t="s">
        <v>10913</v>
      </c>
      <c r="C955" s="140" t="s">
        <v>90</v>
      </c>
      <c r="D955" s="141">
        <v>9.66</v>
      </c>
      <c r="E955" s="141">
        <v>13.1</v>
      </c>
      <c r="F955" s="141">
        <v>22.76</v>
      </c>
    </row>
    <row r="956" spans="1:6" ht="30.75" customHeight="1">
      <c r="A956" s="138" t="s">
        <v>10914</v>
      </c>
      <c r="B956" s="139" t="s">
        <v>10915</v>
      </c>
      <c r="C956" s="140" t="s">
        <v>90</v>
      </c>
      <c r="D956" s="141">
        <v>9.66</v>
      </c>
      <c r="E956" s="141">
        <v>18.059999999999999</v>
      </c>
      <c r="F956" s="141">
        <v>27.72</v>
      </c>
    </row>
    <row r="957" spans="1:6" ht="30.75" customHeight="1">
      <c r="A957" s="138" t="s">
        <v>10916</v>
      </c>
      <c r="B957" s="139" t="s">
        <v>10917</v>
      </c>
      <c r="C957" s="140" t="s">
        <v>90</v>
      </c>
      <c r="D957" s="141">
        <v>42.93</v>
      </c>
      <c r="E957" s="141">
        <v>11.29</v>
      </c>
      <c r="F957" s="141">
        <v>54.22</v>
      </c>
    </row>
    <row r="958" spans="1:6" ht="30.75" customHeight="1">
      <c r="A958" s="138" t="s">
        <v>10918</v>
      </c>
      <c r="B958" s="139" t="s">
        <v>10919</v>
      </c>
      <c r="C958" s="140" t="s">
        <v>90</v>
      </c>
      <c r="D958" s="141">
        <v>1.93</v>
      </c>
      <c r="E958" s="141">
        <v>11.29</v>
      </c>
      <c r="F958" s="141">
        <v>13.22</v>
      </c>
    </row>
    <row r="959" spans="1:6" ht="30.75" customHeight="1">
      <c r="A959" s="138" t="s">
        <v>10920</v>
      </c>
      <c r="B959" s="139" t="s">
        <v>10921</v>
      </c>
      <c r="C959" s="140" t="s">
        <v>90</v>
      </c>
      <c r="D959" s="141">
        <v>9.2100000000000009</v>
      </c>
      <c r="E959" s="141">
        <v>29.34</v>
      </c>
      <c r="F959" s="141">
        <v>38.549999999999997</v>
      </c>
    </row>
    <row r="960" spans="1:6" ht="30.75" customHeight="1">
      <c r="A960" s="138" t="s">
        <v>10922</v>
      </c>
      <c r="B960" s="139" t="s">
        <v>10923</v>
      </c>
      <c r="C960" s="140"/>
      <c r="D960" s="141"/>
      <c r="E960" s="141"/>
      <c r="F960" s="141"/>
    </row>
    <row r="961" spans="1:6" ht="30.75" customHeight="1">
      <c r="A961" s="138" t="s">
        <v>10924</v>
      </c>
      <c r="B961" s="139" t="s">
        <v>10925</v>
      </c>
      <c r="C961" s="140" t="s">
        <v>90</v>
      </c>
      <c r="D961" s="141">
        <v>8.9600000000000009</v>
      </c>
      <c r="E961" s="141">
        <v>24.83</v>
      </c>
      <c r="F961" s="141">
        <v>33.79</v>
      </c>
    </row>
    <row r="962" spans="1:6" ht="30.75" customHeight="1">
      <c r="A962" s="138" t="s">
        <v>10926</v>
      </c>
      <c r="B962" s="139" t="s">
        <v>10927</v>
      </c>
      <c r="C962" s="140" t="s">
        <v>90</v>
      </c>
      <c r="D962" s="141">
        <v>9.56</v>
      </c>
      <c r="E962" s="141">
        <v>29.34</v>
      </c>
      <c r="F962" s="141">
        <v>38.9</v>
      </c>
    </row>
    <row r="963" spans="1:6" ht="30.75" customHeight="1">
      <c r="A963" s="138" t="s">
        <v>10928</v>
      </c>
      <c r="B963" s="139" t="s">
        <v>10929</v>
      </c>
      <c r="C963" s="140" t="s">
        <v>90</v>
      </c>
      <c r="D963" s="141">
        <v>29.01</v>
      </c>
      <c r="E963" s="141">
        <v>29.34</v>
      </c>
      <c r="F963" s="141">
        <v>58.35</v>
      </c>
    </row>
    <row r="964" spans="1:6" ht="30.75" customHeight="1">
      <c r="A964" s="138" t="s">
        <v>10930</v>
      </c>
      <c r="B964" s="139" t="s">
        <v>10931</v>
      </c>
      <c r="C964" s="140" t="s">
        <v>90</v>
      </c>
      <c r="D964" s="141">
        <v>8.9600000000000009</v>
      </c>
      <c r="E964" s="141">
        <v>18.059999999999999</v>
      </c>
      <c r="F964" s="141">
        <v>27.02</v>
      </c>
    </row>
    <row r="965" spans="1:6" ht="30.75" customHeight="1">
      <c r="A965" s="138" t="s">
        <v>10932</v>
      </c>
      <c r="B965" s="139" t="s">
        <v>10933</v>
      </c>
      <c r="C965" s="140" t="s">
        <v>90</v>
      </c>
      <c r="D965" s="141">
        <v>8.9600000000000009</v>
      </c>
      <c r="E965" s="141">
        <v>31.6</v>
      </c>
      <c r="F965" s="141">
        <v>40.56</v>
      </c>
    </row>
    <row r="966" spans="1:6" ht="30.75" customHeight="1">
      <c r="A966" s="138" t="s">
        <v>10934</v>
      </c>
      <c r="B966" s="139" t="s">
        <v>10935</v>
      </c>
      <c r="C966" s="140" t="s">
        <v>141</v>
      </c>
      <c r="D966" s="141">
        <v>6.44</v>
      </c>
      <c r="E966" s="141">
        <v>51.13</v>
      </c>
      <c r="F966" s="141">
        <v>57.57</v>
      </c>
    </row>
    <row r="967" spans="1:6" ht="30.75" customHeight="1">
      <c r="A967" s="138" t="s">
        <v>10936</v>
      </c>
      <c r="B967" s="139" t="s">
        <v>10937</v>
      </c>
      <c r="C967" s="140" t="s">
        <v>141</v>
      </c>
      <c r="D967" s="141">
        <v>1.1499999999999999</v>
      </c>
      <c r="E967" s="141">
        <v>23.8</v>
      </c>
      <c r="F967" s="141">
        <v>24.95</v>
      </c>
    </row>
    <row r="968" spans="1:6" ht="30.75" customHeight="1">
      <c r="A968" s="138" t="s">
        <v>10938</v>
      </c>
      <c r="B968" s="139" t="s">
        <v>10939</v>
      </c>
      <c r="C968" s="140" t="s">
        <v>141</v>
      </c>
      <c r="D968" s="141">
        <v>1.33</v>
      </c>
      <c r="E968" s="141">
        <v>23.8</v>
      </c>
      <c r="F968" s="141">
        <v>25.13</v>
      </c>
    </row>
    <row r="969" spans="1:6" ht="30.75" customHeight="1">
      <c r="A969" s="138" t="s">
        <v>10940</v>
      </c>
      <c r="B969" s="139" t="s">
        <v>10941</v>
      </c>
      <c r="C969" s="140" t="s">
        <v>141</v>
      </c>
      <c r="D969" s="141">
        <v>1.57</v>
      </c>
      <c r="E969" s="141">
        <v>23.8</v>
      </c>
      <c r="F969" s="141">
        <v>25.37</v>
      </c>
    </row>
    <row r="970" spans="1:6" ht="30.75" customHeight="1">
      <c r="A970" s="138" t="s">
        <v>10942</v>
      </c>
      <c r="B970" s="139" t="s">
        <v>10943</v>
      </c>
      <c r="C970" s="140" t="s">
        <v>141</v>
      </c>
      <c r="D970" s="141">
        <v>2.0099999999999998</v>
      </c>
      <c r="E970" s="141">
        <v>23.8</v>
      </c>
      <c r="F970" s="141">
        <v>25.81</v>
      </c>
    </row>
    <row r="971" spans="1:6" ht="30.75" customHeight="1">
      <c r="A971" s="138" t="s">
        <v>10944</v>
      </c>
      <c r="B971" s="139" t="s">
        <v>10945</v>
      </c>
      <c r="C971" s="140"/>
      <c r="D971" s="141"/>
      <c r="E971" s="141"/>
      <c r="F971" s="141"/>
    </row>
    <row r="972" spans="1:6" ht="30.75" customHeight="1">
      <c r="A972" s="138" t="s">
        <v>10946</v>
      </c>
      <c r="B972" s="139" t="s">
        <v>10947</v>
      </c>
      <c r="C972" s="140" t="s">
        <v>90</v>
      </c>
      <c r="D972" s="141">
        <v>4.8499999999999996</v>
      </c>
      <c r="E972" s="141">
        <v>15.01</v>
      </c>
      <c r="F972" s="141">
        <v>19.86</v>
      </c>
    </row>
    <row r="973" spans="1:6" ht="30.75" customHeight="1">
      <c r="A973" s="138" t="s">
        <v>10948</v>
      </c>
      <c r="B973" s="139" t="s">
        <v>10949</v>
      </c>
      <c r="C973" s="140" t="s">
        <v>90</v>
      </c>
      <c r="D973" s="141">
        <v>6.79</v>
      </c>
      <c r="E973" s="141">
        <v>15.01</v>
      </c>
      <c r="F973" s="141">
        <v>21.8</v>
      </c>
    </row>
    <row r="974" spans="1:6" ht="30.75" customHeight="1">
      <c r="A974" s="138" t="s">
        <v>10950</v>
      </c>
      <c r="B974" s="139" t="s">
        <v>10951</v>
      </c>
      <c r="C974" s="140"/>
      <c r="D974" s="141"/>
      <c r="E974" s="141"/>
      <c r="F974" s="141"/>
    </row>
    <row r="975" spans="1:6" ht="30.75" customHeight="1">
      <c r="A975" s="138" t="s">
        <v>10952</v>
      </c>
      <c r="B975" s="139" t="s">
        <v>10953</v>
      </c>
      <c r="C975" s="140" t="s">
        <v>91</v>
      </c>
      <c r="D975" s="141">
        <v>440.32</v>
      </c>
      <c r="E975" s="141">
        <v>433.36</v>
      </c>
      <c r="F975" s="141">
        <v>873.68</v>
      </c>
    </row>
    <row r="976" spans="1:6" ht="30.75" customHeight="1">
      <c r="A976" s="138" t="s">
        <v>10954</v>
      </c>
      <c r="B976" s="139" t="s">
        <v>10955</v>
      </c>
      <c r="C976" s="140" t="s">
        <v>91</v>
      </c>
      <c r="D976" s="141">
        <v>510.38</v>
      </c>
      <c r="E976" s="141">
        <v>433.36</v>
      </c>
      <c r="F976" s="141">
        <v>943.74</v>
      </c>
    </row>
    <row r="977" spans="1:6" ht="30.75" customHeight="1">
      <c r="A977" s="138" t="s">
        <v>272</v>
      </c>
      <c r="B977" s="139" t="s">
        <v>10956</v>
      </c>
      <c r="C977" s="140" t="s">
        <v>91</v>
      </c>
      <c r="D977" s="141">
        <v>548.42999999999995</v>
      </c>
      <c r="E977" s="141">
        <v>433.36</v>
      </c>
      <c r="F977" s="141">
        <v>981.79</v>
      </c>
    </row>
    <row r="978" spans="1:6" ht="30.75" customHeight="1">
      <c r="A978" s="138" t="s">
        <v>10957</v>
      </c>
      <c r="B978" s="139" t="s">
        <v>10958</v>
      </c>
      <c r="C978" s="140" t="s">
        <v>141</v>
      </c>
      <c r="D978" s="141">
        <v>26.67</v>
      </c>
      <c r="E978" s="141">
        <v>50.35</v>
      </c>
      <c r="F978" s="141">
        <v>77.02</v>
      </c>
    </row>
    <row r="979" spans="1:6" ht="30.75" customHeight="1">
      <c r="A979" s="138" t="s">
        <v>10959</v>
      </c>
      <c r="B979" s="139" t="s">
        <v>10960</v>
      </c>
      <c r="C979" s="140" t="s">
        <v>141</v>
      </c>
      <c r="D979" s="141">
        <v>13.62</v>
      </c>
      <c r="E979" s="141">
        <v>68.540000000000006</v>
      </c>
      <c r="F979" s="141">
        <v>82.16</v>
      </c>
    </row>
    <row r="980" spans="1:6" ht="30.75" customHeight="1">
      <c r="A980" s="138" t="s">
        <v>10961</v>
      </c>
      <c r="B980" s="139" t="s">
        <v>10962</v>
      </c>
      <c r="C980" s="140"/>
      <c r="D980" s="141"/>
      <c r="E980" s="141"/>
      <c r="F980" s="141"/>
    </row>
    <row r="981" spans="1:6" ht="30.75" customHeight="1">
      <c r="A981" s="138" t="s">
        <v>10963</v>
      </c>
      <c r="B981" s="139" t="s">
        <v>10964</v>
      </c>
      <c r="C981" s="140" t="s">
        <v>90</v>
      </c>
      <c r="D981" s="141">
        <v>86.87</v>
      </c>
      <c r="E981" s="141">
        <v>8.14</v>
      </c>
      <c r="F981" s="141">
        <v>95.01</v>
      </c>
    </row>
    <row r="982" spans="1:6" ht="30.75" customHeight="1">
      <c r="A982" s="138" t="s">
        <v>10965</v>
      </c>
      <c r="B982" s="139" t="s">
        <v>10966</v>
      </c>
      <c r="C982" s="140" t="s">
        <v>141</v>
      </c>
      <c r="D982" s="141">
        <v>49.31</v>
      </c>
      <c r="E982" s="141">
        <v>2.04</v>
      </c>
      <c r="F982" s="141">
        <v>51.35</v>
      </c>
    </row>
    <row r="983" spans="1:6" ht="30.75" customHeight="1">
      <c r="A983" s="138" t="s">
        <v>10967</v>
      </c>
      <c r="B983" s="139" t="s">
        <v>10968</v>
      </c>
      <c r="C983" s="140" t="s">
        <v>141</v>
      </c>
      <c r="D983" s="141">
        <v>76.39</v>
      </c>
      <c r="E983" s="141">
        <v>2.44</v>
      </c>
      <c r="F983" s="141">
        <v>78.83</v>
      </c>
    </row>
    <row r="984" spans="1:6" ht="30.75" customHeight="1">
      <c r="A984" s="138" t="s">
        <v>10969</v>
      </c>
      <c r="B984" s="139" t="s">
        <v>10970</v>
      </c>
      <c r="C984" s="140" t="s">
        <v>141</v>
      </c>
      <c r="D984" s="141">
        <v>45.53</v>
      </c>
      <c r="E984" s="141">
        <v>4.07</v>
      </c>
      <c r="F984" s="141">
        <v>49.6</v>
      </c>
    </row>
    <row r="985" spans="1:6" ht="30.75" customHeight="1">
      <c r="A985" s="138" t="s">
        <v>10971</v>
      </c>
      <c r="B985" s="139" t="s">
        <v>10972</v>
      </c>
      <c r="C985" s="140" t="s">
        <v>141</v>
      </c>
      <c r="D985" s="141">
        <v>117.02</v>
      </c>
      <c r="E985" s="141">
        <v>0.49</v>
      </c>
      <c r="F985" s="141">
        <v>117.51</v>
      </c>
    </row>
    <row r="986" spans="1:6" ht="30.75" customHeight="1">
      <c r="A986" s="138" t="s">
        <v>10973</v>
      </c>
      <c r="B986" s="139" t="s">
        <v>10974</v>
      </c>
      <c r="C986" s="140" t="s">
        <v>90</v>
      </c>
      <c r="D986" s="141">
        <v>244.73</v>
      </c>
      <c r="E986" s="141">
        <v>4.8899999999999997</v>
      </c>
      <c r="F986" s="141">
        <v>249.62</v>
      </c>
    </row>
    <row r="987" spans="1:6" ht="30.75" customHeight="1">
      <c r="A987" s="138" t="s">
        <v>10975</v>
      </c>
      <c r="B987" s="139" t="s">
        <v>10976</v>
      </c>
      <c r="C987" s="140"/>
      <c r="D987" s="141"/>
      <c r="E987" s="141"/>
      <c r="F987" s="141"/>
    </row>
    <row r="988" spans="1:6" ht="30.75" customHeight="1">
      <c r="A988" s="138" t="s">
        <v>10977</v>
      </c>
      <c r="B988" s="139" t="s">
        <v>10978</v>
      </c>
      <c r="C988" s="140" t="s">
        <v>90</v>
      </c>
      <c r="D988" s="141">
        <v>86.03</v>
      </c>
      <c r="E988" s="141">
        <v>8.14</v>
      </c>
      <c r="F988" s="141">
        <v>94.17</v>
      </c>
    </row>
    <row r="989" spans="1:6" ht="30.75" customHeight="1">
      <c r="A989" s="138" t="s">
        <v>10979</v>
      </c>
      <c r="B989" s="139" t="s">
        <v>10980</v>
      </c>
      <c r="C989" s="140" t="s">
        <v>141</v>
      </c>
      <c r="D989" s="141">
        <v>39.58</v>
      </c>
      <c r="E989" s="141">
        <v>2.04</v>
      </c>
      <c r="F989" s="141">
        <v>41.62</v>
      </c>
    </row>
    <row r="990" spans="1:6" ht="30.75" customHeight="1">
      <c r="A990" s="138" t="s">
        <v>10981</v>
      </c>
      <c r="B990" s="139" t="s">
        <v>10982</v>
      </c>
      <c r="C990" s="140" t="s">
        <v>141</v>
      </c>
      <c r="D990" s="141">
        <v>79.599999999999994</v>
      </c>
      <c r="E990" s="141">
        <v>2.44</v>
      </c>
      <c r="F990" s="141">
        <v>82.04</v>
      </c>
    </row>
    <row r="991" spans="1:6" ht="30.75" customHeight="1">
      <c r="A991" s="138" t="s">
        <v>10983</v>
      </c>
      <c r="B991" s="139" t="s">
        <v>10984</v>
      </c>
      <c r="C991" s="140" t="s">
        <v>141</v>
      </c>
      <c r="D991" s="141">
        <v>85.33</v>
      </c>
      <c r="E991" s="141">
        <v>2.44</v>
      </c>
      <c r="F991" s="141">
        <v>87.77</v>
      </c>
    </row>
    <row r="992" spans="1:6" ht="30.75" customHeight="1">
      <c r="A992" s="138" t="s">
        <v>10985</v>
      </c>
      <c r="B992" s="139" t="s">
        <v>10986</v>
      </c>
      <c r="C992" s="140" t="s">
        <v>141</v>
      </c>
      <c r="D992" s="141">
        <v>41.56</v>
      </c>
      <c r="E992" s="141">
        <v>4.07</v>
      </c>
      <c r="F992" s="141">
        <v>45.63</v>
      </c>
    </row>
    <row r="993" spans="1:6" ht="30.75" customHeight="1">
      <c r="A993" s="138" t="s">
        <v>10987</v>
      </c>
      <c r="B993" s="139" t="s">
        <v>10988</v>
      </c>
      <c r="C993" s="140" t="s">
        <v>141</v>
      </c>
      <c r="D993" s="141">
        <v>78.97</v>
      </c>
      <c r="E993" s="141"/>
      <c r="F993" s="141">
        <v>78.97</v>
      </c>
    </row>
    <row r="994" spans="1:6" ht="30.75" customHeight="1">
      <c r="A994" s="138" t="s">
        <v>10989</v>
      </c>
      <c r="B994" s="139" t="s">
        <v>10990</v>
      </c>
      <c r="C994" s="140" t="s">
        <v>90</v>
      </c>
      <c r="D994" s="141">
        <v>131.85</v>
      </c>
      <c r="E994" s="141"/>
      <c r="F994" s="141">
        <v>131.85</v>
      </c>
    </row>
    <row r="995" spans="1:6" ht="30.75" customHeight="1">
      <c r="A995" s="138" t="s">
        <v>10991</v>
      </c>
      <c r="B995" s="139" t="s">
        <v>10992</v>
      </c>
      <c r="C995" s="140" t="s">
        <v>9098</v>
      </c>
      <c r="D995" s="141">
        <v>2966.34</v>
      </c>
      <c r="E995" s="141"/>
      <c r="F995" s="141">
        <v>2966.34</v>
      </c>
    </row>
    <row r="996" spans="1:6" ht="30.75" customHeight="1">
      <c r="A996" s="138" t="s">
        <v>10993</v>
      </c>
      <c r="B996" s="139" t="s">
        <v>10994</v>
      </c>
      <c r="C996" s="140"/>
      <c r="D996" s="141"/>
      <c r="E996" s="141"/>
      <c r="F996" s="141"/>
    </row>
    <row r="997" spans="1:6" ht="30.75" customHeight="1">
      <c r="A997" s="138" t="s">
        <v>10995</v>
      </c>
      <c r="B997" s="139" t="s">
        <v>10996</v>
      </c>
      <c r="C997" s="140" t="s">
        <v>90</v>
      </c>
      <c r="D997" s="141">
        <v>32.340000000000003</v>
      </c>
      <c r="E997" s="141">
        <v>57.24</v>
      </c>
      <c r="F997" s="141">
        <v>89.58</v>
      </c>
    </row>
    <row r="998" spans="1:6" ht="30.75" customHeight="1">
      <c r="A998" s="138" t="s">
        <v>10997</v>
      </c>
      <c r="B998" s="139" t="s">
        <v>10998</v>
      </c>
      <c r="C998" s="140" t="s">
        <v>141</v>
      </c>
      <c r="D998" s="141">
        <v>82.8</v>
      </c>
      <c r="E998" s="141">
        <v>20.36</v>
      </c>
      <c r="F998" s="141">
        <v>103.16</v>
      </c>
    </row>
    <row r="999" spans="1:6" ht="30.75" customHeight="1">
      <c r="A999" s="138" t="s">
        <v>10999</v>
      </c>
      <c r="B999" s="139" t="s">
        <v>11000</v>
      </c>
      <c r="C999" s="140" t="s">
        <v>141</v>
      </c>
      <c r="D999" s="141">
        <v>11.33</v>
      </c>
      <c r="E999" s="141"/>
      <c r="F999" s="141">
        <v>11.33</v>
      </c>
    </row>
    <row r="1000" spans="1:6" ht="30.75" customHeight="1">
      <c r="A1000" s="138" t="s">
        <v>11001</v>
      </c>
      <c r="B1000" s="139" t="s">
        <v>11002</v>
      </c>
      <c r="C1000" s="140" t="s">
        <v>90</v>
      </c>
      <c r="D1000" s="141">
        <v>134.03</v>
      </c>
      <c r="E1000" s="141">
        <v>20.36</v>
      </c>
      <c r="F1000" s="141">
        <v>154.38999999999999</v>
      </c>
    </row>
    <row r="1001" spans="1:6" ht="30.75" customHeight="1">
      <c r="A1001" s="138" t="s">
        <v>11003</v>
      </c>
      <c r="B1001" s="139" t="s">
        <v>11004</v>
      </c>
      <c r="C1001" s="140" t="s">
        <v>90</v>
      </c>
      <c r="D1001" s="141">
        <v>11.1</v>
      </c>
      <c r="E1001" s="141">
        <v>22.44</v>
      </c>
      <c r="F1001" s="141">
        <v>33.54</v>
      </c>
    </row>
    <row r="1002" spans="1:6" ht="30.75" customHeight="1">
      <c r="A1002" s="138" t="s">
        <v>11005</v>
      </c>
      <c r="B1002" s="139" t="s">
        <v>11006</v>
      </c>
      <c r="C1002" s="140"/>
      <c r="D1002" s="141"/>
      <c r="E1002" s="141"/>
      <c r="F1002" s="141"/>
    </row>
    <row r="1003" spans="1:6" ht="30.75" customHeight="1">
      <c r="A1003" s="138" t="s">
        <v>11007</v>
      </c>
      <c r="B1003" s="139" t="s">
        <v>11008</v>
      </c>
      <c r="C1003" s="140" t="s">
        <v>90</v>
      </c>
      <c r="D1003" s="141">
        <v>46.25</v>
      </c>
      <c r="E1003" s="141"/>
      <c r="F1003" s="141">
        <v>46.25</v>
      </c>
    </row>
    <row r="1004" spans="1:6" ht="30.75" customHeight="1">
      <c r="A1004" s="138" t="s">
        <v>11009</v>
      </c>
      <c r="B1004" s="139" t="s">
        <v>11010</v>
      </c>
      <c r="C1004" s="140" t="s">
        <v>90</v>
      </c>
      <c r="D1004" s="141">
        <v>42.38</v>
      </c>
      <c r="E1004" s="141"/>
      <c r="F1004" s="141">
        <v>42.38</v>
      </c>
    </row>
    <row r="1005" spans="1:6" ht="30.75" customHeight="1">
      <c r="A1005" s="138" t="s">
        <v>11011</v>
      </c>
      <c r="B1005" s="139" t="s">
        <v>11012</v>
      </c>
      <c r="C1005" s="140" t="s">
        <v>141</v>
      </c>
      <c r="D1005" s="141">
        <v>49.2</v>
      </c>
      <c r="E1005" s="141"/>
      <c r="F1005" s="141">
        <v>49.2</v>
      </c>
    </row>
    <row r="1006" spans="1:6" ht="30.75" customHeight="1">
      <c r="A1006" s="138" t="s">
        <v>11013</v>
      </c>
      <c r="B1006" s="139" t="s">
        <v>11014</v>
      </c>
      <c r="C1006" s="140" t="s">
        <v>141</v>
      </c>
      <c r="D1006" s="141">
        <v>43.87</v>
      </c>
      <c r="E1006" s="141"/>
      <c r="F1006" s="141">
        <v>43.87</v>
      </c>
    </row>
    <row r="1007" spans="1:6" ht="30.75" customHeight="1">
      <c r="A1007" s="138" t="s">
        <v>11015</v>
      </c>
      <c r="B1007" s="139" t="s">
        <v>11016</v>
      </c>
      <c r="C1007" s="140" t="s">
        <v>141</v>
      </c>
      <c r="D1007" s="141"/>
      <c r="E1007" s="141">
        <v>45.15</v>
      </c>
      <c r="F1007" s="141">
        <v>45.15</v>
      </c>
    </row>
    <row r="1008" spans="1:6" ht="30.75" customHeight="1">
      <c r="A1008" s="138" t="s">
        <v>11017</v>
      </c>
      <c r="B1008" s="139" t="s">
        <v>11018</v>
      </c>
      <c r="C1008" s="140" t="s">
        <v>90</v>
      </c>
      <c r="D1008" s="141">
        <v>11.57</v>
      </c>
      <c r="E1008" s="141">
        <v>22.99</v>
      </c>
      <c r="F1008" s="141">
        <v>34.56</v>
      </c>
    </row>
    <row r="1009" spans="1:6" ht="30.75" customHeight="1">
      <c r="A1009" s="138" t="s">
        <v>11019</v>
      </c>
      <c r="B1009" s="139" t="s">
        <v>11020</v>
      </c>
      <c r="C1009" s="140" t="s">
        <v>90</v>
      </c>
      <c r="D1009" s="141">
        <v>26.18</v>
      </c>
      <c r="E1009" s="141">
        <v>22.99</v>
      </c>
      <c r="F1009" s="141">
        <v>49.17</v>
      </c>
    </row>
    <row r="1010" spans="1:6" ht="30.75" customHeight="1">
      <c r="A1010" s="138" t="s">
        <v>11021</v>
      </c>
      <c r="B1010" s="139" t="s">
        <v>11022</v>
      </c>
      <c r="C1010" s="140" t="s">
        <v>141</v>
      </c>
      <c r="D1010" s="141">
        <v>6.17</v>
      </c>
      <c r="E1010" s="141">
        <v>12</v>
      </c>
      <c r="F1010" s="141">
        <v>18.170000000000002</v>
      </c>
    </row>
    <row r="1011" spans="1:6" ht="30.75" customHeight="1">
      <c r="A1011" s="138" t="s">
        <v>11023</v>
      </c>
      <c r="B1011" s="139" t="s">
        <v>11024</v>
      </c>
      <c r="C1011" s="140" t="s">
        <v>141</v>
      </c>
      <c r="D1011" s="141">
        <v>13.96</v>
      </c>
      <c r="E1011" s="141">
        <v>12</v>
      </c>
      <c r="F1011" s="141">
        <v>25.96</v>
      </c>
    </row>
    <row r="1012" spans="1:6" ht="30.75" customHeight="1">
      <c r="A1012" s="138" t="s">
        <v>11025</v>
      </c>
      <c r="B1012" s="139" t="s">
        <v>11026</v>
      </c>
      <c r="C1012" s="140"/>
      <c r="D1012" s="141"/>
      <c r="E1012" s="141"/>
      <c r="F1012" s="141"/>
    </row>
    <row r="1013" spans="1:6" ht="30.75" customHeight="1">
      <c r="A1013" s="138" t="s">
        <v>11027</v>
      </c>
      <c r="B1013" s="139" t="s">
        <v>11028</v>
      </c>
      <c r="C1013" s="140"/>
      <c r="D1013" s="141"/>
      <c r="E1013" s="141"/>
      <c r="F1013" s="141"/>
    </row>
    <row r="1014" spans="1:6" ht="30.75" customHeight="1">
      <c r="A1014" s="138" t="s">
        <v>11029</v>
      </c>
      <c r="B1014" s="139" t="s">
        <v>11030</v>
      </c>
      <c r="C1014" s="140" t="s">
        <v>90</v>
      </c>
      <c r="D1014" s="141">
        <v>58.06</v>
      </c>
      <c r="E1014" s="141">
        <v>12.99</v>
      </c>
      <c r="F1014" s="141">
        <v>71.05</v>
      </c>
    </row>
    <row r="1015" spans="1:6" ht="30.75" customHeight="1">
      <c r="A1015" s="138" t="s">
        <v>11031</v>
      </c>
      <c r="B1015" s="139" t="s">
        <v>11032</v>
      </c>
      <c r="C1015" s="140"/>
      <c r="D1015" s="141"/>
      <c r="E1015" s="141"/>
      <c r="F1015" s="141"/>
    </row>
    <row r="1016" spans="1:6" ht="30.75" customHeight="1">
      <c r="A1016" s="138" t="s">
        <v>224</v>
      </c>
      <c r="B1016" s="139" t="s">
        <v>293</v>
      </c>
      <c r="C1016" s="140" t="s">
        <v>90</v>
      </c>
      <c r="D1016" s="141">
        <v>32.31</v>
      </c>
      <c r="E1016" s="141">
        <v>15.39</v>
      </c>
      <c r="F1016" s="141">
        <v>47.7</v>
      </c>
    </row>
    <row r="1017" spans="1:6" ht="30.75" customHeight="1">
      <c r="A1017" s="138" t="s">
        <v>225</v>
      </c>
      <c r="B1017" s="139" t="s">
        <v>11033</v>
      </c>
      <c r="C1017" s="140" t="s">
        <v>141</v>
      </c>
      <c r="D1017" s="141">
        <v>5.32</v>
      </c>
      <c r="E1017" s="141">
        <v>1.23</v>
      </c>
      <c r="F1017" s="141">
        <v>6.55</v>
      </c>
    </row>
    <row r="1018" spans="1:6" ht="30.75" customHeight="1">
      <c r="A1018" s="138" t="s">
        <v>11034</v>
      </c>
      <c r="B1018" s="139" t="s">
        <v>11035</v>
      </c>
      <c r="C1018" s="140" t="s">
        <v>90</v>
      </c>
      <c r="D1018" s="141">
        <v>144.59</v>
      </c>
      <c r="E1018" s="141">
        <v>15.39</v>
      </c>
      <c r="F1018" s="141">
        <v>159.97999999999999</v>
      </c>
    </row>
    <row r="1019" spans="1:6" ht="30.75" customHeight="1">
      <c r="A1019" s="138" t="s">
        <v>11036</v>
      </c>
      <c r="B1019" s="139" t="s">
        <v>11037</v>
      </c>
      <c r="C1019" s="140" t="s">
        <v>141</v>
      </c>
      <c r="D1019" s="141">
        <v>24.3</v>
      </c>
      <c r="E1019" s="141">
        <v>1.23</v>
      </c>
      <c r="F1019" s="141">
        <v>25.53</v>
      </c>
    </row>
    <row r="1020" spans="1:6" ht="30.75" customHeight="1">
      <c r="A1020" s="138" t="s">
        <v>11038</v>
      </c>
      <c r="B1020" s="139" t="s">
        <v>11039</v>
      </c>
      <c r="C1020" s="140" t="s">
        <v>90</v>
      </c>
      <c r="D1020" s="141">
        <v>44.6</v>
      </c>
      <c r="E1020" s="141">
        <v>15.39</v>
      </c>
      <c r="F1020" s="141">
        <v>59.99</v>
      </c>
    </row>
    <row r="1021" spans="1:6" ht="30.75" customHeight="1">
      <c r="A1021" s="138" t="s">
        <v>11040</v>
      </c>
      <c r="B1021" s="139" t="s">
        <v>11041</v>
      </c>
      <c r="C1021" s="140" t="s">
        <v>141</v>
      </c>
      <c r="D1021" s="141">
        <v>7.21</v>
      </c>
      <c r="E1021" s="141">
        <v>1.23</v>
      </c>
      <c r="F1021" s="141">
        <v>8.44</v>
      </c>
    </row>
    <row r="1022" spans="1:6" ht="30.75" customHeight="1">
      <c r="A1022" s="138" t="s">
        <v>11042</v>
      </c>
      <c r="B1022" s="139" t="s">
        <v>11043</v>
      </c>
      <c r="C1022" s="140" t="s">
        <v>90</v>
      </c>
      <c r="D1022" s="141">
        <v>43.69</v>
      </c>
      <c r="E1022" s="141">
        <v>15.39</v>
      </c>
      <c r="F1022" s="141">
        <v>59.08</v>
      </c>
    </row>
    <row r="1023" spans="1:6" ht="30.75" customHeight="1">
      <c r="A1023" s="138" t="s">
        <v>11044</v>
      </c>
      <c r="B1023" s="139" t="s">
        <v>11045</v>
      </c>
      <c r="C1023" s="140" t="s">
        <v>141</v>
      </c>
      <c r="D1023" s="141">
        <v>7.06</v>
      </c>
      <c r="E1023" s="141">
        <v>1.23</v>
      </c>
      <c r="F1023" s="141">
        <v>8.2899999999999991</v>
      </c>
    </row>
    <row r="1024" spans="1:6" ht="30.75" customHeight="1">
      <c r="A1024" s="138" t="s">
        <v>11046</v>
      </c>
      <c r="B1024" s="139" t="s">
        <v>11047</v>
      </c>
      <c r="C1024" s="140" t="s">
        <v>90</v>
      </c>
      <c r="D1024" s="141">
        <v>11.58</v>
      </c>
      <c r="E1024" s="141">
        <v>64.680000000000007</v>
      </c>
      <c r="F1024" s="141">
        <v>76.260000000000005</v>
      </c>
    </row>
    <row r="1025" spans="1:6" ht="30.75" customHeight="1">
      <c r="A1025" s="138" t="s">
        <v>11048</v>
      </c>
      <c r="B1025" s="139" t="s">
        <v>11049</v>
      </c>
      <c r="C1025" s="140" t="s">
        <v>90</v>
      </c>
      <c r="D1025" s="141">
        <v>1.21</v>
      </c>
      <c r="E1025" s="141">
        <v>10.27</v>
      </c>
      <c r="F1025" s="141">
        <v>11.48</v>
      </c>
    </row>
    <row r="1026" spans="1:6" ht="30.75" customHeight="1">
      <c r="A1026" s="138" t="s">
        <v>226</v>
      </c>
      <c r="B1026" s="139" t="s">
        <v>11050</v>
      </c>
      <c r="C1026" s="140" t="s">
        <v>90</v>
      </c>
      <c r="D1026" s="141">
        <v>2.66</v>
      </c>
      <c r="E1026" s="141">
        <v>10.27</v>
      </c>
      <c r="F1026" s="141">
        <v>12.93</v>
      </c>
    </row>
    <row r="1027" spans="1:6" ht="30.75" customHeight="1">
      <c r="A1027" s="138" t="s">
        <v>11051</v>
      </c>
      <c r="B1027" s="139" t="s">
        <v>11052</v>
      </c>
      <c r="C1027" s="140" t="s">
        <v>90</v>
      </c>
      <c r="D1027" s="141">
        <v>2.4300000000000002</v>
      </c>
      <c r="E1027" s="141">
        <v>10.27</v>
      </c>
      <c r="F1027" s="141">
        <v>12.7</v>
      </c>
    </row>
    <row r="1028" spans="1:6" ht="30.75" customHeight="1">
      <c r="A1028" s="138" t="s">
        <v>11053</v>
      </c>
      <c r="B1028" s="139" t="s">
        <v>11054</v>
      </c>
      <c r="C1028" s="140" t="s">
        <v>90</v>
      </c>
      <c r="D1028" s="141">
        <v>6.66</v>
      </c>
      <c r="E1028" s="141">
        <v>10.27</v>
      </c>
      <c r="F1028" s="141">
        <v>16.93</v>
      </c>
    </row>
    <row r="1029" spans="1:6" ht="30.75" customHeight="1">
      <c r="A1029" s="138" t="s">
        <v>11055</v>
      </c>
      <c r="B1029" s="139" t="s">
        <v>11056</v>
      </c>
      <c r="C1029" s="140" t="s">
        <v>141</v>
      </c>
      <c r="D1029" s="141">
        <v>0.12</v>
      </c>
      <c r="E1029" s="141">
        <v>1.1499999999999999</v>
      </c>
      <c r="F1029" s="141">
        <v>1.27</v>
      </c>
    </row>
    <row r="1030" spans="1:6" ht="30.75" customHeight="1">
      <c r="A1030" s="138" t="s">
        <v>11057</v>
      </c>
      <c r="B1030" s="139" t="s">
        <v>11058</v>
      </c>
      <c r="C1030" s="140" t="s">
        <v>141</v>
      </c>
      <c r="D1030" s="141">
        <v>0.27</v>
      </c>
      <c r="E1030" s="141">
        <v>1.1499999999999999</v>
      </c>
      <c r="F1030" s="141">
        <v>1.42</v>
      </c>
    </row>
    <row r="1031" spans="1:6" ht="30.75" customHeight="1">
      <c r="A1031" s="138" t="s">
        <v>11059</v>
      </c>
      <c r="B1031" s="139" t="s">
        <v>11060</v>
      </c>
      <c r="C1031" s="140" t="s">
        <v>141</v>
      </c>
      <c r="D1031" s="141">
        <v>0.24</v>
      </c>
      <c r="E1031" s="141">
        <v>1.1499999999999999</v>
      </c>
      <c r="F1031" s="141">
        <v>1.39</v>
      </c>
    </row>
    <row r="1032" spans="1:6" ht="30.75" customHeight="1">
      <c r="A1032" s="138" t="s">
        <v>11061</v>
      </c>
      <c r="B1032" s="139" t="s">
        <v>11062</v>
      </c>
      <c r="C1032" s="140" t="s">
        <v>141</v>
      </c>
      <c r="D1032" s="141">
        <v>0.67</v>
      </c>
      <c r="E1032" s="141">
        <v>1.1499999999999999</v>
      </c>
      <c r="F1032" s="141">
        <v>1.82</v>
      </c>
    </row>
    <row r="1033" spans="1:6" ht="30.75" customHeight="1">
      <c r="A1033" s="138" t="s">
        <v>11063</v>
      </c>
      <c r="B1033" s="139" t="s">
        <v>11064</v>
      </c>
      <c r="C1033" s="140"/>
      <c r="D1033" s="141"/>
      <c r="E1033" s="141"/>
      <c r="F1033" s="141"/>
    </row>
    <row r="1034" spans="1:6" ht="30.75" customHeight="1">
      <c r="A1034" s="138" t="s">
        <v>11065</v>
      </c>
      <c r="B1034" s="139" t="s">
        <v>11066</v>
      </c>
      <c r="C1034" s="140" t="s">
        <v>90</v>
      </c>
      <c r="D1034" s="141">
        <v>137.91</v>
      </c>
      <c r="E1034" s="141">
        <v>15.39</v>
      </c>
      <c r="F1034" s="141">
        <v>153.30000000000001</v>
      </c>
    </row>
    <row r="1035" spans="1:6" ht="30.75" customHeight="1">
      <c r="A1035" s="138" t="s">
        <v>11067</v>
      </c>
      <c r="B1035" s="139" t="s">
        <v>11068</v>
      </c>
      <c r="C1035" s="140" t="s">
        <v>90</v>
      </c>
      <c r="D1035" s="141">
        <v>194.15</v>
      </c>
      <c r="E1035" s="141">
        <v>15.39</v>
      </c>
      <c r="F1035" s="141">
        <v>209.54</v>
      </c>
    </row>
    <row r="1036" spans="1:6" ht="30.75" customHeight="1">
      <c r="A1036" s="138" t="s">
        <v>11069</v>
      </c>
      <c r="B1036" s="139" t="s">
        <v>11070</v>
      </c>
      <c r="C1036" s="140" t="s">
        <v>90</v>
      </c>
      <c r="D1036" s="141">
        <v>151.26</v>
      </c>
      <c r="E1036" s="141">
        <v>15.39</v>
      </c>
      <c r="F1036" s="141">
        <v>166.65</v>
      </c>
    </row>
    <row r="1037" spans="1:6" ht="30.75" customHeight="1">
      <c r="A1037" s="138" t="s">
        <v>11071</v>
      </c>
      <c r="B1037" s="139" t="s">
        <v>11072</v>
      </c>
      <c r="C1037" s="140" t="s">
        <v>141</v>
      </c>
      <c r="D1037" s="141">
        <v>43.26</v>
      </c>
      <c r="E1037" s="141">
        <v>1.54</v>
      </c>
      <c r="F1037" s="141">
        <v>44.8</v>
      </c>
    </row>
    <row r="1038" spans="1:6" ht="30.75" customHeight="1">
      <c r="A1038" s="138" t="s">
        <v>11073</v>
      </c>
      <c r="B1038" s="139" t="s">
        <v>11074</v>
      </c>
      <c r="C1038" s="140" t="s">
        <v>90</v>
      </c>
      <c r="D1038" s="141">
        <v>237.04</v>
      </c>
      <c r="E1038" s="141">
        <v>15.39</v>
      </c>
      <c r="F1038" s="141">
        <v>252.43</v>
      </c>
    </row>
    <row r="1039" spans="1:6" ht="30.75" customHeight="1">
      <c r="A1039" s="138" t="s">
        <v>11075</v>
      </c>
      <c r="B1039" s="139" t="s">
        <v>11076</v>
      </c>
      <c r="C1039" s="140" t="s">
        <v>141</v>
      </c>
      <c r="D1039" s="141">
        <v>54.78</v>
      </c>
      <c r="E1039" s="141">
        <v>1.54</v>
      </c>
      <c r="F1039" s="141">
        <v>56.32</v>
      </c>
    </row>
    <row r="1040" spans="1:6" ht="30.75" customHeight="1">
      <c r="A1040" s="138" t="s">
        <v>11077</v>
      </c>
      <c r="B1040" s="139" t="s">
        <v>11078</v>
      </c>
      <c r="C1040" s="140" t="s">
        <v>90</v>
      </c>
      <c r="D1040" s="141">
        <v>31.56</v>
      </c>
      <c r="E1040" s="141">
        <v>10.27</v>
      </c>
      <c r="F1040" s="141">
        <v>41.83</v>
      </c>
    </row>
    <row r="1041" spans="1:6" ht="30.75" customHeight="1">
      <c r="A1041" s="138" t="s">
        <v>11079</v>
      </c>
      <c r="B1041" s="139" t="s">
        <v>11080</v>
      </c>
      <c r="C1041" s="140" t="s">
        <v>90</v>
      </c>
      <c r="D1041" s="141">
        <v>31.49</v>
      </c>
      <c r="E1041" s="141">
        <v>10.27</v>
      </c>
      <c r="F1041" s="141">
        <v>41.76</v>
      </c>
    </row>
    <row r="1042" spans="1:6" ht="30.75" customHeight="1">
      <c r="A1042" s="138" t="s">
        <v>11081</v>
      </c>
      <c r="B1042" s="139" t="s">
        <v>11082</v>
      </c>
      <c r="C1042" s="140" t="s">
        <v>90</v>
      </c>
      <c r="D1042" s="141">
        <v>52.6</v>
      </c>
      <c r="E1042" s="141">
        <v>10.27</v>
      </c>
      <c r="F1042" s="141">
        <v>62.87</v>
      </c>
    </row>
    <row r="1043" spans="1:6" ht="30.75" customHeight="1">
      <c r="A1043" s="138" t="s">
        <v>11083</v>
      </c>
      <c r="B1043" s="139" t="s">
        <v>11084</v>
      </c>
      <c r="C1043" s="140" t="s">
        <v>90</v>
      </c>
      <c r="D1043" s="141">
        <v>52.48</v>
      </c>
      <c r="E1043" s="141">
        <v>10.27</v>
      </c>
      <c r="F1043" s="141">
        <v>62.75</v>
      </c>
    </row>
    <row r="1044" spans="1:6" ht="30.75" customHeight="1">
      <c r="A1044" s="138" t="s">
        <v>11085</v>
      </c>
      <c r="B1044" s="139" t="s">
        <v>11086</v>
      </c>
      <c r="C1044" s="140" t="s">
        <v>90</v>
      </c>
      <c r="D1044" s="141">
        <v>46.44</v>
      </c>
      <c r="E1044" s="141">
        <v>10.27</v>
      </c>
      <c r="F1044" s="141">
        <v>56.71</v>
      </c>
    </row>
    <row r="1045" spans="1:6" ht="30.75" customHeight="1">
      <c r="A1045" s="138" t="s">
        <v>11087</v>
      </c>
      <c r="B1045" s="139" t="s">
        <v>11088</v>
      </c>
      <c r="C1045" s="140" t="s">
        <v>141</v>
      </c>
      <c r="D1045" s="141">
        <v>3.16</v>
      </c>
      <c r="E1045" s="141">
        <v>1.03</v>
      </c>
      <c r="F1045" s="141">
        <v>4.1900000000000004</v>
      </c>
    </row>
    <row r="1046" spans="1:6" ht="30.75" customHeight="1">
      <c r="A1046" s="138" t="s">
        <v>11089</v>
      </c>
      <c r="B1046" s="139" t="s">
        <v>11090</v>
      </c>
      <c r="C1046" s="140" t="s">
        <v>141</v>
      </c>
      <c r="D1046" s="141">
        <v>3.15</v>
      </c>
      <c r="E1046" s="141">
        <v>1.03</v>
      </c>
      <c r="F1046" s="141">
        <v>4.18</v>
      </c>
    </row>
    <row r="1047" spans="1:6" ht="30.75" customHeight="1">
      <c r="A1047" s="138" t="s">
        <v>11091</v>
      </c>
      <c r="B1047" s="139" t="s">
        <v>11092</v>
      </c>
      <c r="C1047" s="140"/>
      <c r="D1047" s="141"/>
      <c r="E1047" s="141"/>
      <c r="F1047" s="141"/>
    </row>
    <row r="1048" spans="1:6" ht="30.75" customHeight="1">
      <c r="A1048" s="138" t="s">
        <v>11093</v>
      </c>
      <c r="B1048" s="139" t="s">
        <v>11094</v>
      </c>
      <c r="C1048" s="140" t="s">
        <v>90</v>
      </c>
      <c r="D1048" s="141">
        <v>101.05</v>
      </c>
      <c r="E1048" s="141">
        <v>40.630000000000003</v>
      </c>
      <c r="F1048" s="141">
        <v>141.68</v>
      </c>
    </row>
    <row r="1049" spans="1:6" ht="30.75" customHeight="1">
      <c r="A1049" s="138" t="s">
        <v>11095</v>
      </c>
      <c r="B1049" s="139" t="s">
        <v>11096</v>
      </c>
      <c r="C1049" s="140" t="s">
        <v>141</v>
      </c>
      <c r="D1049" s="141">
        <v>18</v>
      </c>
      <c r="E1049" s="141">
        <v>11.29</v>
      </c>
      <c r="F1049" s="141">
        <v>29.29</v>
      </c>
    </row>
    <row r="1050" spans="1:6" ht="30.75" customHeight="1">
      <c r="A1050" s="138" t="s">
        <v>11097</v>
      </c>
      <c r="B1050" s="139" t="s">
        <v>11098</v>
      </c>
      <c r="C1050" s="140" t="s">
        <v>90</v>
      </c>
      <c r="D1050" s="141">
        <v>189.96</v>
      </c>
      <c r="E1050" s="141">
        <v>40.630000000000003</v>
      </c>
      <c r="F1050" s="141">
        <v>230.59</v>
      </c>
    </row>
    <row r="1051" spans="1:6" ht="30.75" customHeight="1">
      <c r="A1051" s="138" t="s">
        <v>11099</v>
      </c>
      <c r="B1051" s="139" t="s">
        <v>11100</v>
      </c>
      <c r="C1051" s="140" t="s">
        <v>141</v>
      </c>
      <c r="D1051" s="141">
        <v>33.479999999999997</v>
      </c>
      <c r="E1051" s="141">
        <v>11.29</v>
      </c>
      <c r="F1051" s="141">
        <v>44.77</v>
      </c>
    </row>
    <row r="1052" spans="1:6" ht="30.75" customHeight="1">
      <c r="A1052" s="138" t="s">
        <v>11101</v>
      </c>
      <c r="B1052" s="139" t="s">
        <v>11102</v>
      </c>
      <c r="C1052" s="140" t="s">
        <v>90</v>
      </c>
      <c r="D1052" s="141">
        <v>100.66</v>
      </c>
      <c r="E1052" s="141">
        <v>40.630000000000003</v>
      </c>
      <c r="F1052" s="141">
        <v>141.29</v>
      </c>
    </row>
    <row r="1053" spans="1:6" ht="30.75" customHeight="1">
      <c r="A1053" s="138" t="s">
        <v>11103</v>
      </c>
      <c r="B1053" s="139" t="s">
        <v>11104</v>
      </c>
      <c r="C1053" s="140" t="s">
        <v>141</v>
      </c>
      <c r="D1053" s="141">
        <v>17.940000000000001</v>
      </c>
      <c r="E1053" s="141">
        <v>11.29</v>
      </c>
      <c r="F1053" s="141">
        <v>29.23</v>
      </c>
    </row>
    <row r="1054" spans="1:6" ht="30.75" customHeight="1">
      <c r="A1054" s="138" t="s">
        <v>11105</v>
      </c>
      <c r="B1054" s="139" t="s">
        <v>11106</v>
      </c>
      <c r="C1054" s="140" t="s">
        <v>90</v>
      </c>
      <c r="D1054" s="141">
        <v>154.6</v>
      </c>
      <c r="E1054" s="141">
        <v>40.630000000000003</v>
      </c>
      <c r="F1054" s="141">
        <v>195.23</v>
      </c>
    </row>
    <row r="1055" spans="1:6" ht="30.75" customHeight="1">
      <c r="A1055" s="138" t="s">
        <v>11107</v>
      </c>
      <c r="B1055" s="139" t="s">
        <v>11108</v>
      </c>
      <c r="C1055" s="140" t="s">
        <v>141</v>
      </c>
      <c r="D1055" s="141">
        <v>27.6</v>
      </c>
      <c r="E1055" s="141">
        <v>11.29</v>
      </c>
      <c r="F1055" s="141">
        <v>38.89</v>
      </c>
    </row>
    <row r="1056" spans="1:6" ht="30.75" customHeight="1">
      <c r="A1056" s="138" t="s">
        <v>11109</v>
      </c>
      <c r="B1056" s="139" t="s">
        <v>11110</v>
      </c>
      <c r="C1056" s="140" t="s">
        <v>90</v>
      </c>
      <c r="D1056" s="141">
        <v>153.63999999999999</v>
      </c>
      <c r="E1056" s="141">
        <v>40.630000000000003</v>
      </c>
      <c r="F1056" s="141">
        <v>194.27</v>
      </c>
    </row>
    <row r="1057" spans="1:6" ht="30.75" customHeight="1">
      <c r="A1057" s="138" t="s">
        <v>11111</v>
      </c>
      <c r="B1057" s="139" t="s">
        <v>11112</v>
      </c>
      <c r="C1057" s="140" t="s">
        <v>141</v>
      </c>
      <c r="D1057" s="141">
        <v>27.44</v>
      </c>
      <c r="E1057" s="141">
        <v>11.29</v>
      </c>
      <c r="F1057" s="141">
        <v>38.729999999999997</v>
      </c>
    </row>
    <row r="1058" spans="1:6" ht="30.75" customHeight="1">
      <c r="A1058" s="138" t="s">
        <v>11113</v>
      </c>
      <c r="B1058" s="139" t="s">
        <v>11114</v>
      </c>
      <c r="C1058" s="140" t="s">
        <v>90</v>
      </c>
      <c r="D1058" s="141">
        <v>205</v>
      </c>
      <c r="E1058" s="141">
        <v>40.630000000000003</v>
      </c>
      <c r="F1058" s="141">
        <v>245.63</v>
      </c>
    </row>
    <row r="1059" spans="1:6" ht="30.75" customHeight="1">
      <c r="A1059" s="138" t="s">
        <v>11115</v>
      </c>
      <c r="B1059" s="139" t="s">
        <v>11116</v>
      </c>
      <c r="C1059" s="140" t="s">
        <v>141</v>
      </c>
      <c r="D1059" s="141">
        <v>36.380000000000003</v>
      </c>
      <c r="E1059" s="141">
        <v>11.29</v>
      </c>
      <c r="F1059" s="141">
        <v>47.67</v>
      </c>
    </row>
    <row r="1060" spans="1:6" ht="30.75" customHeight="1">
      <c r="A1060" s="138" t="s">
        <v>11117</v>
      </c>
      <c r="B1060" s="139" t="s">
        <v>11118</v>
      </c>
      <c r="C1060" s="140"/>
      <c r="D1060" s="141"/>
      <c r="E1060" s="141"/>
      <c r="F1060" s="141"/>
    </row>
    <row r="1061" spans="1:6" ht="30.75" customHeight="1">
      <c r="A1061" s="138" t="s">
        <v>11119</v>
      </c>
      <c r="B1061" s="139" t="s">
        <v>11120</v>
      </c>
      <c r="C1061" s="140" t="s">
        <v>90</v>
      </c>
      <c r="D1061" s="141">
        <v>133.25</v>
      </c>
      <c r="E1061" s="141">
        <v>23.01</v>
      </c>
      <c r="F1061" s="141">
        <v>156.26</v>
      </c>
    </row>
    <row r="1062" spans="1:6" ht="30.75" customHeight="1">
      <c r="A1062" s="138" t="s">
        <v>11121</v>
      </c>
      <c r="B1062" s="139" t="s">
        <v>11122</v>
      </c>
      <c r="C1062" s="140" t="s">
        <v>90</v>
      </c>
      <c r="D1062" s="141">
        <v>91.12</v>
      </c>
      <c r="E1062" s="141">
        <v>23.01</v>
      </c>
      <c r="F1062" s="141">
        <v>114.13</v>
      </c>
    </row>
    <row r="1063" spans="1:6" ht="30.75" customHeight="1">
      <c r="A1063" s="138" t="s">
        <v>11123</v>
      </c>
      <c r="B1063" s="139" t="s">
        <v>11124</v>
      </c>
      <c r="C1063" s="140" t="s">
        <v>90</v>
      </c>
      <c r="D1063" s="141">
        <v>79.31</v>
      </c>
      <c r="E1063" s="141">
        <v>23.01</v>
      </c>
      <c r="F1063" s="141">
        <v>102.32</v>
      </c>
    </row>
    <row r="1064" spans="1:6" ht="30.75" customHeight="1">
      <c r="A1064" s="138" t="s">
        <v>11125</v>
      </c>
      <c r="B1064" s="139" t="s">
        <v>11126</v>
      </c>
      <c r="C1064" s="140" t="s">
        <v>90</v>
      </c>
      <c r="D1064" s="141">
        <v>65.16</v>
      </c>
      <c r="E1064" s="141">
        <v>23.01</v>
      </c>
      <c r="F1064" s="141">
        <v>88.17</v>
      </c>
    </row>
    <row r="1065" spans="1:6" ht="30.75" customHeight="1">
      <c r="A1065" s="138" t="s">
        <v>230</v>
      </c>
      <c r="B1065" s="139" t="s">
        <v>11127</v>
      </c>
      <c r="C1065" s="140" t="s">
        <v>90</v>
      </c>
      <c r="D1065" s="141">
        <v>62.71</v>
      </c>
      <c r="E1065" s="141">
        <v>23.01</v>
      </c>
      <c r="F1065" s="141">
        <v>85.72</v>
      </c>
    </row>
    <row r="1066" spans="1:6" ht="30.75" customHeight="1">
      <c r="A1066" s="138" t="s">
        <v>11128</v>
      </c>
      <c r="B1066" s="139" t="s">
        <v>11129</v>
      </c>
      <c r="C1066" s="140"/>
      <c r="D1066" s="141"/>
      <c r="E1066" s="141"/>
      <c r="F1066" s="141"/>
    </row>
    <row r="1067" spans="1:6" ht="30.75" customHeight="1">
      <c r="A1067" s="138" t="s">
        <v>11130</v>
      </c>
      <c r="B1067" s="139" t="s">
        <v>11131</v>
      </c>
      <c r="C1067" s="140" t="s">
        <v>90</v>
      </c>
      <c r="D1067" s="141">
        <v>170.99</v>
      </c>
      <c r="E1067" s="141">
        <v>29.12</v>
      </c>
      <c r="F1067" s="141">
        <v>200.11</v>
      </c>
    </row>
    <row r="1068" spans="1:6" ht="30.75" customHeight="1">
      <c r="A1068" s="138" t="s">
        <v>11132</v>
      </c>
      <c r="B1068" s="139" t="s">
        <v>11133</v>
      </c>
      <c r="C1068" s="140" t="s">
        <v>90</v>
      </c>
      <c r="D1068" s="141">
        <v>342.78</v>
      </c>
      <c r="E1068" s="141">
        <v>29.12</v>
      </c>
      <c r="F1068" s="141">
        <v>371.9</v>
      </c>
    </row>
    <row r="1069" spans="1:6" ht="30.75" customHeight="1">
      <c r="A1069" s="138" t="s">
        <v>11134</v>
      </c>
      <c r="B1069" s="139" t="s">
        <v>11135</v>
      </c>
      <c r="C1069" s="140" t="s">
        <v>90</v>
      </c>
      <c r="D1069" s="141">
        <v>385.58</v>
      </c>
      <c r="E1069" s="141">
        <v>29.12</v>
      </c>
      <c r="F1069" s="141">
        <v>414.7</v>
      </c>
    </row>
    <row r="1070" spans="1:6" ht="30.75" customHeight="1">
      <c r="A1070" s="138" t="s">
        <v>11136</v>
      </c>
      <c r="B1070" s="139" t="s">
        <v>11137</v>
      </c>
      <c r="C1070" s="140"/>
      <c r="D1070" s="141"/>
      <c r="E1070" s="141"/>
      <c r="F1070" s="141"/>
    </row>
    <row r="1071" spans="1:6" ht="30.75" customHeight="1">
      <c r="A1071" s="138" t="s">
        <v>11138</v>
      </c>
      <c r="B1071" s="139" t="s">
        <v>11139</v>
      </c>
      <c r="C1071" s="140" t="s">
        <v>90</v>
      </c>
      <c r="D1071" s="141">
        <v>127.17</v>
      </c>
      <c r="E1071" s="141">
        <v>18.64</v>
      </c>
      <c r="F1071" s="141">
        <v>145.81</v>
      </c>
    </row>
    <row r="1072" spans="1:6" ht="30.75" customHeight="1">
      <c r="A1072" s="138" t="s">
        <v>11140</v>
      </c>
      <c r="B1072" s="139" t="s">
        <v>11141</v>
      </c>
      <c r="C1072" s="140" t="s">
        <v>90</v>
      </c>
      <c r="D1072" s="141">
        <v>127.44</v>
      </c>
      <c r="E1072" s="141">
        <v>18.64</v>
      </c>
      <c r="F1072" s="141">
        <v>146.08000000000001</v>
      </c>
    </row>
    <row r="1073" spans="1:6" ht="30.75" customHeight="1">
      <c r="A1073" s="138" t="s">
        <v>11142</v>
      </c>
      <c r="B1073" s="139" t="s">
        <v>11143</v>
      </c>
      <c r="C1073" s="140" t="s">
        <v>90</v>
      </c>
      <c r="D1073" s="141">
        <v>45.92</v>
      </c>
      <c r="E1073" s="141">
        <v>10.27</v>
      </c>
      <c r="F1073" s="141">
        <v>56.19</v>
      </c>
    </row>
    <row r="1074" spans="1:6" ht="30.75" customHeight="1">
      <c r="A1074" s="138" t="s">
        <v>11144</v>
      </c>
      <c r="B1074" s="139" t="s">
        <v>11145</v>
      </c>
      <c r="C1074" s="140"/>
      <c r="D1074" s="141"/>
      <c r="E1074" s="141"/>
      <c r="F1074" s="141"/>
    </row>
    <row r="1075" spans="1:6" ht="30.75" customHeight="1">
      <c r="A1075" s="138" t="s">
        <v>11146</v>
      </c>
      <c r="B1075" s="139" t="s">
        <v>11147</v>
      </c>
      <c r="C1075" s="140"/>
      <c r="D1075" s="141"/>
      <c r="E1075" s="141"/>
      <c r="F1075" s="141"/>
    </row>
    <row r="1076" spans="1:6" ht="30.75" customHeight="1">
      <c r="A1076" s="138" t="s">
        <v>11148</v>
      </c>
      <c r="B1076" s="139" t="s">
        <v>11149</v>
      </c>
      <c r="C1076" s="140" t="s">
        <v>90</v>
      </c>
      <c r="D1076" s="141">
        <v>453.67</v>
      </c>
      <c r="E1076" s="141">
        <v>47.36</v>
      </c>
      <c r="F1076" s="141">
        <v>501.03</v>
      </c>
    </row>
    <row r="1077" spans="1:6" ht="30.75" customHeight="1">
      <c r="A1077" s="138" t="s">
        <v>11150</v>
      </c>
      <c r="B1077" s="139" t="s">
        <v>11151</v>
      </c>
      <c r="C1077" s="140" t="s">
        <v>141</v>
      </c>
      <c r="D1077" s="141">
        <v>137.12</v>
      </c>
      <c r="E1077" s="141">
        <v>21.8</v>
      </c>
      <c r="F1077" s="141">
        <v>158.91999999999999</v>
      </c>
    </row>
    <row r="1078" spans="1:6" ht="30.75" customHeight="1">
      <c r="A1078" s="138" t="s">
        <v>11152</v>
      </c>
      <c r="B1078" s="139" t="s">
        <v>11153</v>
      </c>
      <c r="C1078" s="140" t="s">
        <v>141</v>
      </c>
      <c r="D1078" s="141">
        <v>164.45</v>
      </c>
      <c r="E1078" s="141">
        <v>27.25</v>
      </c>
      <c r="F1078" s="141">
        <v>191.7</v>
      </c>
    </row>
    <row r="1079" spans="1:6" ht="30.75" customHeight="1">
      <c r="A1079" s="138" t="s">
        <v>11154</v>
      </c>
      <c r="B1079" s="139" t="s">
        <v>11155</v>
      </c>
      <c r="C1079" s="140" t="s">
        <v>141</v>
      </c>
      <c r="D1079" s="141">
        <v>374.49</v>
      </c>
      <c r="E1079" s="141">
        <v>54.5</v>
      </c>
      <c r="F1079" s="141">
        <v>428.99</v>
      </c>
    </row>
    <row r="1080" spans="1:6" ht="30.75" customHeight="1">
      <c r="A1080" s="138" t="s">
        <v>11156</v>
      </c>
      <c r="B1080" s="139" t="s">
        <v>11157</v>
      </c>
      <c r="C1080" s="140" t="s">
        <v>141</v>
      </c>
      <c r="D1080" s="141">
        <v>78.98</v>
      </c>
      <c r="E1080" s="141">
        <v>11.93</v>
      </c>
      <c r="F1080" s="141">
        <v>90.91</v>
      </c>
    </row>
    <row r="1081" spans="1:6" ht="30.75" customHeight="1">
      <c r="A1081" s="138" t="s">
        <v>11158</v>
      </c>
      <c r="B1081" s="139" t="s">
        <v>11159</v>
      </c>
      <c r="C1081" s="140" t="s">
        <v>141</v>
      </c>
      <c r="D1081" s="141">
        <v>86.92</v>
      </c>
      <c r="E1081" s="141">
        <v>11.93</v>
      </c>
      <c r="F1081" s="141">
        <v>98.85</v>
      </c>
    </row>
    <row r="1082" spans="1:6" ht="30.75" customHeight="1">
      <c r="A1082" s="138" t="s">
        <v>11160</v>
      </c>
      <c r="B1082" s="139" t="s">
        <v>11161</v>
      </c>
      <c r="C1082" s="140"/>
      <c r="D1082" s="141"/>
      <c r="E1082" s="141"/>
      <c r="F1082" s="141"/>
    </row>
    <row r="1083" spans="1:6" ht="30.75" customHeight="1">
      <c r="A1083" s="138" t="s">
        <v>11162</v>
      </c>
      <c r="B1083" s="139" t="s">
        <v>11163</v>
      </c>
      <c r="C1083" s="140" t="s">
        <v>90</v>
      </c>
      <c r="D1083" s="141">
        <v>794.02</v>
      </c>
      <c r="E1083" s="141">
        <v>12.22</v>
      </c>
      <c r="F1083" s="141">
        <v>806.24</v>
      </c>
    </row>
    <row r="1084" spans="1:6" ht="30.75" customHeight="1">
      <c r="A1084" s="138" t="s">
        <v>11164</v>
      </c>
      <c r="B1084" s="139" t="s">
        <v>11165</v>
      </c>
      <c r="C1084" s="140" t="s">
        <v>90</v>
      </c>
      <c r="D1084" s="141">
        <v>815.25</v>
      </c>
      <c r="E1084" s="141">
        <v>12.22</v>
      </c>
      <c r="F1084" s="141">
        <v>827.47</v>
      </c>
    </row>
    <row r="1085" spans="1:6" ht="30.75" customHeight="1">
      <c r="A1085" s="138" t="s">
        <v>11166</v>
      </c>
      <c r="B1085" s="139" t="s">
        <v>11167</v>
      </c>
      <c r="C1085" s="140" t="s">
        <v>90</v>
      </c>
      <c r="D1085" s="141">
        <v>883.75</v>
      </c>
      <c r="E1085" s="141">
        <v>14.25</v>
      </c>
      <c r="F1085" s="141">
        <v>898</v>
      </c>
    </row>
    <row r="1086" spans="1:6" ht="30.75" customHeight="1">
      <c r="A1086" s="138" t="s">
        <v>11168</v>
      </c>
      <c r="B1086" s="139" t="s">
        <v>11169</v>
      </c>
      <c r="C1086" s="140" t="s">
        <v>90</v>
      </c>
      <c r="D1086" s="141">
        <v>961.74</v>
      </c>
      <c r="E1086" s="141">
        <v>14.25</v>
      </c>
      <c r="F1086" s="141">
        <v>975.99</v>
      </c>
    </row>
    <row r="1087" spans="1:6" ht="30.75" customHeight="1">
      <c r="A1087" s="138" t="s">
        <v>11170</v>
      </c>
      <c r="B1087" s="139" t="s">
        <v>11171</v>
      </c>
      <c r="C1087" s="140" t="s">
        <v>141</v>
      </c>
      <c r="D1087" s="141">
        <v>423.01</v>
      </c>
      <c r="E1087" s="141">
        <v>7.13</v>
      </c>
      <c r="F1087" s="141">
        <v>430.14</v>
      </c>
    </row>
    <row r="1088" spans="1:6" ht="30.75" customHeight="1">
      <c r="A1088" s="138" t="s">
        <v>11172</v>
      </c>
      <c r="B1088" s="139" t="s">
        <v>11173</v>
      </c>
      <c r="C1088" s="140" t="s">
        <v>141</v>
      </c>
      <c r="D1088" s="141">
        <v>364.03</v>
      </c>
      <c r="E1088" s="141">
        <v>7.13</v>
      </c>
      <c r="F1088" s="141">
        <v>371.16</v>
      </c>
    </row>
    <row r="1089" spans="1:6" ht="30.75" customHeight="1">
      <c r="A1089" s="138" t="s">
        <v>11174</v>
      </c>
      <c r="B1089" s="139" t="s">
        <v>11175</v>
      </c>
      <c r="C1089" s="140" t="s">
        <v>141</v>
      </c>
      <c r="D1089" s="141">
        <v>60.05</v>
      </c>
      <c r="E1089" s="141">
        <v>2.04</v>
      </c>
      <c r="F1089" s="141">
        <v>62.09</v>
      </c>
    </row>
    <row r="1090" spans="1:6" ht="30.75" customHeight="1">
      <c r="A1090" s="138" t="s">
        <v>11176</v>
      </c>
      <c r="B1090" s="139" t="s">
        <v>11177</v>
      </c>
      <c r="C1090" s="140"/>
      <c r="D1090" s="141"/>
      <c r="E1090" s="141"/>
      <c r="F1090" s="141"/>
    </row>
    <row r="1091" spans="1:6" ht="30.75" customHeight="1">
      <c r="A1091" s="138" t="s">
        <v>11178</v>
      </c>
      <c r="B1091" s="139" t="s">
        <v>11179</v>
      </c>
      <c r="C1091" s="140" t="s">
        <v>90</v>
      </c>
      <c r="D1091" s="141">
        <v>339.2</v>
      </c>
      <c r="E1091" s="141">
        <v>32.58</v>
      </c>
      <c r="F1091" s="141">
        <v>371.78</v>
      </c>
    </row>
    <row r="1092" spans="1:6" ht="30.75" customHeight="1">
      <c r="A1092" s="138" t="s">
        <v>11180</v>
      </c>
      <c r="B1092" s="139" t="s">
        <v>11181</v>
      </c>
      <c r="C1092" s="140" t="s">
        <v>90</v>
      </c>
      <c r="D1092" s="141">
        <v>314.56</v>
      </c>
      <c r="E1092" s="141">
        <v>32.58</v>
      </c>
      <c r="F1092" s="141">
        <v>347.14</v>
      </c>
    </row>
    <row r="1093" spans="1:6" ht="30.75" customHeight="1">
      <c r="A1093" s="138" t="s">
        <v>11182</v>
      </c>
      <c r="B1093" s="139" t="s">
        <v>11183</v>
      </c>
      <c r="C1093" s="140" t="s">
        <v>90</v>
      </c>
      <c r="D1093" s="141">
        <v>105.23</v>
      </c>
      <c r="E1093" s="141">
        <v>25.57</v>
      </c>
      <c r="F1093" s="141">
        <v>130.80000000000001</v>
      </c>
    </row>
    <row r="1094" spans="1:6" ht="30.75" customHeight="1">
      <c r="A1094" s="138" t="s">
        <v>11184</v>
      </c>
      <c r="B1094" s="139" t="s">
        <v>11185</v>
      </c>
      <c r="C1094" s="140" t="s">
        <v>141</v>
      </c>
      <c r="D1094" s="141">
        <v>3.48</v>
      </c>
      <c r="E1094" s="141">
        <v>27.53</v>
      </c>
      <c r="F1094" s="141">
        <v>31.01</v>
      </c>
    </row>
    <row r="1095" spans="1:6" ht="30.75" customHeight="1">
      <c r="A1095" s="138" t="s">
        <v>11186</v>
      </c>
      <c r="B1095" s="139" t="s">
        <v>11187</v>
      </c>
      <c r="C1095" s="140" t="s">
        <v>141</v>
      </c>
      <c r="D1095" s="141">
        <v>7.07</v>
      </c>
      <c r="E1095" s="141">
        <v>41.08</v>
      </c>
      <c r="F1095" s="141">
        <v>48.15</v>
      </c>
    </row>
    <row r="1096" spans="1:6" ht="30.75" customHeight="1">
      <c r="A1096" s="138" t="s">
        <v>11188</v>
      </c>
      <c r="B1096" s="139" t="s">
        <v>11189</v>
      </c>
      <c r="C1096" s="140" t="s">
        <v>141</v>
      </c>
      <c r="D1096" s="141">
        <v>85.34</v>
      </c>
      <c r="E1096" s="141">
        <v>2.04</v>
      </c>
      <c r="F1096" s="141">
        <v>87.38</v>
      </c>
    </row>
    <row r="1097" spans="1:6" ht="30.75" customHeight="1">
      <c r="A1097" s="138" t="s">
        <v>11190</v>
      </c>
      <c r="B1097" s="139" t="s">
        <v>11191</v>
      </c>
      <c r="C1097" s="140" t="s">
        <v>90</v>
      </c>
      <c r="D1097" s="141">
        <v>229.06</v>
      </c>
      <c r="E1097" s="141">
        <v>26.21</v>
      </c>
      <c r="F1097" s="141">
        <v>255.27</v>
      </c>
    </row>
    <row r="1098" spans="1:6" ht="30.75" customHeight="1">
      <c r="A1098" s="138" t="s">
        <v>11192</v>
      </c>
      <c r="B1098" s="139" t="s">
        <v>11193</v>
      </c>
      <c r="C1098" s="140" t="s">
        <v>141</v>
      </c>
      <c r="D1098" s="141">
        <v>30.37</v>
      </c>
      <c r="E1098" s="141">
        <v>7</v>
      </c>
      <c r="F1098" s="141">
        <v>37.369999999999997</v>
      </c>
    </row>
    <row r="1099" spans="1:6" ht="30.75" customHeight="1">
      <c r="A1099" s="138" t="s">
        <v>11194</v>
      </c>
      <c r="B1099" s="139" t="s">
        <v>11195</v>
      </c>
      <c r="C1099" s="140" t="s">
        <v>141</v>
      </c>
      <c r="D1099" s="141">
        <v>116.01</v>
      </c>
      <c r="E1099" s="141">
        <v>4.07</v>
      </c>
      <c r="F1099" s="141">
        <v>120.08</v>
      </c>
    </row>
    <row r="1100" spans="1:6" ht="30.75" customHeight="1">
      <c r="A1100" s="138" t="s">
        <v>11196</v>
      </c>
      <c r="B1100" s="139" t="s">
        <v>11197</v>
      </c>
      <c r="C1100" s="140"/>
      <c r="D1100" s="141"/>
      <c r="E1100" s="141"/>
      <c r="F1100" s="141"/>
    </row>
    <row r="1101" spans="1:6" ht="30.75" customHeight="1">
      <c r="A1101" s="138" t="s">
        <v>11198</v>
      </c>
      <c r="B1101" s="139" t="s">
        <v>11199</v>
      </c>
      <c r="C1101" s="140" t="s">
        <v>90</v>
      </c>
      <c r="D1101" s="141">
        <v>11.34</v>
      </c>
      <c r="E1101" s="141">
        <v>52.41</v>
      </c>
      <c r="F1101" s="141">
        <v>63.75</v>
      </c>
    </row>
    <row r="1102" spans="1:6" ht="30.75" customHeight="1">
      <c r="A1102" s="138" t="s">
        <v>11200</v>
      </c>
      <c r="B1102" s="139" t="s">
        <v>11201</v>
      </c>
      <c r="C1102" s="140"/>
      <c r="D1102" s="141"/>
      <c r="E1102" s="141"/>
      <c r="F1102" s="141"/>
    </row>
    <row r="1103" spans="1:6" ht="30.75" customHeight="1">
      <c r="A1103" s="138" t="s">
        <v>11202</v>
      </c>
      <c r="B1103" s="139" t="s">
        <v>11203</v>
      </c>
      <c r="C1103" s="140"/>
      <c r="D1103" s="141"/>
      <c r="E1103" s="141"/>
      <c r="F1103" s="141"/>
    </row>
    <row r="1104" spans="1:6" ht="30.75" customHeight="1">
      <c r="A1104" s="138" t="s">
        <v>11204</v>
      </c>
      <c r="B1104" s="139" t="s">
        <v>11205</v>
      </c>
      <c r="C1104" s="140" t="s">
        <v>90</v>
      </c>
      <c r="D1104" s="141">
        <v>103.55</v>
      </c>
      <c r="E1104" s="141">
        <v>69.760000000000005</v>
      </c>
      <c r="F1104" s="141">
        <v>173.31</v>
      </c>
    </row>
    <row r="1105" spans="1:6" ht="30.75" customHeight="1">
      <c r="A1105" s="138" t="s">
        <v>11206</v>
      </c>
      <c r="B1105" s="139" t="s">
        <v>11207</v>
      </c>
      <c r="C1105" s="140"/>
      <c r="D1105" s="141"/>
      <c r="E1105" s="141"/>
      <c r="F1105" s="141"/>
    </row>
    <row r="1106" spans="1:6" ht="30.75" customHeight="1">
      <c r="A1106" s="138" t="s">
        <v>11208</v>
      </c>
      <c r="B1106" s="139" t="s">
        <v>11209</v>
      </c>
      <c r="C1106" s="140" t="s">
        <v>90</v>
      </c>
      <c r="D1106" s="141">
        <v>722.06</v>
      </c>
      <c r="E1106" s="141"/>
      <c r="F1106" s="141">
        <v>722.06</v>
      </c>
    </row>
    <row r="1107" spans="1:6" ht="30.75" customHeight="1">
      <c r="A1107" s="138" t="s">
        <v>11210</v>
      </c>
      <c r="B1107" s="139" t="s">
        <v>11211</v>
      </c>
      <c r="C1107" s="140"/>
      <c r="D1107" s="141"/>
      <c r="E1107" s="141"/>
      <c r="F1107" s="141"/>
    </row>
    <row r="1108" spans="1:6" ht="30.75" customHeight="1">
      <c r="A1108" s="138" t="s">
        <v>11212</v>
      </c>
      <c r="B1108" s="139" t="s">
        <v>11213</v>
      </c>
      <c r="C1108" s="140" t="s">
        <v>90</v>
      </c>
      <c r="D1108" s="141">
        <v>309.93</v>
      </c>
      <c r="E1108" s="141">
        <v>22.93</v>
      </c>
      <c r="F1108" s="141">
        <v>332.86</v>
      </c>
    </row>
    <row r="1109" spans="1:6" ht="30.75" customHeight="1">
      <c r="A1109" s="138" t="s">
        <v>11214</v>
      </c>
      <c r="B1109" s="139" t="s">
        <v>11215</v>
      </c>
      <c r="C1109" s="140"/>
      <c r="D1109" s="141"/>
      <c r="E1109" s="141"/>
      <c r="F1109" s="141"/>
    </row>
    <row r="1110" spans="1:6" ht="30.75" customHeight="1">
      <c r="A1110" s="138" t="s">
        <v>11216</v>
      </c>
      <c r="B1110" s="139" t="s">
        <v>11217</v>
      </c>
      <c r="C1110" s="140" t="s">
        <v>141</v>
      </c>
      <c r="D1110" s="141">
        <v>19.920000000000002</v>
      </c>
      <c r="E1110" s="141">
        <v>15.23</v>
      </c>
      <c r="F1110" s="141">
        <v>35.15</v>
      </c>
    </row>
    <row r="1111" spans="1:6" ht="30.75" customHeight="1">
      <c r="A1111" s="138" t="s">
        <v>11218</v>
      </c>
      <c r="B1111" s="139" t="s">
        <v>11219</v>
      </c>
      <c r="C1111" s="140" t="s">
        <v>141</v>
      </c>
      <c r="D1111" s="141">
        <v>3.9</v>
      </c>
      <c r="E1111" s="141">
        <v>3.72</v>
      </c>
      <c r="F1111" s="141">
        <v>7.62</v>
      </c>
    </row>
    <row r="1112" spans="1:6" ht="30.75" customHeight="1">
      <c r="A1112" s="138" t="s">
        <v>11220</v>
      </c>
      <c r="B1112" s="139" t="s">
        <v>11221</v>
      </c>
      <c r="C1112" s="140"/>
      <c r="D1112" s="141"/>
      <c r="E1112" s="141"/>
      <c r="F1112" s="141"/>
    </row>
    <row r="1113" spans="1:6" ht="30.75" customHeight="1">
      <c r="A1113" s="138" t="s">
        <v>11222</v>
      </c>
      <c r="B1113" s="139" t="s">
        <v>11223</v>
      </c>
      <c r="C1113" s="140" t="s">
        <v>90</v>
      </c>
      <c r="D1113" s="141">
        <v>0.45</v>
      </c>
      <c r="E1113" s="141">
        <v>9.0299999999999994</v>
      </c>
      <c r="F1113" s="141">
        <v>9.48</v>
      </c>
    </row>
    <row r="1114" spans="1:6" ht="30.75" customHeight="1">
      <c r="A1114" s="138" t="s">
        <v>11224</v>
      </c>
      <c r="B1114" s="139" t="s">
        <v>11225</v>
      </c>
      <c r="C1114" s="140" t="s">
        <v>90</v>
      </c>
      <c r="D1114" s="141">
        <v>25.43</v>
      </c>
      <c r="E1114" s="141">
        <v>22.93</v>
      </c>
      <c r="F1114" s="141">
        <v>48.36</v>
      </c>
    </row>
    <row r="1115" spans="1:6" ht="30.75" customHeight="1">
      <c r="A1115" s="138" t="s">
        <v>11226</v>
      </c>
      <c r="B1115" s="139" t="s">
        <v>11227</v>
      </c>
      <c r="C1115" s="140" t="s">
        <v>141</v>
      </c>
      <c r="D1115" s="141">
        <v>0.45</v>
      </c>
      <c r="E1115" s="141">
        <v>11.51</v>
      </c>
      <c r="F1115" s="141">
        <v>11.96</v>
      </c>
    </row>
    <row r="1116" spans="1:6" ht="30.75" customHeight="1">
      <c r="A1116" s="138" t="s">
        <v>11228</v>
      </c>
      <c r="B1116" s="139" t="s">
        <v>11229</v>
      </c>
      <c r="C1116" s="140" t="s">
        <v>90</v>
      </c>
      <c r="D1116" s="141">
        <v>151.94999999999999</v>
      </c>
      <c r="E1116" s="141"/>
      <c r="F1116" s="141">
        <v>151.94999999999999</v>
      </c>
    </row>
    <row r="1117" spans="1:6" ht="30.75" customHeight="1">
      <c r="A1117" s="138" t="s">
        <v>11230</v>
      </c>
      <c r="B1117" s="139" t="s">
        <v>11231</v>
      </c>
      <c r="C1117" s="140"/>
      <c r="D1117" s="141"/>
      <c r="E1117" s="141"/>
      <c r="F1117" s="141"/>
    </row>
    <row r="1118" spans="1:6" ht="30.75" customHeight="1">
      <c r="A1118" s="138" t="s">
        <v>11232</v>
      </c>
      <c r="B1118" s="139" t="s">
        <v>11233</v>
      </c>
      <c r="C1118" s="140"/>
      <c r="D1118" s="141"/>
      <c r="E1118" s="141"/>
      <c r="F1118" s="141"/>
    </row>
    <row r="1119" spans="1:6" ht="30.75" customHeight="1">
      <c r="A1119" s="138" t="s">
        <v>11234</v>
      </c>
      <c r="B1119" s="139" t="s">
        <v>11235</v>
      </c>
      <c r="C1119" s="140" t="s">
        <v>90</v>
      </c>
      <c r="D1119" s="141">
        <v>105.35</v>
      </c>
      <c r="E1119" s="141">
        <v>10.38</v>
      </c>
      <c r="F1119" s="141">
        <v>115.73</v>
      </c>
    </row>
    <row r="1120" spans="1:6" ht="30.75" customHeight="1">
      <c r="A1120" s="138" t="s">
        <v>11236</v>
      </c>
      <c r="B1120" s="139" t="s">
        <v>11237</v>
      </c>
      <c r="C1120" s="140" t="s">
        <v>90</v>
      </c>
      <c r="D1120" s="141">
        <v>64.540000000000006</v>
      </c>
      <c r="E1120" s="141"/>
      <c r="F1120" s="141">
        <v>64.540000000000006</v>
      </c>
    </row>
    <row r="1121" spans="1:6" ht="30.75" customHeight="1">
      <c r="A1121" s="138" t="s">
        <v>11238</v>
      </c>
      <c r="B1121" s="139" t="s">
        <v>11239</v>
      </c>
      <c r="C1121" s="140"/>
      <c r="D1121" s="141"/>
      <c r="E1121" s="141"/>
      <c r="F1121" s="141"/>
    </row>
    <row r="1122" spans="1:6" ht="30.75" customHeight="1">
      <c r="A1122" s="138" t="s">
        <v>11240</v>
      </c>
      <c r="B1122" s="139" t="s">
        <v>11241</v>
      </c>
      <c r="C1122" s="140" t="s">
        <v>90</v>
      </c>
      <c r="D1122" s="141">
        <v>143.22999999999999</v>
      </c>
      <c r="E1122" s="141">
        <v>23.03</v>
      </c>
      <c r="F1122" s="141">
        <v>166.26</v>
      </c>
    </row>
    <row r="1123" spans="1:6" ht="30.75" customHeight="1">
      <c r="A1123" s="138" t="s">
        <v>11242</v>
      </c>
      <c r="B1123" s="139" t="s">
        <v>11243</v>
      </c>
      <c r="C1123" s="140" t="s">
        <v>90</v>
      </c>
      <c r="D1123" s="141">
        <v>228.82</v>
      </c>
      <c r="E1123" s="141">
        <v>23.03</v>
      </c>
      <c r="F1123" s="141">
        <v>251.85</v>
      </c>
    </row>
    <row r="1124" spans="1:6" ht="30.75" customHeight="1">
      <c r="A1124" s="138" t="s">
        <v>11244</v>
      </c>
      <c r="B1124" s="139" t="s">
        <v>11245</v>
      </c>
      <c r="C1124" s="140" t="s">
        <v>90</v>
      </c>
      <c r="D1124" s="141">
        <v>171.29</v>
      </c>
      <c r="E1124" s="141"/>
      <c r="F1124" s="141">
        <v>171.29</v>
      </c>
    </row>
    <row r="1125" spans="1:6" ht="30.75" customHeight="1">
      <c r="A1125" s="138" t="s">
        <v>11246</v>
      </c>
      <c r="B1125" s="139" t="s">
        <v>11247</v>
      </c>
      <c r="C1125" s="140" t="s">
        <v>90</v>
      </c>
      <c r="D1125" s="141">
        <v>254.54</v>
      </c>
      <c r="E1125" s="141">
        <v>23.03</v>
      </c>
      <c r="F1125" s="141">
        <v>277.57</v>
      </c>
    </row>
    <row r="1126" spans="1:6" ht="30.75" customHeight="1">
      <c r="A1126" s="138" t="s">
        <v>11248</v>
      </c>
      <c r="B1126" s="139" t="s">
        <v>11249</v>
      </c>
      <c r="C1126" s="140" t="s">
        <v>90</v>
      </c>
      <c r="D1126" s="141">
        <v>377.07</v>
      </c>
      <c r="E1126" s="141">
        <v>23.03</v>
      </c>
      <c r="F1126" s="141">
        <v>400.1</v>
      </c>
    </row>
    <row r="1127" spans="1:6" ht="30.75" customHeight="1">
      <c r="A1127" s="138" t="s">
        <v>11250</v>
      </c>
      <c r="B1127" s="139" t="s">
        <v>11251</v>
      </c>
      <c r="C1127" s="140" t="s">
        <v>90</v>
      </c>
      <c r="D1127" s="141">
        <v>234.2</v>
      </c>
      <c r="E1127" s="141">
        <v>23.03</v>
      </c>
      <c r="F1127" s="141">
        <v>257.23</v>
      </c>
    </row>
    <row r="1128" spans="1:6" ht="30.75" customHeight="1">
      <c r="A1128" s="138" t="s">
        <v>11252</v>
      </c>
      <c r="B1128" s="139" t="s">
        <v>11253</v>
      </c>
      <c r="C1128" s="140" t="s">
        <v>90</v>
      </c>
      <c r="D1128" s="141">
        <v>543.04999999999995</v>
      </c>
      <c r="E1128" s="141">
        <v>23.03</v>
      </c>
      <c r="F1128" s="141">
        <v>566.08000000000004</v>
      </c>
    </row>
    <row r="1129" spans="1:6" ht="30.75" customHeight="1">
      <c r="A1129" s="138" t="s">
        <v>11254</v>
      </c>
      <c r="B1129" s="139" t="s">
        <v>11255</v>
      </c>
      <c r="C1129" s="140" t="s">
        <v>90</v>
      </c>
      <c r="D1129" s="141">
        <v>418.08</v>
      </c>
      <c r="E1129" s="141">
        <v>23.03</v>
      </c>
      <c r="F1129" s="141">
        <v>441.11</v>
      </c>
    </row>
    <row r="1130" spans="1:6" ht="30.75" customHeight="1">
      <c r="A1130" s="138" t="s">
        <v>11256</v>
      </c>
      <c r="B1130" s="139" t="s">
        <v>11257</v>
      </c>
      <c r="C1130" s="140" t="s">
        <v>90</v>
      </c>
      <c r="D1130" s="141">
        <v>277.49</v>
      </c>
      <c r="E1130" s="141">
        <v>46.78</v>
      </c>
      <c r="F1130" s="141">
        <v>324.27</v>
      </c>
    </row>
    <row r="1131" spans="1:6" ht="30.75" customHeight="1">
      <c r="A1131" s="138" t="s">
        <v>11258</v>
      </c>
      <c r="B1131" s="139" t="s">
        <v>11259</v>
      </c>
      <c r="C1131" s="140"/>
      <c r="D1131" s="141"/>
      <c r="E1131" s="141"/>
      <c r="F1131" s="141"/>
    </row>
    <row r="1132" spans="1:6" ht="30.75" customHeight="1">
      <c r="A1132" s="138" t="s">
        <v>11260</v>
      </c>
      <c r="B1132" s="139" t="s">
        <v>11261</v>
      </c>
      <c r="C1132" s="140" t="s">
        <v>90</v>
      </c>
      <c r="D1132" s="141">
        <v>1089.42</v>
      </c>
      <c r="E1132" s="141"/>
      <c r="F1132" s="141">
        <v>1089.42</v>
      </c>
    </row>
    <row r="1133" spans="1:6" ht="30.75" customHeight="1">
      <c r="A1133" s="138" t="s">
        <v>11262</v>
      </c>
      <c r="B1133" s="139" t="s">
        <v>11263</v>
      </c>
      <c r="C1133" s="140" t="s">
        <v>90</v>
      </c>
      <c r="D1133" s="141">
        <v>369</v>
      </c>
      <c r="E1133" s="141"/>
      <c r="F1133" s="141">
        <v>369</v>
      </c>
    </row>
    <row r="1134" spans="1:6" ht="30.75" customHeight="1">
      <c r="A1134" s="138" t="s">
        <v>11264</v>
      </c>
      <c r="B1134" s="139" t="s">
        <v>11265</v>
      </c>
      <c r="C1134" s="140" t="s">
        <v>90</v>
      </c>
      <c r="D1134" s="141">
        <v>415.14</v>
      </c>
      <c r="E1134" s="141">
        <v>287.01</v>
      </c>
      <c r="F1134" s="141">
        <v>702.15</v>
      </c>
    </row>
    <row r="1135" spans="1:6" ht="30.75" customHeight="1">
      <c r="A1135" s="138" t="s">
        <v>11266</v>
      </c>
      <c r="B1135" s="139" t="s">
        <v>11267</v>
      </c>
      <c r="C1135" s="140" t="s">
        <v>90</v>
      </c>
      <c r="D1135" s="141">
        <v>311.45</v>
      </c>
      <c r="E1135" s="141">
        <v>287.01</v>
      </c>
      <c r="F1135" s="141">
        <v>598.46</v>
      </c>
    </row>
    <row r="1136" spans="1:6" ht="30.75" customHeight="1">
      <c r="A1136" s="138" t="s">
        <v>11268</v>
      </c>
      <c r="B1136" s="139" t="s">
        <v>11269</v>
      </c>
      <c r="C1136" s="140"/>
      <c r="D1136" s="141"/>
      <c r="E1136" s="141"/>
      <c r="F1136" s="141"/>
    </row>
    <row r="1137" spans="1:6" ht="30.75" customHeight="1">
      <c r="A1137" s="138" t="s">
        <v>11270</v>
      </c>
      <c r="B1137" s="139" t="s">
        <v>11271</v>
      </c>
      <c r="C1137" s="140" t="s">
        <v>90</v>
      </c>
      <c r="D1137" s="141">
        <v>144.82</v>
      </c>
      <c r="E1137" s="141"/>
      <c r="F1137" s="141">
        <v>144.82</v>
      </c>
    </row>
    <row r="1138" spans="1:6" ht="30.75" customHeight="1">
      <c r="A1138" s="138" t="s">
        <v>11272</v>
      </c>
      <c r="B1138" s="139" t="s">
        <v>11273</v>
      </c>
      <c r="C1138" s="140" t="s">
        <v>90</v>
      </c>
      <c r="D1138" s="141">
        <v>182.59</v>
      </c>
      <c r="E1138" s="141"/>
      <c r="F1138" s="141">
        <v>182.59</v>
      </c>
    </row>
    <row r="1139" spans="1:6" ht="30.75" customHeight="1">
      <c r="A1139" s="138" t="s">
        <v>11274</v>
      </c>
      <c r="B1139" s="139" t="s">
        <v>11275</v>
      </c>
      <c r="C1139" s="140"/>
      <c r="D1139" s="141"/>
      <c r="E1139" s="141"/>
      <c r="F1139" s="141"/>
    </row>
    <row r="1140" spans="1:6" ht="30.75" customHeight="1">
      <c r="A1140" s="138" t="s">
        <v>11276</v>
      </c>
      <c r="B1140" s="139" t="s">
        <v>11277</v>
      </c>
      <c r="C1140" s="140" t="s">
        <v>90</v>
      </c>
      <c r="D1140" s="141">
        <v>159.49</v>
      </c>
      <c r="E1140" s="141">
        <v>98.27</v>
      </c>
      <c r="F1140" s="141">
        <v>257.76</v>
      </c>
    </row>
    <row r="1141" spans="1:6" ht="30.75" customHeight="1">
      <c r="A1141" s="138" t="s">
        <v>11278</v>
      </c>
      <c r="B1141" s="139" t="s">
        <v>11279</v>
      </c>
      <c r="C1141" s="140" t="s">
        <v>90</v>
      </c>
      <c r="D1141" s="141">
        <v>445.78</v>
      </c>
      <c r="E1141" s="141"/>
      <c r="F1141" s="141">
        <v>445.78</v>
      </c>
    </row>
    <row r="1142" spans="1:6" ht="30.75" customHeight="1">
      <c r="A1142" s="138" t="s">
        <v>11280</v>
      </c>
      <c r="B1142" s="139" t="s">
        <v>11281</v>
      </c>
      <c r="C1142" s="140"/>
      <c r="D1142" s="141"/>
      <c r="E1142" s="141"/>
      <c r="F1142" s="141"/>
    </row>
    <row r="1143" spans="1:6" ht="30.75" customHeight="1">
      <c r="A1143" s="138" t="s">
        <v>11282</v>
      </c>
      <c r="B1143" s="139" t="s">
        <v>11283</v>
      </c>
      <c r="C1143" s="140" t="s">
        <v>90</v>
      </c>
      <c r="D1143" s="141">
        <v>776.37</v>
      </c>
      <c r="E1143" s="141"/>
      <c r="F1143" s="141">
        <v>776.37</v>
      </c>
    </row>
    <row r="1144" spans="1:6" ht="30.75" customHeight="1">
      <c r="A1144" s="138" t="s">
        <v>11284</v>
      </c>
      <c r="B1144" s="139" t="s">
        <v>11285</v>
      </c>
      <c r="C1144" s="140"/>
      <c r="D1144" s="141"/>
      <c r="E1144" s="141"/>
      <c r="F1144" s="141"/>
    </row>
    <row r="1145" spans="1:6" ht="30.75" customHeight="1">
      <c r="A1145" s="138" t="s">
        <v>11286</v>
      </c>
      <c r="B1145" s="139" t="s">
        <v>11287</v>
      </c>
      <c r="C1145" s="140" t="s">
        <v>141</v>
      </c>
      <c r="D1145" s="141">
        <v>43.88</v>
      </c>
      <c r="E1145" s="141">
        <v>7.97</v>
      </c>
      <c r="F1145" s="141">
        <v>51.85</v>
      </c>
    </row>
    <row r="1146" spans="1:6" ht="30.75" customHeight="1">
      <c r="A1146" s="138" t="s">
        <v>11288</v>
      </c>
      <c r="B1146" s="139" t="s">
        <v>11289</v>
      </c>
      <c r="C1146" s="140" t="s">
        <v>141</v>
      </c>
      <c r="D1146" s="141">
        <v>57.63</v>
      </c>
      <c r="E1146" s="141">
        <v>7.97</v>
      </c>
      <c r="F1146" s="141">
        <v>65.599999999999994</v>
      </c>
    </row>
    <row r="1147" spans="1:6" ht="30.75" customHeight="1">
      <c r="A1147" s="138" t="s">
        <v>11290</v>
      </c>
      <c r="B1147" s="139" t="s">
        <v>11291</v>
      </c>
      <c r="C1147" s="140" t="s">
        <v>141</v>
      </c>
      <c r="D1147" s="141">
        <v>28.38</v>
      </c>
      <c r="E1147" s="141">
        <v>10.41</v>
      </c>
      <c r="F1147" s="141">
        <v>38.79</v>
      </c>
    </row>
    <row r="1148" spans="1:6" ht="30.75" customHeight="1">
      <c r="A1148" s="138" t="s">
        <v>11292</v>
      </c>
      <c r="B1148" s="139" t="s">
        <v>11293</v>
      </c>
      <c r="C1148" s="140" t="s">
        <v>141</v>
      </c>
      <c r="D1148" s="141">
        <v>34.69</v>
      </c>
      <c r="E1148" s="141">
        <v>10.41</v>
      </c>
      <c r="F1148" s="141">
        <v>45.1</v>
      </c>
    </row>
    <row r="1149" spans="1:6" ht="30.75" customHeight="1">
      <c r="A1149" s="138" t="s">
        <v>11294</v>
      </c>
      <c r="B1149" s="139" t="s">
        <v>11295</v>
      </c>
      <c r="C1149" s="140" t="s">
        <v>141</v>
      </c>
      <c r="D1149" s="141">
        <v>47.27</v>
      </c>
      <c r="E1149" s="141">
        <v>7.97</v>
      </c>
      <c r="F1149" s="141">
        <v>55.24</v>
      </c>
    </row>
    <row r="1150" spans="1:6" ht="30.75" customHeight="1">
      <c r="A1150" s="138" t="s">
        <v>11296</v>
      </c>
      <c r="B1150" s="139" t="s">
        <v>11297</v>
      </c>
      <c r="C1150" s="140" t="s">
        <v>141</v>
      </c>
      <c r="D1150" s="141">
        <v>20.99</v>
      </c>
      <c r="E1150" s="141">
        <v>3.17</v>
      </c>
      <c r="F1150" s="141">
        <v>24.16</v>
      </c>
    </row>
    <row r="1151" spans="1:6" ht="30.75" customHeight="1">
      <c r="A1151" s="138" t="s">
        <v>11298</v>
      </c>
      <c r="B1151" s="139" t="s">
        <v>11299</v>
      </c>
      <c r="C1151" s="140" t="s">
        <v>141</v>
      </c>
      <c r="D1151" s="141">
        <v>9.2100000000000009</v>
      </c>
      <c r="E1151" s="141"/>
      <c r="F1151" s="141">
        <v>9.2100000000000009</v>
      </c>
    </row>
    <row r="1152" spans="1:6" ht="30.75" customHeight="1">
      <c r="A1152" s="138" t="s">
        <v>11300</v>
      </c>
      <c r="B1152" s="139" t="s">
        <v>11301</v>
      </c>
      <c r="C1152" s="140" t="s">
        <v>141</v>
      </c>
      <c r="D1152" s="141">
        <v>81.33</v>
      </c>
      <c r="E1152" s="141"/>
      <c r="F1152" s="141">
        <v>81.33</v>
      </c>
    </row>
    <row r="1153" spans="1:6" ht="30.75" customHeight="1">
      <c r="A1153" s="138" t="s">
        <v>11302</v>
      </c>
      <c r="B1153" s="139" t="s">
        <v>11303</v>
      </c>
      <c r="C1153" s="140"/>
      <c r="D1153" s="141"/>
      <c r="E1153" s="141"/>
      <c r="F1153" s="141"/>
    </row>
    <row r="1154" spans="1:6" ht="30.75" customHeight="1">
      <c r="A1154" s="138" t="s">
        <v>11304</v>
      </c>
      <c r="B1154" s="139" t="s">
        <v>11305</v>
      </c>
      <c r="C1154" s="140" t="s">
        <v>141</v>
      </c>
      <c r="D1154" s="141">
        <v>196.25</v>
      </c>
      <c r="E1154" s="141">
        <v>8.58</v>
      </c>
      <c r="F1154" s="141">
        <v>204.83</v>
      </c>
    </row>
    <row r="1155" spans="1:6" ht="30.75" customHeight="1">
      <c r="A1155" s="138" t="s">
        <v>11306</v>
      </c>
      <c r="B1155" s="139" t="s">
        <v>11307</v>
      </c>
      <c r="C1155" s="140" t="s">
        <v>141</v>
      </c>
      <c r="D1155" s="141">
        <v>47.35</v>
      </c>
      <c r="E1155" s="141">
        <v>7.97</v>
      </c>
      <c r="F1155" s="141">
        <v>55.32</v>
      </c>
    </row>
    <row r="1156" spans="1:6" ht="30.75" customHeight="1">
      <c r="A1156" s="138" t="s">
        <v>11308</v>
      </c>
      <c r="B1156" s="139" t="s">
        <v>11309</v>
      </c>
      <c r="C1156" s="140"/>
      <c r="D1156" s="141"/>
      <c r="E1156" s="141"/>
      <c r="F1156" s="141"/>
    </row>
    <row r="1157" spans="1:6" ht="30.75" customHeight="1">
      <c r="A1157" s="138" t="s">
        <v>11310</v>
      </c>
      <c r="B1157" s="139" t="s">
        <v>11311</v>
      </c>
      <c r="C1157" s="140" t="s">
        <v>90</v>
      </c>
      <c r="D1157" s="141">
        <v>11.67</v>
      </c>
      <c r="E1157" s="141">
        <v>9.0299999999999994</v>
      </c>
      <c r="F1157" s="141">
        <v>20.7</v>
      </c>
    </row>
    <row r="1158" spans="1:6" ht="30.75" customHeight="1">
      <c r="A1158" s="138" t="s">
        <v>11312</v>
      </c>
      <c r="B1158" s="139" t="s">
        <v>11313</v>
      </c>
      <c r="C1158" s="140" t="s">
        <v>90</v>
      </c>
      <c r="D1158" s="141">
        <v>3.81</v>
      </c>
      <c r="E1158" s="141">
        <v>31.6</v>
      </c>
      <c r="F1158" s="141">
        <v>35.409999999999997</v>
      </c>
    </row>
    <row r="1159" spans="1:6" ht="30.75" customHeight="1">
      <c r="A1159" s="138" t="s">
        <v>11314</v>
      </c>
      <c r="B1159" s="139" t="s">
        <v>11315</v>
      </c>
      <c r="C1159" s="140" t="s">
        <v>90</v>
      </c>
      <c r="D1159" s="141"/>
      <c r="E1159" s="141">
        <v>69.22</v>
      </c>
      <c r="F1159" s="141">
        <v>69.22</v>
      </c>
    </row>
    <row r="1160" spans="1:6" ht="30.75" customHeight="1">
      <c r="A1160" s="138" t="s">
        <v>11316</v>
      </c>
      <c r="B1160" s="139" t="s">
        <v>11317</v>
      </c>
      <c r="C1160" s="140" t="s">
        <v>9049</v>
      </c>
      <c r="D1160" s="141">
        <v>59.17</v>
      </c>
      <c r="E1160" s="141"/>
      <c r="F1160" s="141">
        <v>59.17</v>
      </c>
    </row>
    <row r="1161" spans="1:6" ht="30.75" customHeight="1">
      <c r="A1161" s="138" t="s">
        <v>11318</v>
      </c>
      <c r="B1161" s="139" t="s">
        <v>11319</v>
      </c>
      <c r="C1161" s="140" t="s">
        <v>141</v>
      </c>
      <c r="D1161" s="141"/>
      <c r="E1161" s="141">
        <v>11.51</v>
      </c>
      <c r="F1161" s="141">
        <v>11.51</v>
      </c>
    </row>
    <row r="1162" spans="1:6" ht="30.75" customHeight="1">
      <c r="A1162" s="138" t="s">
        <v>11320</v>
      </c>
      <c r="B1162" s="139" t="s">
        <v>11321</v>
      </c>
      <c r="C1162" s="140" t="s">
        <v>141</v>
      </c>
      <c r="D1162" s="141">
        <v>15.57</v>
      </c>
      <c r="E1162" s="141">
        <v>12.4</v>
      </c>
      <c r="F1162" s="141">
        <v>27.97</v>
      </c>
    </row>
    <row r="1163" spans="1:6" ht="30.75" customHeight="1">
      <c r="A1163" s="138" t="s">
        <v>11322</v>
      </c>
      <c r="B1163" s="139" t="s">
        <v>11323</v>
      </c>
      <c r="C1163" s="140" t="s">
        <v>141</v>
      </c>
      <c r="D1163" s="141">
        <v>15.03</v>
      </c>
      <c r="E1163" s="141">
        <v>12.4</v>
      </c>
      <c r="F1163" s="141">
        <v>27.43</v>
      </c>
    </row>
    <row r="1164" spans="1:6" ht="30.75" customHeight="1">
      <c r="A1164" s="138" t="s">
        <v>11324</v>
      </c>
      <c r="B1164" s="139" t="s">
        <v>11325</v>
      </c>
      <c r="C1164" s="140" t="s">
        <v>141</v>
      </c>
      <c r="D1164" s="141">
        <v>59.08</v>
      </c>
      <c r="E1164" s="141">
        <v>3.17</v>
      </c>
      <c r="F1164" s="141">
        <v>62.25</v>
      </c>
    </row>
    <row r="1165" spans="1:6" ht="30.75" customHeight="1">
      <c r="A1165" s="138" t="s">
        <v>11326</v>
      </c>
      <c r="B1165" s="139" t="s">
        <v>11327</v>
      </c>
      <c r="C1165" s="140" t="s">
        <v>141</v>
      </c>
      <c r="D1165" s="141">
        <v>10.95</v>
      </c>
      <c r="E1165" s="141">
        <v>1.58</v>
      </c>
      <c r="F1165" s="141">
        <v>12.53</v>
      </c>
    </row>
    <row r="1166" spans="1:6" ht="30.75" customHeight="1">
      <c r="A1166" s="138" t="s">
        <v>11328</v>
      </c>
      <c r="B1166" s="139" t="s">
        <v>11329</v>
      </c>
      <c r="C1166" s="140" t="s">
        <v>141</v>
      </c>
      <c r="D1166" s="141">
        <v>37.78</v>
      </c>
      <c r="E1166" s="141">
        <v>6.77</v>
      </c>
      <c r="F1166" s="141">
        <v>44.55</v>
      </c>
    </row>
    <row r="1167" spans="1:6" ht="30.75" customHeight="1">
      <c r="A1167" s="138" t="s">
        <v>11330</v>
      </c>
      <c r="B1167" s="139" t="s">
        <v>11331</v>
      </c>
      <c r="C1167" s="140"/>
      <c r="D1167" s="141"/>
      <c r="E1167" s="141"/>
      <c r="F1167" s="141"/>
    </row>
    <row r="1168" spans="1:6" ht="30.75" customHeight="1">
      <c r="A1168" s="138" t="s">
        <v>11332</v>
      </c>
      <c r="B1168" s="139" t="s">
        <v>11333</v>
      </c>
      <c r="C1168" s="140"/>
      <c r="D1168" s="141"/>
      <c r="E1168" s="141"/>
      <c r="F1168" s="141"/>
    </row>
    <row r="1169" spans="1:6" ht="30.75" customHeight="1">
      <c r="A1169" s="138" t="s">
        <v>11334</v>
      </c>
      <c r="B1169" s="139" t="s">
        <v>11335</v>
      </c>
      <c r="C1169" s="140" t="s">
        <v>90</v>
      </c>
      <c r="D1169" s="141">
        <v>57.7</v>
      </c>
      <c r="E1169" s="141">
        <v>27.09</v>
      </c>
      <c r="F1169" s="141">
        <v>84.79</v>
      </c>
    </row>
    <row r="1170" spans="1:6" ht="30.75" customHeight="1">
      <c r="A1170" s="138" t="s">
        <v>11336</v>
      </c>
      <c r="B1170" s="139" t="s">
        <v>11337</v>
      </c>
      <c r="C1170" s="140" t="s">
        <v>90</v>
      </c>
      <c r="D1170" s="141">
        <v>76.650000000000006</v>
      </c>
      <c r="E1170" s="141">
        <v>54.18</v>
      </c>
      <c r="F1170" s="141">
        <v>130.83000000000001</v>
      </c>
    </row>
    <row r="1171" spans="1:6" ht="30.75" customHeight="1">
      <c r="A1171" s="138" t="s">
        <v>11338</v>
      </c>
      <c r="B1171" s="139" t="s">
        <v>11339</v>
      </c>
      <c r="C1171" s="140" t="s">
        <v>90</v>
      </c>
      <c r="D1171" s="141">
        <v>92.22</v>
      </c>
      <c r="E1171" s="141">
        <v>58.7</v>
      </c>
      <c r="F1171" s="141">
        <v>150.91999999999999</v>
      </c>
    </row>
    <row r="1172" spans="1:6" ht="30.75" customHeight="1">
      <c r="A1172" s="138" t="s">
        <v>11340</v>
      </c>
      <c r="B1172" s="139" t="s">
        <v>11341</v>
      </c>
      <c r="C1172" s="140" t="s">
        <v>141</v>
      </c>
      <c r="D1172" s="141">
        <v>21.8</v>
      </c>
      <c r="E1172" s="141">
        <v>18.059999999999999</v>
      </c>
      <c r="F1172" s="141">
        <v>39.86</v>
      </c>
    </row>
    <row r="1173" spans="1:6" ht="30.75" customHeight="1">
      <c r="A1173" s="138" t="s">
        <v>11342</v>
      </c>
      <c r="B1173" s="139" t="s">
        <v>11343</v>
      </c>
      <c r="C1173" s="140" t="s">
        <v>90</v>
      </c>
      <c r="D1173" s="141">
        <v>127.52</v>
      </c>
      <c r="E1173" s="141">
        <v>54.18</v>
      </c>
      <c r="F1173" s="141">
        <v>181.7</v>
      </c>
    </row>
    <row r="1174" spans="1:6" ht="30.75" customHeight="1">
      <c r="A1174" s="138" t="s">
        <v>11344</v>
      </c>
      <c r="B1174" s="139" t="s">
        <v>11345</v>
      </c>
      <c r="C1174" s="140" t="s">
        <v>90</v>
      </c>
      <c r="D1174" s="141">
        <v>96.7</v>
      </c>
      <c r="E1174" s="141">
        <v>27.09</v>
      </c>
      <c r="F1174" s="141">
        <v>123.79</v>
      </c>
    </row>
    <row r="1175" spans="1:6" ht="30.75" customHeight="1">
      <c r="A1175" s="138" t="s">
        <v>11346</v>
      </c>
      <c r="B1175" s="139" t="s">
        <v>11347</v>
      </c>
      <c r="C1175" s="140"/>
      <c r="D1175" s="141"/>
      <c r="E1175" s="141"/>
      <c r="F1175" s="141"/>
    </row>
    <row r="1176" spans="1:6" ht="30.75" customHeight="1">
      <c r="A1176" s="138" t="s">
        <v>11348</v>
      </c>
      <c r="B1176" s="139" t="s">
        <v>11349</v>
      </c>
      <c r="C1176" s="140" t="s">
        <v>90</v>
      </c>
      <c r="D1176" s="141">
        <v>88.24</v>
      </c>
      <c r="E1176" s="141"/>
      <c r="F1176" s="141">
        <v>88.24</v>
      </c>
    </row>
    <row r="1177" spans="1:6" ht="30.75" customHeight="1">
      <c r="A1177" s="138" t="s">
        <v>11350</v>
      </c>
      <c r="B1177" s="139" t="s">
        <v>11351</v>
      </c>
      <c r="C1177" s="140" t="s">
        <v>90</v>
      </c>
      <c r="D1177" s="141">
        <v>100.49</v>
      </c>
      <c r="E1177" s="141"/>
      <c r="F1177" s="141">
        <v>100.49</v>
      </c>
    </row>
    <row r="1178" spans="1:6" ht="30.75" customHeight="1">
      <c r="A1178" s="138" t="s">
        <v>11352</v>
      </c>
      <c r="B1178" s="139" t="s">
        <v>11353</v>
      </c>
      <c r="C1178" s="140" t="s">
        <v>90</v>
      </c>
      <c r="D1178" s="141">
        <v>131.85</v>
      </c>
      <c r="E1178" s="141"/>
      <c r="F1178" s="141">
        <v>131.85</v>
      </c>
    </row>
    <row r="1179" spans="1:6" ht="30.75" customHeight="1">
      <c r="A1179" s="138" t="s">
        <v>11354</v>
      </c>
      <c r="B1179" s="139" t="s">
        <v>11355</v>
      </c>
      <c r="C1179" s="140"/>
      <c r="D1179" s="141"/>
      <c r="E1179" s="141"/>
      <c r="F1179" s="141"/>
    </row>
    <row r="1180" spans="1:6" ht="30.75" customHeight="1">
      <c r="A1180" s="138" t="s">
        <v>11356</v>
      </c>
      <c r="B1180" s="139" t="s">
        <v>11357</v>
      </c>
      <c r="C1180" s="140" t="s">
        <v>90</v>
      </c>
      <c r="D1180" s="141">
        <v>72.89</v>
      </c>
      <c r="E1180" s="141"/>
      <c r="F1180" s="141">
        <v>72.89</v>
      </c>
    </row>
    <row r="1181" spans="1:6" ht="30.75" customHeight="1">
      <c r="A1181" s="138" t="s">
        <v>11358</v>
      </c>
      <c r="B1181" s="139" t="s">
        <v>11359</v>
      </c>
      <c r="C1181" s="140" t="s">
        <v>90</v>
      </c>
      <c r="D1181" s="141">
        <v>159.44999999999999</v>
      </c>
      <c r="E1181" s="141"/>
      <c r="F1181" s="141">
        <v>159.44999999999999</v>
      </c>
    </row>
    <row r="1182" spans="1:6" ht="30.75" customHeight="1">
      <c r="A1182" s="138" t="s">
        <v>11360</v>
      </c>
      <c r="B1182" s="139" t="s">
        <v>11361</v>
      </c>
      <c r="C1182" s="140" t="s">
        <v>90</v>
      </c>
      <c r="D1182" s="141">
        <v>115.33</v>
      </c>
      <c r="E1182" s="141"/>
      <c r="F1182" s="141">
        <v>115.33</v>
      </c>
    </row>
    <row r="1183" spans="1:6" ht="30.75" customHeight="1">
      <c r="A1183" s="138" t="s">
        <v>11362</v>
      </c>
      <c r="B1183" s="139" t="s">
        <v>11363</v>
      </c>
      <c r="C1183" s="140" t="s">
        <v>90</v>
      </c>
      <c r="D1183" s="141">
        <v>153.02000000000001</v>
      </c>
      <c r="E1183" s="141"/>
      <c r="F1183" s="141">
        <v>153.02000000000001</v>
      </c>
    </row>
    <row r="1184" spans="1:6" ht="30.75" customHeight="1">
      <c r="A1184" s="138" t="s">
        <v>11364</v>
      </c>
      <c r="B1184" s="139" t="s">
        <v>11365</v>
      </c>
      <c r="C1184" s="140" t="s">
        <v>90</v>
      </c>
      <c r="D1184" s="141">
        <v>90.51</v>
      </c>
      <c r="E1184" s="141"/>
      <c r="F1184" s="141">
        <v>90.51</v>
      </c>
    </row>
    <row r="1185" spans="1:6" ht="30.75" customHeight="1">
      <c r="A1185" s="138" t="s">
        <v>11366</v>
      </c>
      <c r="B1185" s="139" t="s">
        <v>11367</v>
      </c>
      <c r="C1185" s="140" t="s">
        <v>90</v>
      </c>
      <c r="D1185" s="141">
        <v>314.47000000000003</v>
      </c>
      <c r="E1185" s="141"/>
      <c r="F1185" s="141">
        <v>314.47000000000003</v>
      </c>
    </row>
    <row r="1186" spans="1:6" ht="30.75" customHeight="1">
      <c r="A1186" s="138" t="s">
        <v>11368</v>
      </c>
      <c r="B1186" s="139" t="s">
        <v>11369</v>
      </c>
      <c r="C1186" s="140" t="s">
        <v>90</v>
      </c>
      <c r="D1186" s="141">
        <v>185.26</v>
      </c>
      <c r="E1186" s="141"/>
      <c r="F1186" s="141">
        <v>185.26</v>
      </c>
    </row>
    <row r="1187" spans="1:6" ht="30.75" customHeight="1">
      <c r="A1187" s="138" t="s">
        <v>11370</v>
      </c>
      <c r="B1187" s="139" t="s">
        <v>11371</v>
      </c>
      <c r="C1187" s="140" t="s">
        <v>90</v>
      </c>
      <c r="D1187" s="141">
        <v>306.04000000000002</v>
      </c>
      <c r="E1187" s="141"/>
      <c r="F1187" s="141">
        <v>306.04000000000002</v>
      </c>
    </row>
    <row r="1188" spans="1:6" ht="30.75" customHeight="1">
      <c r="A1188" s="138" t="s">
        <v>11372</v>
      </c>
      <c r="B1188" s="139" t="s">
        <v>11373</v>
      </c>
      <c r="C1188" s="140"/>
      <c r="D1188" s="141"/>
      <c r="E1188" s="141"/>
      <c r="F1188" s="141"/>
    </row>
    <row r="1189" spans="1:6" ht="30.75" customHeight="1">
      <c r="A1189" s="138" t="s">
        <v>11374</v>
      </c>
      <c r="B1189" s="139" t="s">
        <v>11375</v>
      </c>
      <c r="C1189" s="140" t="s">
        <v>90</v>
      </c>
      <c r="D1189" s="141">
        <v>813.23</v>
      </c>
      <c r="E1189" s="141"/>
      <c r="F1189" s="141">
        <v>813.23</v>
      </c>
    </row>
    <row r="1190" spans="1:6" ht="30.75" customHeight="1">
      <c r="A1190" s="138" t="s">
        <v>11376</v>
      </c>
      <c r="B1190" s="139" t="s">
        <v>11377</v>
      </c>
      <c r="C1190" s="140" t="s">
        <v>90</v>
      </c>
      <c r="D1190" s="141">
        <v>392.76</v>
      </c>
      <c r="E1190" s="141"/>
      <c r="F1190" s="141">
        <v>392.76</v>
      </c>
    </row>
    <row r="1191" spans="1:6" ht="30.75" customHeight="1">
      <c r="A1191" s="138" t="s">
        <v>11378</v>
      </c>
      <c r="B1191" s="139" t="s">
        <v>11379</v>
      </c>
      <c r="C1191" s="140"/>
      <c r="D1191" s="141"/>
      <c r="E1191" s="141"/>
      <c r="F1191" s="141"/>
    </row>
    <row r="1192" spans="1:6" ht="30.75" customHeight="1">
      <c r="A1192" s="138" t="s">
        <v>11380</v>
      </c>
      <c r="B1192" s="139" t="s">
        <v>11381</v>
      </c>
      <c r="C1192" s="140" t="s">
        <v>90</v>
      </c>
      <c r="D1192" s="141">
        <v>274.95999999999998</v>
      </c>
      <c r="E1192" s="141">
        <v>130.65</v>
      </c>
      <c r="F1192" s="141">
        <v>405.61</v>
      </c>
    </row>
    <row r="1193" spans="1:6" ht="30.75" customHeight="1">
      <c r="A1193" s="138" t="s">
        <v>11382</v>
      </c>
      <c r="B1193" s="139" t="s">
        <v>11383</v>
      </c>
      <c r="C1193" s="140" t="s">
        <v>90</v>
      </c>
      <c r="D1193" s="141">
        <v>817.76</v>
      </c>
      <c r="E1193" s="141"/>
      <c r="F1193" s="141">
        <v>817.76</v>
      </c>
    </row>
    <row r="1194" spans="1:6" ht="30.75" customHeight="1">
      <c r="A1194" s="138" t="s">
        <v>11384</v>
      </c>
      <c r="B1194" s="139" t="s">
        <v>11385</v>
      </c>
      <c r="C1194" s="140" t="s">
        <v>90</v>
      </c>
      <c r="D1194" s="141">
        <v>622.29</v>
      </c>
      <c r="E1194" s="141"/>
      <c r="F1194" s="141">
        <v>622.29</v>
      </c>
    </row>
    <row r="1195" spans="1:6" ht="30.75" customHeight="1">
      <c r="A1195" s="138" t="s">
        <v>11386</v>
      </c>
      <c r="B1195" s="139" t="s">
        <v>11387</v>
      </c>
      <c r="C1195" s="140" t="s">
        <v>90</v>
      </c>
      <c r="D1195" s="141">
        <v>1037.1500000000001</v>
      </c>
      <c r="E1195" s="141"/>
      <c r="F1195" s="141">
        <v>1037.1500000000001</v>
      </c>
    </row>
    <row r="1196" spans="1:6" ht="30.75" customHeight="1">
      <c r="A1196" s="138" t="s">
        <v>11388</v>
      </c>
      <c r="B1196" s="139" t="s">
        <v>11389</v>
      </c>
      <c r="C1196" s="140"/>
      <c r="D1196" s="141"/>
      <c r="E1196" s="141"/>
      <c r="F1196" s="141"/>
    </row>
    <row r="1197" spans="1:6" ht="30.75" customHeight="1">
      <c r="A1197" s="138" t="s">
        <v>11390</v>
      </c>
      <c r="B1197" s="139" t="s">
        <v>11391</v>
      </c>
      <c r="C1197" s="140" t="s">
        <v>90</v>
      </c>
      <c r="D1197" s="141">
        <v>52.76</v>
      </c>
      <c r="E1197" s="141"/>
      <c r="F1197" s="141">
        <v>52.76</v>
      </c>
    </row>
    <row r="1198" spans="1:6" ht="30.75" customHeight="1">
      <c r="A1198" s="138" t="s">
        <v>11392</v>
      </c>
      <c r="B1198" s="139" t="s">
        <v>11393</v>
      </c>
      <c r="C1198" s="140" t="s">
        <v>90</v>
      </c>
      <c r="D1198" s="141">
        <v>0.89</v>
      </c>
      <c r="E1198" s="141">
        <v>13.55</v>
      </c>
      <c r="F1198" s="141">
        <v>14.44</v>
      </c>
    </row>
    <row r="1199" spans="1:6" ht="30.75" customHeight="1">
      <c r="A1199" s="138" t="s">
        <v>11394</v>
      </c>
      <c r="B1199" s="139" t="s">
        <v>11395</v>
      </c>
      <c r="C1199" s="140" t="s">
        <v>90</v>
      </c>
      <c r="D1199" s="141"/>
      <c r="E1199" s="141">
        <v>6.77</v>
      </c>
      <c r="F1199" s="141">
        <v>6.77</v>
      </c>
    </row>
    <row r="1200" spans="1:6" ht="30.75" customHeight="1">
      <c r="A1200" s="138" t="s">
        <v>11396</v>
      </c>
      <c r="B1200" s="139" t="s">
        <v>11397</v>
      </c>
      <c r="C1200" s="140" t="s">
        <v>141</v>
      </c>
      <c r="D1200" s="141">
        <v>21.67</v>
      </c>
      <c r="E1200" s="141"/>
      <c r="F1200" s="141">
        <v>21.67</v>
      </c>
    </row>
    <row r="1201" spans="1:6" ht="30.75" customHeight="1">
      <c r="A1201" s="138" t="s">
        <v>11398</v>
      </c>
      <c r="B1201" s="139" t="s">
        <v>11399</v>
      </c>
      <c r="C1201" s="140" t="s">
        <v>9049</v>
      </c>
      <c r="D1201" s="141">
        <v>23.12</v>
      </c>
      <c r="E1201" s="141"/>
      <c r="F1201" s="141">
        <v>23.12</v>
      </c>
    </row>
    <row r="1202" spans="1:6" ht="30.75" customHeight="1">
      <c r="A1202" s="138" t="s">
        <v>11400</v>
      </c>
      <c r="B1202" s="139" t="s">
        <v>11401</v>
      </c>
      <c r="C1202" s="140"/>
      <c r="D1202" s="141"/>
      <c r="E1202" s="141"/>
      <c r="F1202" s="141"/>
    </row>
    <row r="1203" spans="1:6" ht="30.75" customHeight="1">
      <c r="A1203" s="138" t="s">
        <v>11402</v>
      </c>
      <c r="B1203" s="139" t="s">
        <v>11403</v>
      </c>
      <c r="C1203" s="140"/>
      <c r="D1203" s="141"/>
      <c r="E1203" s="141"/>
      <c r="F1203" s="141"/>
    </row>
    <row r="1204" spans="1:6" ht="30.75" customHeight="1">
      <c r="A1204" s="138" t="s">
        <v>11404</v>
      </c>
      <c r="B1204" s="139" t="s">
        <v>11405</v>
      </c>
      <c r="C1204" s="140" t="s">
        <v>90</v>
      </c>
      <c r="D1204" s="141">
        <v>932.4</v>
      </c>
      <c r="E1204" s="141">
        <v>59.14</v>
      </c>
      <c r="F1204" s="141">
        <v>991.54</v>
      </c>
    </row>
    <row r="1205" spans="1:6" ht="30.75" customHeight="1">
      <c r="A1205" s="138" t="s">
        <v>11406</v>
      </c>
      <c r="B1205" s="139" t="s">
        <v>11407</v>
      </c>
      <c r="C1205" s="140" t="s">
        <v>90</v>
      </c>
      <c r="D1205" s="141">
        <v>797.77</v>
      </c>
      <c r="E1205" s="141">
        <v>59.14</v>
      </c>
      <c r="F1205" s="141">
        <v>856.91</v>
      </c>
    </row>
    <row r="1206" spans="1:6" ht="30.75" customHeight="1">
      <c r="A1206" s="138" t="s">
        <v>11408</v>
      </c>
      <c r="B1206" s="139" t="s">
        <v>11409</v>
      </c>
      <c r="C1206" s="140"/>
      <c r="D1206" s="141"/>
      <c r="E1206" s="141"/>
      <c r="F1206" s="141"/>
    </row>
    <row r="1207" spans="1:6" ht="30.75" customHeight="1">
      <c r="A1207" s="138" t="s">
        <v>11410</v>
      </c>
      <c r="B1207" s="139" t="s">
        <v>11411</v>
      </c>
      <c r="C1207" s="140" t="s">
        <v>90</v>
      </c>
      <c r="D1207" s="141">
        <v>640.42999999999995</v>
      </c>
      <c r="E1207" s="141">
        <v>62.31</v>
      </c>
      <c r="F1207" s="141">
        <v>702.74</v>
      </c>
    </row>
    <row r="1208" spans="1:6" ht="30.75" customHeight="1">
      <c r="A1208" s="138" t="s">
        <v>11412</v>
      </c>
      <c r="B1208" s="139" t="s">
        <v>11413</v>
      </c>
      <c r="C1208" s="140" t="s">
        <v>9049</v>
      </c>
      <c r="D1208" s="141">
        <v>1093.0999999999999</v>
      </c>
      <c r="E1208" s="141">
        <v>126.43</v>
      </c>
      <c r="F1208" s="141">
        <v>1219.53</v>
      </c>
    </row>
    <row r="1209" spans="1:6" ht="30.75" customHeight="1">
      <c r="A1209" s="138" t="s">
        <v>11414</v>
      </c>
      <c r="B1209" s="139" t="s">
        <v>11415</v>
      </c>
      <c r="C1209" s="140" t="s">
        <v>9049</v>
      </c>
      <c r="D1209" s="141">
        <v>1152.07</v>
      </c>
      <c r="E1209" s="141">
        <v>126.43</v>
      </c>
      <c r="F1209" s="141">
        <v>1278.5</v>
      </c>
    </row>
    <row r="1210" spans="1:6" ht="30.75" customHeight="1">
      <c r="A1210" s="138" t="s">
        <v>11416</v>
      </c>
      <c r="B1210" s="139" t="s">
        <v>11417</v>
      </c>
      <c r="C1210" s="140" t="s">
        <v>9049</v>
      </c>
      <c r="D1210" s="141">
        <v>1308.23</v>
      </c>
      <c r="E1210" s="141">
        <v>126.43</v>
      </c>
      <c r="F1210" s="141">
        <v>1434.66</v>
      </c>
    </row>
    <row r="1211" spans="1:6" ht="30.75" customHeight="1">
      <c r="A1211" s="138" t="s">
        <v>11418</v>
      </c>
      <c r="B1211" s="139" t="s">
        <v>11419</v>
      </c>
      <c r="C1211" s="140" t="s">
        <v>9049</v>
      </c>
      <c r="D1211" s="141">
        <v>1911.1</v>
      </c>
      <c r="E1211" s="141">
        <v>158.03</v>
      </c>
      <c r="F1211" s="141">
        <v>2069.13</v>
      </c>
    </row>
    <row r="1212" spans="1:6" ht="30.75" customHeight="1">
      <c r="A1212" s="138" t="s">
        <v>11420</v>
      </c>
      <c r="B1212" s="139" t="s">
        <v>11421</v>
      </c>
      <c r="C1212" s="140"/>
      <c r="D1212" s="141"/>
      <c r="E1212" s="141"/>
      <c r="F1212" s="141"/>
    </row>
    <row r="1213" spans="1:6" ht="30.75" customHeight="1">
      <c r="A1213" s="138" t="s">
        <v>11422</v>
      </c>
      <c r="B1213" s="139" t="s">
        <v>11423</v>
      </c>
      <c r="C1213" s="140" t="s">
        <v>9049</v>
      </c>
      <c r="D1213" s="141">
        <v>1263.22</v>
      </c>
      <c r="E1213" s="141">
        <v>63.21</v>
      </c>
      <c r="F1213" s="141">
        <v>1326.43</v>
      </c>
    </row>
    <row r="1214" spans="1:6" ht="30.75" customHeight="1">
      <c r="A1214" s="138" t="s">
        <v>11424</v>
      </c>
      <c r="B1214" s="139" t="s">
        <v>11425</v>
      </c>
      <c r="C1214" s="140" t="s">
        <v>9049</v>
      </c>
      <c r="D1214" s="141">
        <v>1082</v>
      </c>
      <c r="E1214" s="141">
        <v>63.21</v>
      </c>
      <c r="F1214" s="141">
        <v>1145.21</v>
      </c>
    </row>
    <row r="1215" spans="1:6" ht="30.75" customHeight="1">
      <c r="A1215" s="138" t="s">
        <v>11426</v>
      </c>
      <c r="B1215" s="139" t="s">
        <v>11427</v>
      </c>
      <c r="C1215" s="140" t="s">
        <v>9049</v>
      </c>
      <c r="D1215" s="141">
        <v>1250.8699999999999</v>
      </c>
      <c r="E1215" s="141">
        <v>126.43</v>
      </c>
      <c r="F1215" s="141">
        <v>1377.3</v>
      </c>
    </row>
    <row r="1216" spans="1:6" ht="30.75" customHeight="1">
      <c r="A1216" s="138" t="s">
        <v>11428</v>
      </c>
      <c r="B1216" s="139" t="s">
        <v>11429</v>
      </c>
      <c r="C1216" s="140" t="s">
        <v>9049</v>
      </c>
      <c r="D1216" s="141">
        <v>1354.07</v>
      </c>
      <c r="E1216" s="141">
        <v>126.43</v>
      </c>
      <c r="F1216" s="141">
        <v>1480.5</v>
      </c>
    </row>
    <row r="1217" spans="1:6" ht="30.75" customHeight="1">
      <c r="A1217" s="138" t="s">
        <v>11430</v>
      </c>
      <c r="B1217" s="139" t="s">
        <v>11431</v>
      </c>
      <c r="C1217" s="140" t="s">
        <v>9049</v>
      </c>
      <c r="D1217" s="141">
        <v>1369.03</v>
      </c>
      <c r="E1217" s="141">
        <v>126.43</v>
      </c>
      <c r="F1217" s="141">
        <v>1495.46</v>
      </c>
    </row>
    <row r="1218" spans="1:6" ht="30.75" customHeight="1">
      <c r="A1218" s="138" t="s">
        <v>11432</v>
      </c>
      <c r="B1218" s="139" t="s">
        <v>11433</v>
      </c>
      <c r="C1218" s="140" t="s">
        <v>9049</v>
      </c>
      <c r="D1218" s="141">
        <v>2215.84</v>
      </c>
      <c r="E1218" s="141">
        <v>158.03</v>
      </c>
      <c r="F1218" s="141">
        <v>2373.87</v>
      </c>
    </row>
    <row r="1219" spans="1:6" ht="30.75" customHeight="1">
      <c r="A1219" s="138" t="s">
        <v>11434</v>
      </c>
      <c r="B1219" s="139" t="s">
        <v>11435</v>
      </c>
      <c r="C1219" s="140" t="s">
        <v>9049</v>
      </c>
      <c r="D1219" s="141">
        <v>2361.13</v>
      </c>
      <c r="E1219" s="141">
        <v>158.03</v>
      </c>
      <c r="F1219" s="141">
        <v>2519.16</v>
      </c>
    </row>
    <row r="1220" spans="1:6" ht="30.75" customHeight="1">
      <c r="A1220" s="138" t="s">
        <v>11436</v>
      </c>
      <c r="B1220" s="139" t="s">
        <v>11437</v>
      </c>
      <c r="C1220" s="140" t="s">
        <v>9049</v>
      </c>
      <c r="D1220" s="141">
        <v>4275.1499999999996</v>
      </c>
      <c r="E1220" s="141">
        <v>180.61</v>
      </c>
      <c r="F1220" s="141">
        <v>4455.76</v>
      </c>
    </row>
    <row r="1221" spans="1:6" ht="30.75" customHeight="1">
      <c r="A1221" s="138" t="s">
        <v>11438</v>
      </c>
      <c r="B1221" s="139" t="s">
        <v>11439</v>
      </c>
      <c r="C1221" s="140" t="s">
        <v>9049</v>
      </c>
      <c r="D1221" s="141">
        <v>930.65</v>
      </c>
      <c r="E1221" s="141">
        <v>15.81</v>
      </c>
      <c r="F1221" s="141">
        <v>946.46</v>
      </c>
    </row>
    <row r="1222" spans="1:6" ht="30.75" customHeight="1">
      <c r="A1222" s="138" t="s">
        <v>11440</v>
      </c>
      <c r="B1222" s="139" t="s">
        <v>11441</v>
      </c>
      <c r="C1222" s="140" t="s">
        <v>9049</v>
      </c>
      <c r="D1222" s="141">
        <v>2105.63</v>
      </c>
      <c r="E1222" s="141">
        <v>121.91</v>
      </c>
      <c r="F1222" s="141">
        <v>2227.54</v>
      </c>
    </row>
    <row r="1223" spans="1:6" ht="30.75" customHeight="1">
      <c r="A1223" s="138" t="s">
        <v>11442</v>
      </c>
      <c r="B1223" s="139" t="s">
        <v>11443</v>
      </c>
      <c r="C1223" s="140" t="s">
        <v>9049</v>
      </c>
      <c r="D1223" s="141">
        <v>2194.0300000000002</v>
      </c>
      <c r="E1223" s="141">
        <v>117.4</v>
      </c>
      <c r="F1223" s="141">
        <v>2311.4299999999998</v>
      </c>
    </row>
    <row r="1224" spans="1:6" ht="30.75" customHeight="1">
      <c r="A1224" s="138" t="s">
        <v>11444</v>
      </c>
      <c r="B1224" s="139" t="s">
        <v>11445</v>
      </c>
      <c r="C1224" s="140" t="s">
        <v>9049</v>
      </c>
      <c r="D1224" s="141">
        <v>2345.5300000000002</v>
      </c>
      <c r="E1224" s="141">
        <v>117.4</v>
      </c>
      <c r="F1224" s="141">
        <v>2462.9299999999998</v>
      </c>
    </row>
    <row r="1225" spans="1:6" ht="30.75" customHeight="1">
      <c r="A1225" s="138" t="s">
        <v>11446</v>
      </c>
      <c r="B1225" s="139" t="s">
        <v>11447</v>
      </c>
      <c r="C1225" s="140" t="s">
        <v>9049</v>
      </c>
      <c r="D1225" s="141">
        <v>2360.4899999999998</v>
      </c>
      <c r="E1225" s="141">
        <v>117.4</v>
      </c>
      <c r="F1225" s="141">
        <v>2477.89</v>
      </c>
    </row>
    <row r="1226" spans="1:6" ht="30.75" customHeight="1">
      <c r="A1226" s="138" t="s">
        <v>11448</v>
      </c>
      <c r="B1226" s="139" t="s">
        <v>11449</v>
      </c>
      <c r="C1226" s="140" t="s">
        <v>9049</v>
      </c>
      <c r="D1226" s="141">
        <v>3167.39</v>
      </c>
      <c r="E1226" s="141">
        <v>153.5</v>
      </c>
      <c r="F1226" s="141">
        <v>3320.89</v>
      </c>
    </row>
    <row r="1227" spans="1:6" ht="30.75" customHeight="1">
      <c r="A1227" s="138" t="s">
        <v>11450</v>
      </c>
      <c r="B1227" s="139" t="s">
        <v>11451</v>
      </c>
      <c r="C1227" s="140"/>
      <c r="D1227" s="141"/>
      <c r="E1227" s="141"/>
      <c r="F1227" s="141"/>
    </row>
    <row r="1228" spans="1:6" ht="30.75" customHeight="1">
      <c r="A1228" s="138" t="s">
        <v>11452</v>
      </c>
      <c r="B1228" s="139" t="s">
        <v>11453</v>
      </c>
      <c r="C1228" s="140" t="s">
        <v>90</v>
      </c>
      <c r="D1228" s="141">
        <v>98.77</v>
      </c>
      <c r="E1228" s="141">
        <v>45.15</v>
      </c>
      <c r="F1228" s="141">
        <v>143.91999999999999</v>
      </c>
    </row>
    <row r="1229" spans="1:6" ht="30.75" customHeight="1">
      <c r="A1229" s="138" t="s">
        <v>11454</v>
      </c>
      <c r="B1229" s="139" t="s">
        <v>11455</v>
      </c>
      <c r="C1229" s="140" t="s">
        <v>141</v>
      </c>
      <c r="D1229" s="141">
        <v>8.09</v>
      </c>
      <c r="E1229" s="141">
        <v>9.0299999999999994</v>
      </c>
      <c r="F1229" s="141">
        <v>17.12</v>
      </c>
    </row>
    <row r="1230" spans="1:6" ht="30.75" customHeight="1">
      <c r="A1230" s="138" t="s">
        <v>11456</v>
      </c>
      <c r="B1230" s="139" t="s">
        <v>11457</v>
      </c>
      <c r="C1230" s="140" t="s">
        <v>141</v>
      </c>
      <c r="D1230" s="141">
        <v>98.18</v>
      </c>
      <c r="E1230" s="141">
        <v>90.3</v>
      </c>
      <c r="F1230" s="141">
        <v>188.48</v>
      </c>
    </row>
    <row r="1231" spans="1:6" ht="30.75" customHeight="1">
      <c r="A1231" s="138" t="s">
        <v>11458</v>
      </c>
      <c r="B1231" s="139" t="s">
        <v>11459</v>
      </c>
      <c r="C1231" s="140" t="s">
        <v>90</v>
      </c>
      <c r="D1231" s="141">
        <v>2257.11</v>
      </c>
      <c r="E1231" s="141"/>
      <c r="F1231" s="141">
        <v>2257.11</v>
      </c>
    </row>
    <row r="1232" spans="1:6" ht="30.75" customHeight="1">
      <c r="A1232" s="138" t="s">
        <v>11460</v>
      </c>
      <c r="B1232" s="139" t="s">
        <v>11461</v>
      </c>
      <c r="C1232" s="140" t="s">
        <v>90</v>
      </c>
      <c r="D1232" s="141">
        <v>803.94</v>
      </c>
      <c r="E1232" s="141"/>
      <c r="F1232" s="141">
        <v>803.94</v>
      </c>
    </row>
    <row r="1233" spans="1:6" ht="30.75" customHeight="1">
      <c r="A1233" s="138" t="s">
        <v>11462</v>
      </c>
      <c r="B1233" s="139" t="s">
        <v>11463</v>
      </c>
      <c r="C1233" s="140" t="s">
        <v>90</v>
      </c>
      <c r="D1233" s="141">
        <v>622.75</v>
      </c>
      <c r="E1233" s="141">
        <v>18.059999999999999</v>
      </c>
      <c r="F1233" s="141">
        <v>640.80999999999995</v>
      </c>
    </row>
    <row r="1234" spans="1:6" ht="30.75" customHeight="1">
      <c r="A1234" s="138" t="s">
        <v>11464</v>
      </c>
      <c r="B1234" s="139" t="s">
        <v>11465</v>
      </c>
      <c r="C1234" s="140" t="s">
        <v>90</v>
      </c>
      <c r="D1234" s="141">
        <v>1986.42</v>
      </c>
      <c r="E1234" s="141"/>
      <c r="F1234" s="141">
        <v>1986.42</v>
      </c>
    </row>
    <row r="1235" spans="1:6" ht="30.75" customHeight="1">
      <c r="A1235" s="138" t="s">
        <v>11466</v>
      </c>
      <c r="B1235" s="139" t="s">
        <v>11467</v>
      </c>
      <c r="C1235" s="140" t="s">
        <v>90</v>
      </c>
      <c r="D1235" s="141">
        <v>188.89</v>
      </c>
      <c r="E1235" s="141">
        <v>45.15</v>
      </c>
      <c r="F1235" s="141">
        <v>234.04</v>
      </c>
    </row>
    <row r="1236" spans="1:6" ht="30.75" customHeight="1">
      <c r="A1236" s="138" t="s">
        <v>11468</v>
      </c>
      <c r="B1236" s="139" t="s">
        <v>11469</v>
      </c>
      <c r="C1236" s="140" t="s">
        <v>9358</v>
      </c>
      <c r="D1236" s="141">
        <v>1114</v>
      </c>
      <c r="E1236" s="141">
        <v>194.15</v>
      </c>
      <c r="F1236" s="141">
        <v>1308.1500000000001</v>
      </c>
    </row>
    <row r="1237" spans="1:6" ht="30.75" customHeight="1">
      <c r="A1237" s="138" t="s">
        <v>11470</v>
      </c>
      <c r="B1237" s="139" t="s">
        <v>11471</v>
      </c>
      <c r="C1237" s="140" t="s">
        <v>90</v>
      </c>
      <c r="D1237" s="141">
        <v>245.97</v>
      </c>
      <c r="E1237" s="141">
        <v>8.86</v>
      </c>
      <c r="F1237" s="141">
        <v>254.83</v>
      </c>
    </row>
    <row r="1238" spans="1:6" ht="30.75" customHeight="1">
      <c r="A1238" s="138" t="s">
        <v>11472</v>
      </c>
      <c r="B1238" s="139" t="s">
        <v>11473</v>
      </c>
      <c r="C1238" s="140" t="s">
        <v>90</v>
      </c>
      <c r="D1238" s="141">
        <v>2149.3000000000002</v>
      </c>
      <c r="E1238" s="141"/>
      <c r="F1238" s="141">
        <v>2149.3000000000002</v>
      </c>
    </row>
    <row r="1239" spans="1:6" ht="30.75" customHeight="1">
      <c r="A1239" s="138" t="s">
        <v>11474</v>
      </c>
      <c r="B1239" s="139" t="s">
        <v>11475</v>
      </c>
      <c r="C1239" s="140" t="s">
        <v>90</v>
      </c>
      <c r="D1239" s="141">
        <v>1802.26</v>
      </c>
      <c r="E1239" s="141"/>
      <c r="F1239" s="141">
        <v>1802.26</v>
      </c>
    </row>
    <row r="1240" spans="1:6" ht="30.75" customHeight="1">
      <c r="A1240" s="138" t="s">
        <v>11476</v>
      </c>
      <c r="B1240" s="139" t="s">
        <v>11477</v>
      </c>
      <c r="C1240" s="140" t="s">
        <v>90</v>
      </c>
      <c r="D1240" s="141">
        <v>549.20000000000005</v>
      </c>
      <c r="E1240" s="141">
        <v>37.19</v>
      </c>
      <c r="F1240" s="141">
        <v>586.39</v>
      </c>
    </row>
    <row r="1241" spans="1:6" ht="30.75" customHeight="1">
      <c r="A1241" s="138" t="s">
        <v>11478</v>
      </c>
      <c r="B1241" s="139" t="s">
        <v>11479</v>
      </c>
      <c r="C1241" s="140" t="s">
        <v>90</v>
      </c>
      <c r="D1241" s="141">
        <v>739.89</v>
      </c>
      <c r="E1241" s="141">
        <v>180.6</v>
      </c>
      <c r="F1241" s="141">
        <v>920.49</v>
      </c>
    </row>
    <row r="1242" spans="1:6" ht="30.75" customHeight="1">
      <c r="A1242" s="138" t="s">
        <v>11480</v>
      </c>
      <c r="B1242" s="139" t="s">
        <v>11481</v>
      </c>
      <c r="C1242" s="140" t="s">
        <v>90</v>
      </c>
      <c r="D1242" s="141">
        <v>460.88</v>
      </c>
      <c r="E1242" s="141">
        <v>90.27</v>
      </c>
      <c r="F1242" s="141">
        <v>551.15</v>
      </c>
    </row>
    <row r="1243" spans="1:6" ht="30.75" customHeight="1">
      <c r="A1243" s="138" t="s">
        <v>11482</v>
      </c>
      <c r="B1243" s="139" t="s">
        <v>11483</v>
      </c>
      <c r="C1243" s="140" t="s">
        <v>141</v>
      </c>
      <c r="D1243" s="141">
        <v>234.74</v>
      </c>
      <c r="E1243" s="141">
        <v>9.0299999999999994</v>
      </c>
      <c r="F1243" s="141">
        <v>243.77</v>
      </c>
    </row>
    <row r="1244" spans="1:6" ht="30.75" customHeight="1">
      <c r="A1244" s="138" t="s">
        <v>11484</v>
      </c>
      <c r="B1244" s="139" t="s">
        <v>11485</v>
      </c>
      <c r="C1244" s="140"/>
      <c r="D1244" s="141"/>
      <c r="E1244" s="141"/>
      <c r="F1244" s="141"/>
    </row>
    <row r="1245" spans="1:6" ht="30.75" customHeight="1">
      <c r="A1245" s="138" t="s">
        <v>11486</v>
      </c>
      <c r="B1245" s="139" t="s">
        <v>11487</v>
      </c>
      <c r="C1245" s="140" t="s">
        <v>90</v>
      </c>
      <c r="D1245" s="141">
        <v>237.67</v>
      </c>
      <c r="E1245" s="141">
        <v>62.31</v>
      </c>
      <c r="F1245" s="141">
        <v>299.98</v>
      </c>
    </row>
    <row r="1246" spans="1:6" ht="30.75" customHeight="1">
      <c r="A1246" s="138" t="s">
        <v>11488</v>
      </c>
      <c r="B1246" s="139" t="s">
        <v>11489</v>
      </c>
      <c r="C1246" s="140" t="s">
        <v>9049</v>
      </c>
      <c r="D1246" s="141">
        <v>482.83</v>
      </c>
      <c r="E1246" s="141">
        <v>126.43</v>
      </c>
      <c r="F1246" s="141">
        <v>609.26</v>
      </c>
    </row>
    <row r="1247" spans="1:6" ht="30.75" customHeight="1">
      <c r="A1247" s="138" t="s">
        <v>11490</v>
      </c>
      <c r="B1247" s="139" t="s">
        <v>11491</v>
      </c>
      <c r="C1247" s="140" t="s">
        <v>9049</v>
      </c>
      <c r="D1247" s="141">
        <v>487.52</v>
      </c>
      <c r="E1247" s="141">
        <v>126.43</v>
      </c>
      <c r="F1247" s="141">
        <v>613.95000000000005</v>
      </c>
    </row>
    <row r="1248" spans="1:6" ht="30.75" customHeight="1">
      <c r="A1248" s="138" t="s">
        <v>11492</v>
      </c>
      <c r="B1248" s="139" t="s">
        <v>11493</v>
      </c>
      <c r="C1248" s="140" t="s">
        <v>9049</v>
      </c>
      <c r="D1248" s="141">
        <v>490.77</v>
      </c>
      <c r="E1248" s="141">
        <v>126.43</v>
      </c>
      <c r="F1248" s="141">
        <v>617.20000000000005</v>
      </c>
    </row>
    <row r="1249" spans="1:6" ht="30.75" customHeight="1">
      <c r="A1249" s="138" t="s">
        <v>11494</v>
      </c>
      <c r="B1249" s="139" t="s">
        <v>11495</v>
      </c>
      <c r="C1249" s="140" t="s">
        <v>9049</v>
      </c>
      <c r="D1249" s="141">
        <v>507.83</v>
      </c>
      <c r="E1249" s="141">
        <v>126.43</v>
      </c>
      <c r="F1249" s="141">
        <v>634.26</v>
      </c>
    </row>
    <row r="1250" spans="1:6" ht="30.75" customHeight="1">
      <c r="A1250" s="138" t="s">
        <v>11496</v>
      </c>
      <c r="B1250" s="139" t="s">
        <v>11497</v>
      </c>
      <c r="C1250" s="140" t="s">
        <v>9049</v>
      </c>
      <c r="D1250" s="141">
        <v>640.49</v>
      </c>
      <c r="E1250" s="141">
        <v>126.43</v>
      </c>
      <c r="F1250" s="141">
        <v>766.92</v>
      </c>
    </row>
    <row r="1251" spans="1:6" ht="30.75" customHeight="1">
      <c r="A1251" s="138" t="s">
        <v>11498</v>
      </c>
      <c r="B1251" s="139" t="s">
        <v>11499</v>
      </c>
      <c r="C1251" s="140" t="s">
        <v>9049</v>
      </c>
      <c r="D1251" s="141">
        <v>811.02</v>
      </c>
      <c r="E1251" s="141">
        <v>158.03</v>
      </c>
      <c r="F1251" s="141">
        <v>969.05</v>
      </c>
    </row>
    <row r="1252" spans="1:6" ht="30.75" customHeight="1">
      <c r="A1252" s="138" t="s">
        <v>11500</v>
      </c>
      <c r="B1252" s="139" t="s">
        <v>11501</v>
      </c>
      <c r="C1252" s="140" t="s">
        <v>9049</v>
      </c>
      <c r="D1252" s="141">
        <v>866.65</v>
      </c>
      <c r="E1252" s="141">
        <v>182.86</v>
      </c>
      <c r="F1252" s="141">
        <v>1049.51</v>
      </c>
    </row>
    <row r="1253" spans="1:6" ht="30.75" customHeight="1">
      <c r="A1253" s="138" t="s">
        <v>11502</v>
      </c>
      <c r="B1253" s="139" t="s">
        <v>11503</v>
      </c>
      <c r="C1253" s="140" t="s">
        <v>9049</v>
      </c>
      <c r="D1253" s="141">
        <v>317.5</v>
      </c>
      <c r="E1253" s="141">
        <v>63.21</v>
      </c>
      <c r="F1253" s="141">
        <v>380.71</v>
      </c>
    </row>
    <row r="1254" spans="1:6" ht="30.75" customHeight="1">
      <c r="A1254" s="138" t="s">
        <v>11504</v>
      </c>
      <c r="B1254" s="139" t="s">
        <v>11505</v>
      </c>
      <c r="C1254" s="140" t="s">
        <v>9049</v>
      </c>
      <c r="D1254" s="141">
        <v>325.44</v>
      </c>
      <c r="E1254" s="141">
        <v>63.21</v>
      </c>
      <c r="F1254" s="141">
        <v>388.65</v>
      </c>
    </row>
    <row r="1255" spans="1:6" ht="30.75" customHeight="1">
      <c r="A1255" s="138" t="s">
        <v>11506</v>
      </c>
      <c r="B1255" s="139" t="s">
        <v>11507</v>
      </c>
      <c r="C1255" s="140" t="s">
        <v>9049</v>
      </c>
      <c r="D1255" s="141">
        <v>342.5</v>
      </c>
      <c r="E1255" s="141">
        <v>63.21</v>
      </c>
      <c r="F1255" s="141">
        <v>405.71</v>
      </c>
    </row>
    <row r="1256" spans="1:6" ht="30.75" customHeight="1">
      <c r="A1256" s="138" t="s">
        <v>11508</v>
      </c>
      <c r="B1256" s="139" t="s">
        <v>11509</v>
      </c>
      <c r="C1256" s="140" t="s">
        <v>9049</v>
      </c>
      <c r="D1256" s="141">
        <v>991.65</v>
      </c>
      <c r="E1256" s="141">
        <v>63.21</v>
      </c>
      <c r="F1256" s="141">
        <v>1054.8599999999999</v>
      </c>
    </row>
    <row r="1257" spans="1:6" ht="30.75" customHeight="1">
      <c r="A1257" s="138" t="s">
        <v>11510</v>
      </c>
      <c r="B1257" s="139" t="s">
        <v>11511</v>
      </c>
      <c r="C1257" s="140" t="s">
        <v>9049</v>
      </c>
      <c r="D1257" s="141">
        <v>999.59</v>
      </c>
      <c r="E1257" s="141">
        <v>63.21</v>
      </c>
      <c r="F1257" s="141">
        <v>1062.8</v>
      </c>
    </row>
    <row r="1258" spans="1:6" ht="30.75" customHeight="1">
      <c r="A1258" s="138" t="s">
        <v>11512</v>
      </c>
      <c r="B1258" s="139" t="s">
        <v>11513</v>
      </c>
      <c r="C1258" s="140" t="s">
        <v>9049</v>
      </c>
      <c r="D1258" s="141">
        <v>1430.68</v>
      </c>
      <c r="E1258" s="141">
        <v>117.4</v>
      </c>
      <c r="F1258" s="141">
        <v>1548.08</v>
      </c>
    </row>
    <row r="1259" spans="1:6" ht="30.75" customHeight="1">
      <c r="A1259" s="138" t="s">
        <v>11514</v>
      </c>
      <c r="B1259" s="139" t="s">
        <v>11515</v>
      </c>
      <c r="C1259" s="140" t="s">
        <v>9049</v>
      </c>
      <c r="D1259" s="141">
        <v>1458.08</v>
      </c>
      <c r="E1259" s="141">
        <v>117.4</v>
      </c>
      <c r="F1259" s="141">
        <v>1575.48</v>
      </c>
    </row>
    <row r="1260" spans="1:6" ht="30.75" customHeight="1">
      <c r="A1260" s="138" t="s">
        <v>11516</v>
      </c>
      <c r="B1260" s="139" t="s">
        <v>11517</v>
      </c>
      <c r="C1260" s="140" t="s">
        <v>9049</v>
      </c>
      <c r="D1260" s="141">
        <v>1499.29</v>
      </c>
      <c r="E1260" s="141">
        <v>117.4</v>
      </c>
      <c r="F1260" s="141">
        <v>1616.69</v>
      </c>
    </row>
    <row r="1261" spans="1:6" ht="30.75" customHeight="1">
      <c r="A1261" s="138" t="s">
        <v>11518</v>
      </c>
      <c r="B1261" s="139" t="s">
        <v>11519</v>
      </c>
      <c r="C1261" s="140" t="s">
        <v>9049</v>
      </c>
      <c r="D1261" s="141">
        <v>1762.57</v>
      </c>
      <c r="E1261" s="141">
        <v>153.5</v>
      </c>
      <c r="F1261" s="141">
        <v>1916.07</v>
      </c>
    </row>
    <row r="1262" spans="1:6" ht="30.75" customHeight="1">
      <c r="A1262" s="138" t="s">
        <v>11520</v>
      </c>
      <c r="B1262" s="139" t="s">
        <v>11521</v>
      </c>
      <c r="C1262" s="140" t="s">
        <v>9049</v>
      </c>
      <c r="D1262" s="141">
        <v>1875.05</v>
      </c>
      <c r="E1262" s="141">
        <v>153.5</v>
      </c>
      <c r="F1262" s="141">
        <v>2028.55</v>
      </c>
    </row>
    <row r="1263" spans="1:6" ht="30.75" customHeight="1">
      <c r="A1263" s="138" t="s">
        <v>11522</v>
      </c>
      <c r="B1263" s="139" t="s">
        <v>11523</v>
      </c>
      <c r="C1263" s="140" t="s">
        <v>9049</v>
      </c>
      <c r="D1263" s="141">
        <v>1185.8599999999999</v>
      </c>
      <c r="E1263" s="141">
        <v>63.21</v>
      </c>
      <c r="F1263" s="141">
        <v>1249.07</v>
      </c>
    </row>
    <row r="1264" spans="1:6" ht="30.75" customHeight="1">
      <c r="A1264" s="138" t="s">
        <v>11524</v>
      </c>
      <c r="B1264" s="139" t="s">
        <v>11525</v>
      </c>
      <c r="C1264" s="140" t="s">
        <v>9049</v>
      </c>
      <c r="D1264" s="141">
        <v>1401.84</v>
      </c>
      <c r="E1264" s="141">
        <v>63.21</v>
      </c>
      <c r="F1264" s="141">
        <v>1465.05</v>
      </c>
    </row>
    <row r="1265" spans="1:6" ht="30.75" customHeight="1">
      <c r="A1265" s="138" t="s">
        <v>11526</v>
      </c>
      <c r="B1265" s="139" t="s">
        <v>11527</v>
      </c>
      <c r="C1265" s="140" t="s">
        <v>9049</v>
      </c>
      <c r="D1265" s="141">
        <v>757.32</v>
      </c>
      <c r="E1265" s="141">
        <v>158.03</v>
      </c>
      <c r="F1265" s="141">
        <v>915.35</v>
      </c>
    </row>
    <row r="1266" spans="1:6" ht="30.75" customHeight="1">
      <c r="A1266" s="138" t="s">
        <v>11528</v>
      </c>
      <c r="B1266" s="139" t="s">
        <v>11529</v>
      </c>
      <c r="C1266" s="140"/>
      <c r="D1266" s="141"/>
      <c r="E1266" s="141"/>
      <c r="F1266" s="141"/>
    </row>
    <row r="1267" spans="1:6" ht="30.75" customHeight="1">
      <c r="A1267" s="138" t="s">
        <v>11530</v>
      </c>
      <c r="B1267" s="139" t="s">
        <v>11531</v>
      </c>
      <c r="C1267" s="140" t="s">
        <v>90</v>
      </c>
      <c r="D1267" s="141">
        <v>252.44</v>
      </c>
      <c r="E1267" s="141">
        <v>62.31</v>
      </c>
      <c r="F1267" s="141">
        <v>314.75</v>
      </c>
    </row>
    <row r="1268" spans="1:6" ht="30.75" customHeight="1">
      <c r="A1268" s="138" t="s">
        <v>11532</v>
      </c>
      <c r="B1268" s="139" t="s">
        <v>11533</v>
      </c>
      <c r="C1268" s="140" t="s">
        <v>9049</v>
      </c>
      <c r="D1268" s="141">
        <v>495.83</v>
      </c>
      <c r="E1268" s="141">
        <v>126.43</v>
      </c>
      <c r="F1268" s="141">
        <v>622.26</v>
      </c>
    </row>
    <row r="1269" spans="1:6" ht="30.75" customHeight="1">
      <c r="A1269" s="138" t="s">
        <v>11534</v>
      </c>
      <c r="B1269" s="139" t="s">
        <v>11535</v>
      </c>
      <c r="C1269" s="140" t="s">
        <v>9049</v>
      </c>
      <c r="D1269" s="141">
        <v>499.51</v>
      </c>
      <c r="E1269" s="141">
        <v>126.43</v>
      </c>
      <c r="F1269" s="141">
        <v>625.94000000000005</v>
      </c>
    </row>
    <row r="1270" spans="1:6" ht="30.75" customHeight="1">
      <c r="A1270" s="138" t="s">
        <v>11536</v>
      </c>
      <c r="B1270" s="139" t="s">
        <v>11537</v>
      </c>
      <c r="C1270" s="140" t="s">
        <v>9049</v>
      </c>
      <c r="D1270" s="141">
        <v>532.65</v>
      </c>
      <c r="E1270" s="141">
        <v>126.43</v>
      </c>
      <c r="F1270" s="141">
        <v>659.08</v>
      </c>
    </row>
    <row r="1271" spans="1:6" ht="30.75" customHeight="1">
      <c r="A1271" s="138" t="s">
        <v>11538</v>
      </c>
      <c r="B1271" s="139" t="s">
        <v>11539</v>
      </c>
      <c r="C1271" s="140"/>
      <c r="D1271" s="141"/>
      <c r="E1271" s="141"/>
      <c r="F1271" s="141"/>
    </row>
    <row r="1272" spans="1:6" ht="30.75" customHeight="1">
      <c r="A1272" s="138" t="s">
        <v>11540</v>
      </c>
      <c r="B1272" s="139" t="s">
        <v>11541</v>
      </c>
      <c r="C1272" s="140" t="s">
        <v>9049</v>
      </c>
      <c r="D1272" s="141">
        <v>600.01</v>
      </c>
      <c r="E1272" s="141"/>
      <c r="F1272" s="141">
        <v>600.01</v>
      </c>
    </row>
    <row r="1273" spans="1:6" ht="30.75" customHeight="1">
      <c r="A1273" s="138" t="s">
        <v>11542</v>
      </c>
      <c r="B1273" s="139" t="s">
        <v>11543</v>
      </c>
      <c r="C1273" s="140"/>
      <c r="D1273" s="141"/>
      <c r="E1273" s="141"/>
      <c r="F1273" s="141"/>
    </row>
    <row r="1274" spans="1:6" ht="30.75" customHeight="1">
      <c r="A1274" s="138" t="s">
        <v>11544</v>
      </c>
      <c r="B1274" s="139" t="s">
        <v>11545</v>
      </c>
      <c r="C1274" s="140" t="s">
        <v>9049</v>
      </c>
      <c r="D1274" s="141">
        <v>600.01</v>
      </c>
      <c r="E1274" s="141"/>
      <c r="F1274" s="141">
        <v>600.01</v>
      </c>
    </row>
    <row r="1275" spans="1:6" ht="30.75" customHeight="1">
      <c r="A1275" s="138" t="s">
        <v>11546</v>
      </c>
      <c r="B1275" s="139" t="s">
        <v>11547</v>
      </c>
      <c r="C1275" s="140" t="s">
        <v>9049</v>
      </c>
      <c r="D1275" s="141">
        <v>616.87</v>
      </c>
      <c r="E1275" s="141"/>
      <c r="F1275" s="141">
        <v>616.87</v>
      </c>
    </row>
    <row r="1276" spans="1:6" ht="30.75" customHeight="1">
      <c r="A1276" s="138" t="s">
        <v>11548</v>
      </c>
      <c r="B1276" s="139" t="s">
        <v>11549</v>
      </c>
      <c r="C1276" s="140" t="s">
        <v>9049</v>
      </c>
      <c r="D1276" s="141">
        <v>600.01</v>
      </c>
      <c r="E1276" s="141"/>
      <c r="F1276" s="141">
        <v>600.01</v>
      </c>
    </row>
    <row r="1277" spans="1:6" ht="30.75" customHeight="1">
      <c r="A1277" s="138" t="s">
        <v>11550</v>
      </c>
      <c r="B1277" s="139" t="s">
        <v>11551</v>
      </c>
      <c r="C1277" s="140" t="s">
        <v>9049</v>
      </c>
      <c r="D1277" s="141">
        <v>745.36</v>
      </c>
      <c r="E1277" s="141"/>
      <c r="F1277" s="141">
        <v>745.36</v>
      </c>
    </row>
    <row r="1278" spans="1:6" ht="30.75" customHeight="1">
      <c r="A1278" s="138" t="s">
        <v>11552</v>
      </c>
      <c r="B1278" s="139" t="s">
        <v>11553</v>
      </c>
      <c r="C1278" s="140" t="s">
        <v>9049</v>
      </c>
      <c r="D1278" s="141">
        <v>781.15</v>
      </c>
      <c r="E1278" s="141"/>
      <c r="F1278" s="141">
        <v>781.15</v>
      </c>
    </row>
    <row r="1279" spans="1:6" ht="30.75" customHeight="1">
      <c r="A1279" s="138" t="s">
        <v>11554</v>
      </c>
      <c r="B1279" s="139" t="s">
        <v>11555</v>
      </c>
      <c r="C1279" s="140" t="s">
        <v>9049</v>
      </c>
      <c r="D1279" s="141">
        <v>873.14</v>
      </c>
      <c r="E1279" s="141"/>
      <c r="F1279" s="141">
        <v>873.14</v>
      </c>
    </row>
    <row r="1280" spans="1:6" ht="30.75" customHeight="1">
      <c r="A1280" s="138" t="s">
        <v>11556</v>
      </c>
      <c r="B1280" s="139" t="s">
        <v>11557</v>
      </c>
      <c r="C1280" s="140"/>
      <c r="D1280" s="141"/>
      <c r="E1280" s="141"/>
      <c r="F1280" s="141"/>
    </row>
    <row r="1281" spans="1:6" ht="30.75" customHeight="1">
      <c r="A1281" s="138" t="s">
        <v>11558</v>
      </c>
      <c r="B1281" s="139" t="s">
        <v>11559</v>
      </c>
      <c r="C1281" s="140" t="s">
        <v>9049</v>
      </c>
      <c r="D1281" s="141"/>
      <c r="E1281" s="141">
        <v>58.7</v>
      </c>
      <c r="F1281" s="141">
        <v>58.7</v>
      </c>
    </row>
    <row r="1282" spans="1:6" ht="30.75" customHeight="1">
      <c r="A1282" s="138" t="s">
        <v>11560</v>
      </c>
      <c r="B1282" s="139" t="s">
        <v>11561</v>
      </c>
      <c r="C1282" s="140" t="s">
        <v>9049</v>
      </c>
      <c r="D1282" s="141"/>
      <c r="E1282" s="141">
        <v>72.239999999999995</v>
      </c>
      <c r="F1282" s="141">
        <v>72.239999999999995</v>
      </c>
    </row>
    <row r="1283" spans="1:6" ht="30.75" customHeight="1">
      <c r="A1283" s="138" t="s">
        <v>11562</v>
      </c>
      <c r="B1283" s="139" t="s">
        <v>11563</v>
      </c>
      <c r="C1283" s="140" t="s">
        <v>141</v>
      </c>
      <c r="D1283" s="141"/>
      <c r="E1283" s="141">
        <v>2.2599999999999998</v>
      </c>
      <c r="F1283" s="141">
        <v>2.2599999999999998</v>
      </c>
    </row>
    <row r="1284" spans="1:6" ht="30.75" customHeight="1">
      <c r="A1284" s="138" t="s">
        <v>11564</v>
      </c>
      <c r="B1284" s="139" t="s">
        <v>11565</v>
      </c>
      <c r="C1284" s="140" t="s">
        <v>141</v>
      </c>
      <c r="D1284" s="141">
        <v>41.77</v>
      </c>
      <c r="E1284" s="141">
        <v>13.55</v>
      </c>
      <c r="F1284" s="141">
        <v>55.32</v>
      </c>
    </row>
    <row r="1285" spans="1:6" ht="30.75" customHeight="1">
      <c r="A1285" s="138" t="s">
        <v>11566</v>
      </c>
      <c r="B1285" s="139" t="s">
        <v>11567</v>
      </c>
      <c r="C1285" s="140" t="s">
        <v>90</v>
      </c>
      <c r="D1285" s="141">
        <v>1517.15</v>
      </c>
      <c r="E1285" s="141">
        <v>180.6</v>
      </c>
      <c r="F1285" s="141">
        <v>1697.75</v>
      </c>
    </row>
    <row r="1286" spans="1:6" ht="30.75" customHeight="1">
      <c r="A1286" s="138" t="s">
        <v>11568</v>
      </c>
      <c r="B1286" s="139" t="s">
        <v>11569</v>
      </c>
      <c r="C1286" s="140" t="s">
        <v>141</v>
      </c>
      <c r="D1286" s="141">
        <v>6.69</v>
      </c>
      <c r="E1286" s="141">
        <v>2.2599999999999998</v>
      </c>
      <c r="F1286" s="141">
        <v>8.9499999999999993</v>
      </c>
    </row>
    <row r="1287" spans="1:6" ht="30.75" customHeight="1">
      <c r="A1287" s="138" t="s">
        <v>11570</v>
      </c>
      <c r="B1287" s="139" t="s">
        <v>11571</v>
      </c>
      <c r="C1287" s="140" t="s">
        <v>9049</v>
      </c>
      <c r="D1287" s="141">
        <v>270.5</v>
      </c>
      <c r="E1287" s="141"/>
      <c r="F1287" s="141">
        <v>270.5</v>
      </c>
    </row>
    <row r="1288" spans="1:6" ht="30.75" customHeight="1">
      <c r="A1288" s="138" t="s">
        <v>11572</v>
      </c>
      <c r="B1288" s="139" t="s">
        <v>11573</v>
      </c>
      <c r="C1288" s="140" t="s">
        <v>90</v>
      </c>
      <c r="D1288" s="141">
        <v>1066.74</v>
      </c>
      <c r="E1288" s="141">
        <v>22.58</v>
      </c>
      <c r="F1288" s="141">
        <v>1089.32</v>
      </c>
    </row>
    <row r="1289" spans="1:6" ht="30.75" customHeight="1">
      <c r="A1289" s="138" t="s">
        <v>248</v>
      </c>
      <c r="B1289" s="139" t="s">
        <v>265</v>
      </c>
      <c r="C1289" s="140" t="s">
        <v>90</v>
      </c>
      <c r="D1289" s="141">
        <v>123.78</v>
      </c>
      <c r="E1289" s="141">
        <v>22.58</v>
      </c>
      <c r="F1289" s="141">
        <v>146.36000000000001</v>
      </c>
    </row>
    <row r="1290" spans="1:6" ht="30.75" customHeight="1">
      <c r="A1290" s="138" t="s">
        <v>11574</v>
      </c>
      <c r="B1290" s="139" t="s">
        <v>11575</v>
      </c>
      <c r="C1290" s="140" t="s">
        <v>90</v>
      </c>
      <c r="D1290" s="141">
        <v>442.44</v>
      </c>
      <c r="E1290" s="141">
        <v>22.58</v>
      </c>
      <c r="F1290" s="141">
        <v>465.02</v>
      </c>
    </row>
    <row r="1291" spans="1:6" ht="30.75" customHeight="1">
      <c r="A1291" s="138" t="s">
        <v>11576</v>
      </c>
      <c r="B1291" s="139" t="s">
        <v>11577</v>
      </c>
      <c r="C1291" s="140" t="s">
        <v>9049</v>
      </c>
      <c r="D1291" s="141">
        <v>215.82</v>
      </c>
      <c r="E1291" s="141">
        <v>67.73</v>
      </c>
      <c r="F1291" s="141">
        <v>283.55</v>
      </c>
    </row>
    <row r="1292" spans="1:6" ht="30.75" customHeight="1">
      <c r="A1292" s="138" t="s">
        <v>11578</v>
      </c>
      <c r="B1292" s="139" t="s">
        <v>11579</v>
      </c>
      <c r="C1292" s="140" t="s">
        <v>9049</v>
      </c>
      <c r="D1292" s="141">
        <v>220.51</v>
      </c>
      <c r="E1292" s="141">
        <v>67.73</v>
      </c>
      <c r="F1292" s="141">
        <v>288.24</v>
      </c>
    </row>
    <row r="1293" spans="1:6" ht="30.75" customHeight="1">
      <c r="A1293" s="138" t="s">
        <v>11580</v>
      </c>
      <c r="B1293" s="139" t="s">
        <v>11581</v>
      </c>
      <c r="C1293" s="140" t="s">
        <v>9049</v>
      </c>
      <c r="D1293" s="141">
        <v>223.76</v>
      </c>
      <c r="E1293" s="141">
        <v>67.73</v>
      </c>
      <c r="F1293" s="141">
        <v>291.49</v>
      </c>
    </row>
    <row r="1294" spans="1:6" ht="30.75" customHeight="1">
      <c r="A1294" s="138" t="s">
        <v>11582</v>
      </c>
      <c r="B1294" s="139" t="s">
        <v>11583</v>
      </c>
      <c r="C1294" s="140" t="s">
        <v>9049</v>
      </c>
      <c r="D1294" s="141">
        <v>240.82</v>
      </c>
      <c r="E1294" s="141">
        <v>67.73</v>
      </c>
      <c r="F1294" s="141">
        <v>308.55</v>
      </c>
    </row>
    <row r="1295" spans="1:6" ht="30.75" customHeight="1">
      <c r="A1295" s="138" t="s">
        <v>11584</v>
      </c>
      <c r="B1295" s="139" t="s">
        <v>11585</v>
      </c>
      <c r="C1295" s="140" t="s">
        <v>9049</v>
      </c>
      <c r="D1295" s="141">
        <v>983.86</v>
      </c>
      <c r="E1295" s="141">
        <v>67.73</v>
      </c>
      <c r="F1295" s="141">
        <v>1051.5899999999999</v>
      </c>
    </row>
    <row r="1296" spans="1:6" ht="30.75" customHeight="1">
      <c r="A1296" s="138" t="s">
        <v>11586</v>
      </c>
      <c r="B1296" s="139" t="s">
        <v>11587</v>
      </c>
      <c r="C1296" s="140" t="s">
        <v>9049</v>
      </c>
      <c r="D1296" s="141">
        <v>1102.02</v>
      </c>
      <c r="E1296" s="141">
        <v>67.73</v>
      </c>
      <c r="F1296" s="141">
        <v>1169.75</v>
      </c>
    </row>
    <row r="1297" spans="1:6" ht="30.75" customHeight="1">
      <c r="A1297" s="138" t="s">
        <v>11588</v>
      </c>
      <c r="B1297" s="139" t="s">
        <v>11589</v>
      </c>
      <c r="C1297" s="140" t="s">
        <v>9049</v>
      </c>
      <c r="D1297" s="141">
        <v>1087.06</v>
      </c>
      <c r="E1297" s="141">
        <v>67.73</v>
      </c>
      <c r="F1297" s="141">
        <v>1154.79</v>
      </c>
    </row>
    <row r="1298" spans="1:6" ht="30.75" customHeight="1">
      <c r="A1298" s="138" t="s">
        <v>11590</v>
      </c>
      <c r="B1298" s="139" t="s">
        <v>11591</v>
      </c>
      <c r="C1298" s="140" t="s">
        <v>90</v>
      </c>
      <c r="D1298" s="141">
        <v>1186.94</v>
      </c>
      <c r="E1298" s="141">
        <v>67.73</v>
      </c>
      <c r="F1298" s="141">
        <v>1254.67</v>
      </c>
    </row>
    <row r="1299" spans="1:6" ht="30.75" customHeight="1">
      <c r="A1299" s="138" t="s">
        <v>11592</v>
      </c>
      <c r="B1299" s="139" t="s">
        <v>11593</v>
      </c>
      <c r="C1299" s="140"/>
      <c r="D1299" s="141"/>
      <c r="E1299" s="141"/>
      <c r="F1299" s="141"/>
    </row>
    <row r="1300" spans="1:6" ht="30.75" customHeight="1">
      <c r="A1300" s="138" t="s">
        <v>11594</v>
      </c>
      <c r="B1300" s="139" t="s">
        <v>11595</v>
      </c>
      <c r="C1300" s="140"/>
      <c r="D1300" s="141"/>
      <c r="E1300" s="141"/>
      <c r="F1300" s="141"/>
    </row>
    <row r="1301" spans="1:6" ht="30.75" customHeight="1">
      <c r="A1301" s="138" t="s">
        <v>11596</v>
      </c>
      <c r="B1301" s="139" t="s">
        <v>11597</v>
      </c>
      <c r="C1301" s="140" t="s">
        <v>90</v>
      </c>
      <c r="D1301" s="141">
        <v>445.05</v>
      </c>
      <c r="E1301" s="141">
        <v>28.66</v>
      </c>
      <c r="F1301" s="141">
        <v>473.71</v>
      </c>
    </row>
    <row r="1302" spans="1:6" ht="30.75" customHeight="1">
      <c r="A1302" s="138" t="s">
        <v>11598</v>
      </c>
      <c r="B1302" s="139" t="s">
        <v>11599</v>
      </c>
      <c r="C1302" s="140" t="s">
        <v>90</v>
      </c>
      <c r="D1302" s="141">
        <v>1211.75</v>
      </c>
      <c r="E1302" s="141">
        <v>28.66</v>
      </c>
      <c r="F1302" s="141">
        <v>1240.4100000000001</v>
      </c>
    </row>
    <row r="1303" spans="1:6" ht="30.75" customHeight="1">
      <c r="A1303" s="138" t="s">
        <v>11600</v>
      </c>
      <c r="B1303" s="139" t="s">
        <v>11601</v>
      </c>
      <c r="C1303" s="140" t="s">
        <v>90</v>
      </c>
      <c r="D1303" s="141">
        <v>834.89</v>
      </c>
      <c r="E1303" s="141">
        <v>28.66</v>
      </c>
      <c r="F1303" s="141">
        <v>863.55</v>
      </c>
    </row>
    <row r="1304" spans="1:6" ht="30.75" customHeight="1">
      <c r="A1304" s="138" t="s">
        <v>11602</v>
      </c>
      <c r="B1304" s="139" t="s">
        <v>11603</v>
      </c>
      <c r="C1304" s="140" t="s">
        <v>90</v>
      </c>
      <c r="D1304" s="141">
        <v>811.52</v>
      </c>
      <c r="E1304" s="141">
        <v>28.66</v>
      </c>
      <c r="F1304" s="141">
        <v>840.18</v>
      </c>
    </row>
    <row r="1305" spans="1:6" ht="30.75" customHeight="1">
      <c r="A1305" s="138" t="s">
        <v>11604</v>
      </c>
      <c r="B1305" s="139" t="s">
        <v>11605</v>
      </c>
      <c r="C1305" s="140" t="s">
        <v>90</v>
      </c>
      <c r="D1305" s="141">
        <v>502.44</v>
      </c>
      <c r="E1305" s="141">
        <v>28.66</v>
      </c>
      <c r="F1305" s="141">
        <v>531.1</v>
      </c>
    </row>
    <row r="1306" spans="1:6" ht="30.75" customHeight="1">
      <c r="A1306" s="138" t="s">
        <v>11606</v>
      </c>
      <c r="B1306" s="139" t="s">
        <v>11607</v>
      </c>
      <c r="C1306" s="140" t="s">
        <v>90</v>
      </c>
      <c r="D1306" s="141">
        <v>886.53</v>
      </c>
      <c r="E1306" s="141">
        <v>28.66</v>
      </c>
      <c r="F1306" s="141">
        <v>915.19</v>
      </c>
    </row>
    <row r="1307" spans="1:6" ht="30.75" customHeight="1">
      <c r="A1307" s="138" t="s">
        <v>11608</v>
      </c>
      <c r="B1307" s="139" t="s">
        <v>11609</v>
      </c>
      <c r="C1307" s="140" t="s">
        <v>90</v>
      </c>
      <c r="D1307" s="141">
        <v>271.89999999999998</v>
      </c>
      <c r="E1307" s="141"/>
      <c r="F1307" s="141">
        <v>271.89999999999998</v>
      </c>
    </row>
    <row r="1308" spans="1:6" ht="30.75" customHeight="1">
      <c r="A1308" s="138" t="s">
        <v>11610</v>
      </c>
      <c r="B1308" s="139" t="s">
        <v>11611</v>
      </c>
      <c r="C1308" s="140" t="s">
        <v>90</v>
      </c>
      <c r="D1308" s="141">
        <v>829.33</v>
      </c>
      <c r="E1308" s="141">
        <v>27.57</v>
      </c>
      <c r="F1308" s="141">
        <v>856.9</v>
      </c>
    </row>
    <row r="1309" spans="1:6" ht="30.75" customHeight="1">
      <c r="A1309" s="138" t="s">
        <v>11612</v>
      </c>
      <c r="B1309" s="139" t="s">
        <v>11613</v>
      </c>
      <c r="C1309" s="140" t="s">
        <v>90</v>
      </c>
      <c r="D1309" s="141">
        <v>740.56</v>
      </c>
      <c r="E1309" s="141">
        <v>27.57</v>
      </c>
      <c r="F1309" s="141">
        <v>768.13</v>
      </c>
    </row>
    <row r="1310" spans="1:6" ht="30.75" customHeight="1">
      <c r="A1310" s="138" t="s">
        <v>11614</v>
      </c>
      <c r="B1310" s="139" t="s">
        <v>11615</v>
      </c>
      <c r="C1310" s="140" t="s">
        <v>90</v>
      </c>
      <c r="D1310" s="141">
        <v>1780.83</v>
      </c>
      <c r="E1310" s="141">
        <v>73.02</v>
      </c>
      <c r="F1310" s="141">
        <v>1853.85</v>
      </c>
    </row>
    <row r="1311" spans="1:6" ht="30.75" customHeight="1">
      <c r="A1311" s="138" t="s">
        <v>11616</v>
      </c>
      <c r="B1311" s="139" t="s">
        <v>11617</v>
      </c>
      <c r="C1311" s="140" t="s">
        <v>90</v>
      </c>
      <c r="D1311" s="141">
        <v>1117.25</v>
      </c>
      <c r="E1311" s="141">
        <v>85.87</v>
      </c>
      <c r="F1311" s="141">
        <v>1203.1199999999999</v>
      </c>
    </row>
    <row r="1312" spans="1:6" ht="30.75" customHeight="1">
      <c r="A1312" s="138" t="s">
        <v>11618</v>
      </c>
      <c r="B1312" s="139" t="s">
        <v>11619</v>
      </c>
      <c r="C1312" s="140"/>
      <c r="D1312" s="141"/>
      <c r="E1312" s="141"/>
      <c r="F1312" s="141"/>
    </row>
    <row r="1313" spans="1:6" ht="30.75" customHeight="1">
      <c r="A1313" s="138" t="s">
        <v>11620</v>
      </c>
      <c r="B1313" s="139" t="s">
        <v>11621</v>
      </c>
      <c r="C1313" s="140" t="s">
        <v>90</v>
      </c>
      <c r="D1313" s="141">
        <v>970.89</v>
      </c>
      <c r="E1313" s="141">
        <v>85.87</v>
      </c>
      <c r="F1313" s="141">
        <v>1056.76</v>
      </c>
    </row>
    <row r="1314" spans="1:6" ht="30.75" customHeight="1">
      <c r="A1314" s="138" t="s">
        <v>11622</v>
      </c>
      <c r="B1314" s="139" t="s">
        <v>11623</v>
      </c>
      <c r="C1314" s="140" t="s">
        <v>90</v>
      </c>
      <c r="D1314" s="141">
        <v>813.04</v>
      </c>
      <c r="E1314" s="141">
        <v>85.87</v>
      </c>
      <c r="F1314" s="141">
        <v>898.91</v>
      </c>
    </row>
    <row r="1315" spans="1:6" ht="30.75" customHeight="1">
      <c r="A1315" s="138" t="s">
        <v>11624</v>
      </c>
      <c r="B1315" s="139" t="s">
        <v>11625</v>
      </c>
      <c r="C1315" s="140" t="s">
        <v>9049</v>
      </c>
      <c r="D1315" s="141">
        <v>1498.19</v>
      </c>
      <c r="E1315" s="141">
        <v>151.38</v>
      </c>
      <c r="F1315" s="141">
        <v>1649.57</v>
      </c>
    </row>
    <row r="1316" spans="1:6" ht="30.75" customHeight="1">
      <c r="A1316" s="138" t="s">
        <v>11626</v>
      </c>
      <c r="B1316" s="139" t="s">
        <v>11627</v>
      </c>
      <c r="C1316" s="140" t="s">
        <v>9049</v>
      </c>
      <c r="D1316" s="141">
        <v>1120.8499999999999</v>
      </c>
      <c r="E1316" s="141">
        <v>151.38</v>
      </c>
      <c r="F1316" s="141">
        <v>1272.23</v>
      </c>
    </row>
    <row r="1317" spans="1:6" ht="30.75" customHeight="1">
      <c r="A1317" s="138" t="s">
        <v>11628</v>
      </c>
      <c r="B1317" s="139" t="s">
        <v>11629</v>
      </c>
      <c r="C1317" s="140" t="s">
        <v>90</v>
      </c>
      <c r="D1317" s="141">
        <v>1042.23</v>
      </c>
      <c r="E1317" s="141">
        <v>85.87</v>
      </c>
      <c r="F1317" s="141">
        <v>1128.0999999999999</v>
      </c>
    </row>
    <row r="1318" spans="1:6" ht="30.75" customHeight="1">
      <c r="A1318" s="138" t="s">
        <v>11630</v>
      </c>
      <c r="B1318" s="139" t="s">
        <v>11631</v>
      </c>
      <c r="C1318" s="140" t="s">
        <v>9049</v>
      </c>
      <c r="D1318" s="141">
        <v>2205.8000000000002</v>
      </c>
      <c r="E1318" s="141">
        <v>151.38</v>
      </c>
      <c r="F1318" s="141">
        <v>2357.1799999999998</v>
      </c>
    </row>
    <row r="1319" spans="1:6" ht="30.75" customHeight="1">
      <c r="A1319" s="138" t="s">
        <v>11632</v>
      </c>
      <c r="B1319" s="139" t="s">
        <v>11633</v>
      </c>
      <c r="C1319" s="140" t="s">
        <v>9049</v>
      </c>
      <c r="D1319" s="141">
        <v>2275.25</v>
      </c>
      <c r="E1319" s="141">
        <v>151.38</v>
      </c>
      <c r="F1319" s="141">
        <v>2426.63</v>
      </c>
    </row>
    <row r="1320" spans="1:6" ht="30.75" customHeight="1">
      <c r="A1320" s="138" t="s">
        <v>115</v>
      </c>
      <c r="B1320" s="139" t="s">
        <v>114</v>
      </c>
      <c r="C1320" s="140" t="s">
        <v>90</v>
      </c>
      <c r="D1320" s="141">
        <v>881.05</v>
      </c>
      <c r="E1320" s="141">
        <v>85.87</v>
      </c>
      <c r="F1320" s="141">
        <v>966.92</v>
      </c>
    </row>
    <row r="1321" spans="1:6" ht="30.75" customHeight="1">
      <c r="A1321" s="138" t="s">
        <v>11634</v>
      </c>
      <c r="B1321" s="139" t="s">
        <v>11635</v>
      </c>
      <c r="C1321" s="140" t="s">
        <v>90</v>
      </c>
      <c r="D1321" s="141">
        <v>426.7</v>
      </c>
      <c r="E1321" s="141">
        <v>85.87</v>
      </c>
      <c r="F1321" s="141">
        <v>512.57000000000005</v>
      </c>
    </row>
    <row r="1322" spans="1:6" ht="30.75" customHeight="1">
      <c r="A1322" s="138" t="s">
        <v>11636</v>
      </c>
      <c r="B1322" s="139" t="s">
        <v>11637</v>
      </c>
      <c r="C1322" s="140" t="s">
        <v>90</v>
      </c>
      <c r="D1322" s="141">
        <v>1497.74</v>
      </c>
      <c r="E1322" s="141">
        <v>85.87</v>
      </c>
      <c r="F1322" s="141">
        <v>1583.61</v>
      </c>
    </row>
    <row r="1323" spans="1:6" ht="30.75" customHeight="1">
      <c r="A1323" s="138" t="s">
        <v>11638</v>
      </c>
      <c r="B1323" s="139" t="s">
        <v>11639</v>
      </c>
      <c r="C1323" s="140" t="s">
        <v>90</v>
      </c>
      <c r="D1323" s="141">
        <v>880</v>
      </c>
      <c r="E1323" s="141">
        <v>65.510000000000005</v>
      </c>
      <c r="F1323" s="141">
        <v>945.51</v>
      </c>
    </row>
    <row r="1324" spans="1:6" ht="30.75" customHeight="1">
      <c r="A1324" s="138" t="s">
        <v>11640</v>
      </c>
      <c r="B1324" s="139" t="s">
        <v>11641</v>
      </c>
      <c r="C1324" s="140" t="s">
        <v>90</v>
      </c>
      <c r="D1324" s="141">
        <v>822.69</v>
      </c>
      <c r="E1324" s="141">
        <v>85.87</v>
      </c>
      <c r="F1324" s="141">
        <v>908.56</v>
      </c>
    </row>
    <row r="1325" spans="1:6" ht="30.75" customHeight="1">
      <c r="A1325" s="138" t="s">
        <v>11642</v>
      </c>
      <c r="B1325" s="139" t="s">
        <v>11643</v>
      </c>
      <c r="C1325" s="140" t="s">
        <v>90</v>
      </c>
      <c r="D1325" s="141">
        <v>633.80999999999995</v>
      </c>
      <c r="E1325" s="141">
        <v>85.87</v>
      </c>
      <c r="F1325" s="141">
        <v>719.68</v>
      </c>
    </row>
    <row r="1326" spans="1:6" ht="30.75" customHeight="1">
      <c r="A1326" s="138" t="s">
        <v>11644</v>
      </c>
      <c r="B1326" s="139" t="s">
        <v>11645</v>
      </c>
      <c r="C1326" s="140" t="s">
        <v>90</v>
      </c>
      <c r="D1326" s="141">
        <v>1217.8800000000001</v>
      </c>
      <c r="E1326" s="141">
        <v>85.87</v>
      </c>
      <c r="F1326" s="141">
        <v>1303.75</v>
      </c>
    </row>
    <row r="1327" spans="1:6" ht="30.75" customHeight="1">
      <c r="A1327" s="138" t="s">
        <v>11646</v>
      </c>
      <c r="B1327" s="139" t="s">
        <v>11647</v>
      </c>
      <c r="C1327" s="140" t="s">
        <v>90</v>
      </c>
      <c r="D1327" s="141">
        <v>1801.61</v>
      </c>
      <c r="E1327" s="141">
        <v>85.87</v>
      </c>
      <c r="F1327" s="141">
        <v>1887.48</v>
      </c>
    </row>
    <row r="1328" spans="1:6" ht="30.75" customHeight="1">
      <c r="A1328" s="138" t="s">
        <v>11648</v>
      </c>
      <c r="B1328" s="139" t="s">
        <v>11649</v>
      </c>
      <c r="C1328" s="140" t="s">
        <v>90</v>
      </c>
      <c r="D1328" s="141">
        <v>1401.99</v>
      </c>
      <c r="E1328" s="141">
        <v>85.87</v>
      </c>
      <c r="F1328" s="141">
        <v>1487.86</v>
      </c>
    </row>
    <row r="1329" spans="1:6" ht="30.75" customHeight="1">
      <c r="A1329" s="138" t="s">
        <v>11650</v>
      </c>
      <c r="B1329" s="139" t="s">
        <v>11651</v>
      </c>
      <c r="C1329" s="140" t="s">
        <v>90</v>
      </c>
      <c r="D1329" s="141">
        <v>932.47</v>
      </c>
      <c r="E1329" s="141">
        <v>57.06</v>
      </c>
      <c r="F1329" s="141">
        <v>989.53</v>
      </c>
    </row>
    <row r="1330" spans="1:6" ht="30.75" customHeight="1">
      <c r="A1330" s="138" t="s">
        <v>11652</v>
      </c>
      <c r="B1330" s="142" t="s">
        <v>11653</v>
      </c>
      <c r="C1330" s="140" t="s">
        <v>90</v>
      </c>
      <c r="D1330" s="141">
        <v>964.47</v>
      </c>
      <c r="E1330" s="141">
        <v>65.510000000000005</v>
      </c>
      <c r="F1330" s="141">
        <v>1029.98</v>
      </c>
    </row>
    <row r="1331" spans="1:6" ht="30.75" customHeight="1">
      <c r="A1331" s="138" t="s">
        <v>11654</v>
      </c>
      <c r="B1331" s="139" t="s">
        <v>11655</v>
      </c>
      <c r="C1331" s="140" t="s">
        <v>90</v>
      </c>
      <c r="D1331" s="141">
        <v>1965.36</v>
      </c>
      <c r="E1331" s="141">
        <v>57.06</v>
      </c>
      <c r="F1331" s="141">
        <v>2022.42</v>
      </c>
    </row>
    <row r="1332" spans="1:6" ht="30.75" customHeight="1">
      <c r="A1332" s="138" t="s">
        <v>11656</v>
      </c>
      <c r="B1332" s="139" t="s">
        <v>11657</v>
      </c>
      <c r="C1332" s="140" t="s">
        <v>90</v>
      </c>
      <c r="D1332" s="141">
        <v>1375.28</v>
      </c>
      <c r="E1332" s="141">
        <v>57.06</v>
      </c>
      <c r="F1332" s="141">
        <v>1432.34</v>
      </c>
    </row>
    <row r="1333" spans="1:6" ht="30.75" customHeight="1">
      <c r="A1333" s="138" t="s">
        <v>11658</v>
      </c>
      <c r="B1333" s="139" t="s">
        <v>11659</v>
      </c>
      <c r="C1333" s="140" t="s">
        <v>90</v>
      </c>
      <c r="D1333" s="141">
        <v>1527.73</v>
      </c>
      <c r="E1333" s="141">
        <v>28.66</v>
      </c>
      <c r="F1333" s="141">
        <v>1556.39</v>
      </c>
    </row>
    <row r="1334" spans="1:6" ht="30.75" customHeight="1">
      <c r="A1334" s="138" t="s">
        <v>11660</v>
      </c>
      <c r="B1334" s="139" t="s">
        <v>11661</v>
      </c>
      <c r="C1334" s="140" t="s">
        <v>90</v>
      </c>
      <c r="D1334" s="141">
        <v>367.58</v>
      </c>
      <c r="E1334" s="141">
        <v>45.15</v>
      </c>
      <c r="F1334" s="141">
        <v>412.73</v>
      </c>
    </row>
    <row r="1335" spans="1:6" ht="30.75" customHeight="1">
      <c r="A1335" s="138" t="s">
        <v>11662</v>
      </c>
      <c r="B1335" s="139" t="s">
        <v>11663</v>
      </c>
      <c r="C1335" s="140" t="s">
        <v>90</v>
      </c>
      <c r="D1335" s="141">
        <v>805.33</v>
      </c>
      <c r="E1335" s="141">
        <v>85.87</v>
      </c>
      <c r="F1335" s="141">
        <v>891.2</v>
      </c>
    </row>
    <row r="1336" spans="1:6" ht="30.75" customHeight="1">
      <c r="A1336" s="138" t="s">
        <v>11664</v>
      </c>
      <c r="B1336" s="139" t="s">
        <v>11665</v>
      </c>
      <c r="C1336" s="140" t="s">
        <v>90</v>
      </c>
      <c r="D1336" s="141">
        <v>1161.8699999999999</v>
      </c>
      <c r="E1336" s="141">
        <v>136.26</v>
      </c>
      <c r="F1336" s="141">
        <v>1298.1300000000001</v>
      </c>
    </row>
    <row r="1337" spans="1:6" ht="30.75" customHeight="1">
      <c r="A1337" s="138" t="s">
        <v>11666</v>
      </c>
      <c r="B1337" s="139" t="s">
        <v>11667</v>
      </c>
      <c r="C1337" s="140" t="s">
        <v>90</v>
      </c>
      <c r="D1337" s="141">
        <v>6510.51</v>
      </c>
      <c r="E1337" s="141">
        <v>168.2</v>
      </c>
      <c r="F1337" s="141">
        <v>6678.71</v>
      </c>
    </row>
    <row r="1338" spans="1:6" ht="30.75" customHeight="1">
      <c r="A1338" s="138" t="s">
        <v>11668</v>
      </c>
      <c r="B1338" s="139" t="s">
        <v>11669</v>
      </c>
      <c r="C1338" s="140" t="s">
        <v>90</v>
      </c>
      <c r="D1338" s="141">
        <v>941.91</v>
      </c>
      <c r="E1338" s="141">
        <v>57.06</v>
      </c>
      <c r="F1338" s="141">
        <v>998.97</v>
      </c>
    </row>
    <row r="1339" spans="1:6" ht="30.75" customHeight="1">
      <c r="A1339" s="138" t="s">
        <v>11670</v>
      </c>
      <c r="B1339" s="139" t="s">
        <v>11671</v>
      </c>
      <c r="C1339" s="140" t="s">
        <v>90</v>
      </c>
      <c r="D1339" s="141">
        <v>1584.41</v>
      </c>
      <c r="E1339" s="141">
        <v>65.2</v>
      </c>
      <c r="F1339" s="141">
        <v>1649.61</v>
      </c>
    </row>
    <row r="1340" spans="1:6" ht="30.75" customHeight="1">
      <c r="A1340" s="138" t="s">
        <v>11672</v>
      </c>
      <c r="B1340" s="139" t="s">
        <v>11673</v>
      </c>
      <c r="C1340" s="140" t="s">
        <v>90</v>
      </c>
      <c r="D1340" s="141">
        <v>1319.26</v>
      </c>
      <c r="E1340" s="141">
        <v>85.87</v>
      </c>
      <c r="F1340" s="141">
        <v>1405.13</v>
      </c>
    </row>
    <row r="1341" spans="1:6" ht="30.75" customHeight="1">
      <c r="A1341" s="138" t="s">
        <v>11674</v>
      </c>
      <c r="B1341" s="139" t="s">
        <v>11675</v>
      </c>
      <c r="C1341" s="140"/>
      <c r="D1341" s="141"/>
      <c r="E1341" s="141"/>
      <c r="F1341" s="141"/>
    </row>
    <row r="1342" spans="1:6" ht="30.75" customHeight="1">
      <c r="A1342" s="138" t="s">
        <v>11676</v>
      </c>
      <c r="B1342" s="139" t="s">
        <v>11677</v>
      </c>
      <c r="C1342" s="140" t="s">
        <v>141</v>
      </c>
      <c r="D1342" s="141">
        <v>858.73</v>
      </c>
      <c r="E1342" s="141">
        <v>45.15</v>
      </c>
      <c r="F1342" s="141">
        <v>903.88</v>
      </c>
    </row>
    <row r="1343" spans="1:6" ht="30.75" customHeight="1">
      <c r="A1343" s="138" t="s">
        <v>11678</v>
      </c>
      <c r="B1343" s="139" t="s">
        <v>11679</v>
      </c>
      <c r="C1343" s="140" t="s">
        <v>141</v>
      </c>
      <c r="D1343" s="141">
        <v>805.43</v>
      </c>
      <c r="E1343" s="141">
        <v>18.059999999999999</v>
      </c>
      <c r="F1343" s="141">
        <v>823.49</v>
      </c>
    </row>
    <row r="1344" spans="1:6" ht="30.75" customHeight="1">
      <c r="A1344" s="138" t="s">
        <v>11680</v>
      </c>
      <c r="B1344" s="139" t="s">
        <v>11681</v>
      </c>
      <c r="C1344" s="140" t="s">
        <v>141</v>
      </c>
      <c r="D1344" s="141">
        <v>1287.99</v>
      </c>
      <c r="E1344" s="141">
        <v>45.15</v>
      </c>
      <c r="F1344" s="141">
        <v>1333.14</v>
      </c>
    </row>
    <row r="1345" spans="1:6" ht="30.75" customHeight="1">
      <c r="A1345" s="138" t="s">
        <v>11682</v>
      </c>
      <c r="B1345" s="139" t="s">
        <v>11683</v>
      </c>
      <c r="C1345" s="140" t="s">
        <v>90</v>
      </c>
      <c r="D1345" s="141">
        <v>1243.33</v>
      </c>
      <c r="E1345" s="141">
        <v>90.3</v>
      </c>
      <c r="F1345" s="141">
        <v>1333.63</v>
      </c>
    </row>
    <row r="1346" spans="1:6" ht="30.75" customHeight="1">
      <c r="A1346" s="138" t="s">
        <v>11684</v>
      </c>
      <c r="B1346" s="139" t="s">
        <v>11685</v>
      </c>
      <c r="C1346" s="140" t="s">
        <v>90</v>
      </c>
      <c r="D1346" s="141">
        <v>1051.75</v>
      </c>
      <c r="E1346" s="141">
        <v>14.9</v>
      </c>
      <c r="F1346" s="141">
        <v>1066.6500000000001</v>
      </c>
    </row>
    <row r="1347" spans="1:6" ht="30.75" customHeight="1">
      <c r="A1347" s="138" t="s">
        <v>11686</v>
      </c>
      <c r="B1347" s="139" t="s">
        <v>11687</v>
      </c>
      <c r="C1347" s="140" t="s">
        <v>90</v>
      </c>
      <c r="D1347" s="141">
        <v>385.66</v>
      </c>
      <c r="E1347" s="141">
        <v>197.25</v>
      </c>
      <c r="F1347" s="141">
        <v>582.91</v>
      </c>
    </row>
    <row r="1348" spans="1:6" ht="30.75" customHeight="1">
      <c r="A1348" s="138" t="s">
        <v>11688</v>
      </c>
      <c r="B1348" s="139" t="s">
        <v>11689</v>
      </c>
      <c r="C1348" s="140" t="s">
        <v>90</v>
      </c>
      <c r="D1348" s="141">
        <v>1114.08</v>
      </c>
      <c r="E1348" s="141">
        <v>28.66</v>
      </c>
      <c r="F1348" s="141">
        <v>1142.74</v>
      </c>
    </row>
    <row r="1349" spans="1:6" ht="30.75" customHeight="1">
      <c r="A1349" s="138" t="s">
        <v>11690</v>
      </c>
      <c r="B1349" s="139" t="s">
        <v>11691</v>
      </c>
      <c r="C1349" s="140" t="s">
        <v>90</v>
      </c>
      <c r="D1349" s="141">
        <v>688.64</v>
      </c>
      <c r="E1349" s="141">
        <v>57.06</v>
      </c>
      <c r="F1349" s="141">
        <v>745.7</v>
      </c>
    </row>
    <row r="1350" spans="1:6" ht="30.75" customHeight="1">
      <c r="A1350" s="138" t="s">
        <v>11692</v>
      </c>
      <c r="B1350" s="139" t="s">
        <v>11693</v>
      </c>
      <c r="C1350" s="140" t="s">
        <v>141</v>
      </c>
      <c r="D1350" s="141">
        <v>197.46</v>
      </c>
      <c r="E1350" s="141">
        <v>22.58</v>
      </c>
      <c r="F1350" s="141">
        <v>220.04</v>
      </c>
    </row>
    <row r="1351" spans="1:6" ht="30.75" customHeight="1">
      <c r="A1351" s="138" t="s">
        <v>11694</v>
      </c>
      <c r="B1351" s="139" t="s">
        <v>11695</v>
      </c>
      <c r="C1351" s="140" t="s">
        <v>141</v>
      </c>
      <c r="D1351" s="141">
        <v>227.56</v>
      </c>
      <c r="E1351" s="141">
        <v>22.58</v>
      </c>
      <c r="F1351" s="141">
        <v>250.14</v>
      </c>
    </row>
    <row r="1352" spans="1:6" ht="30.75" customHeight="1">
      <c r="A1352" s="138" t="s">
        <v>11696</v>
      </c>
      <c r="B1352" s="139" t="s">
        <v>11697</v>
      </c>
      <c r="C1352" s="140" t="s">
        <v>90</v>
      </c>
      <c r="D1352" s="141">
        <v>1290.33</v>
      </c>
      <c r="E1352" s="141">
        <v>65.510000000000005</v>
      </c>
      <c r="F1352" s="141">
        <v>1355.84</v>
      </c>
    </row>
    <row r="1353" spans="1:6" ht="30.75" customHeight="1">
      <c r="A1353" s="138" t="s">
        <v>11698</v>
      </c>
      <c r="B1353" s="139" t="s">
        <v>11699</v>
      </c>
      <c r="C1353" s="140" t="s">
        <v>90</v>
      </c>
      <c r="D1353" s="141">
        <v>1511.3</v>
      </c>
      <c r="E1353" s="141">
        <v>28.66</v>
      </c>
      <c r="F1353" s="141">
        <v>1539.96</v>
      </c>
    </row>
    <row r="1354" spans="1:6" ht="30.75" customHeight="1">
      <c r="A1354" s="138" t="s">
        <v>11700</v>
      </c>
      <c r="B1354" s="139" t="s">
        <v>11701</v>
      </c>
      <c r="C1354" s="140" t="s">
        <v>90</v>
      </c>
      <c r="D1354" s="141">
        <v>1176.1500000000001</v>
      </c>
      <c r="E1354" s="141">
        <v>57.06</v>
      </c>
      <c r="F1354" s="141">
        <v>1233.21</v>
      </c>
    </row>
    <row r="1355" spans="1:6" ht="30.75" customHeight="1">
      <c r="A1355" s="138" t="s">
        <v>11702</v>
      </c>
      <c r="B1355" s="139" t="s">
        <v>11703</v>
      </c>
      <c r="C1355" s="140" t="s">
        <v>90</v>
      </c>
      <c r="D1355" s="141">
        <v>663.5</v>
      </c>
      <c r="E1355" s="141">
        <v>18.059999999999999</v>
      </c>
      <c r="F1355" s="141">
        <v>681.56</v>
      </c>
    </row>
    <row r="1356" spans="1:6" ht="30.75" customHeight="1">
      <c r="A1356" s="138" t="s">
        <v>11704</v>
      </c>
      <c r="B1356" s="139" t="s">
        <v>11705</v>
      </c>
      <c r="C1356" s="140" t="s">
        <v>90</v>
      </c>
      <c r="D1356" s="141">
        <v>558.46</v>
      </c>
      <c r="E1356" s="141"/>
      <c r="F1356" s="141">
        <v>558.46</v>
      </c>
    </row>
    <row r="1357" spans="1:6" ht="30.75" customHeight="1">
      <c r="A1357" s="138" t="s">
        <v>11706</v>
      </c>
      <c r="B1357" s="139" t="s">
        <v>11707</v>
      </c>
      <c r="C1357" s="140"/>
      <c r="D1357" s="141"/>
      <c r="E1357" s="141"/>
      <c r="F1357" s="141"/>
    </row>
    <row r="1358" spans="1:6" ht="30.75" customHeight="1">
      <c r="A1358" s="138" t="s">
        <v>11708</v>
      </c>
      <c r="B1358" s="139" t="s">
        <v>11709</v>
      </c>
      <c r="C1358" s="140" t="s">
        <v>90</v>
      </c>
      <c r="D1358" s="141">
        <v>3088.61</v>
      </c>
      <c r="E1358" s="141">
        <v>63.6</v>
      </c>
      <c r="F1358" s="141">
        <v>3152.21</v>
      </c>
    </row>
    <row r="1359" spans="1:6" ht="30.75" customHeight="1">
      <c r="A1359" s="138" t="s">
        <v>11710</v>
      </c>
      <c r="B1359" s="139" t="s">
        <v>11711</v>
      </c>
      <c r="C1359" s="140" t="s">
        <v>90</v>
      </c>
      <c r="D1359" s="141">
        <v>1818.35</v>
      </c>
      <c r="E1359" s="141">
        <v>63.6</v>
      </c>
      <c r="F1359" s="141">
        <v>1881.95</v>
      </c>
    </row>
    <row r="1360" spans="1:6" ht="30.75" customHeight="1">
      <c r="A1360" s="138" t="s">
        <v>11712</v>
      </c>
      <c r="B1360" s="139" t="s">
        <v>11713</v>
      </c>
      <c r="C1360" s="140" t="s">
        <v>90</v>
      </c>
      <c r="D1360" s="141">
        <v>1950.29</v>
      </c>
      <c r="E1360" s="141">
        <v>63.6</v>
      </c>
      <c r="F1360" s="141">
        <v>2013.89</v>
      </c>
    </row>
    <row r="1361" spans="1:6" ht="30.75" customHeight="1">
      <c r="A1361" s="138" t="s">
        <v>11714</v>
      </c>
      <c r="B1361" s="139" t="s">
        <v>11715</v>
      </c>
      <c r="C1361" s="140" t="s">
        <v>90</v>
      </c>
      <c r="D1361" s="141">
        <v>2954.29</v>
      </c>
      <c r="E1361" s="141">
        <v>63.6</v>
      </c>
      <c r="F1361" s="141">
        <v>3017.89</v>
      </c>
    </row>
    <row r="1362" spans="1:6" ht="30.75" customHeight="1">
      <c r="A1362" s="138" t="s">
        <v>11716</v>
      </c>
      <c r="B1362" s="139" t="s">
        <v>11717</v>
      </c>
      <c r="C1362" s="140" t="s">
        <v>90</v>
      </c>
      <c r="D1362" s="141">
        <v>2381.52</v>
      </c>
      <c r="E1362" s="141">
        <v>116.53</v>
      </c>
      <c r="F1362" s="141">
        <v>2498.0500000000002</v>
      </c>
    </row>
    <row r="1363" spans="1:6" ht="30.75" customHeight="1">
      <c r="A1363" s="138" t="s">
        <v>11718</v>
      </c>
      <c r="B1363" s="139" t="s">
        <v>11719</v>
      </c>
      <c r="C1363" s="140" t="s">
        <v>90</v>
      </c>
      <c r="D1363" s="141">
        <v>3588.25</v>
      </c>
      <c r="E1363" s="141">
        <v>116.53</v>
      </c>
      <c r="F1363" s="141">
        <v>3704.78</v>
      </c>
    </row>
    <row r="1364" spans="1:6" ht="30.75" customHeight="1">
      <c r="A1364" s="138" t="s">
        <v>11720</v>
      </c>
      <c r="B1364" s="139" t="s">
        <v>11721</v>
      </c>
      <c r="C1364" s="140" t="s">
        <v>90</v>
      </c>
      <c r="D1364" s="141">
        <v>2869.94</v>
      </c>
      <c r="E1364" s="141">
        <v>116.53</v>
      </c>
      <c r="F1364" s="141">
        <v>2986.47</v>
      </c>
    </row>
    <row r="1365" spans="1:6" ht="30.75" customHeight="1">
      <c r="A1365" s="138" t="s">
        <v>11722</v>
      </c>
      <c r="B1365" s="139" t="s">
        <v>11723</v>
      </c>
      <c r="C1365" s="140" t="s">
        <v>90</v>
      </c>
      <c r="D1365" s="141">
        <v>3632.36</v>
      </c>
      <c r="E1365" s="141">
        <v>116.53</v>
      </c>
      <c r="F1365" s="141">
        <v>3748.89</v>
      </c>
    </row>
    <row r="1366" spans="1:6" ht="30.75" customHeight="1">
      <c r="A1366" s="138" t="s">
        <v>11724</v>
      </c>
      <c r="B1366" s="139" t="s">
        <v>11725</v>
      </c>
      <c r="C1366" s="140" t="s">
        <v>90</v>
      </c>
      <c r="D1366" s="141">
        <v>2358.89</v>
      </c>
      <c r="E1366" s="141">
        <v>63.6</v>
      </c>
      <c r="F1366" s="141">
        <v>2422.4899999999998</v>
      </c>
    </row>
    <row r="1367" spans="1:6" ht="30.75" customHeight="1">
      <c r="A1367" s="138" t="s">
        <v>11726</v>
      </c>
      <c r="B1367" s="139" t="s">
        <v>11727</v>
      </c>
      <c r="C1367" s="140" t="s">
        <v>90</v>
      </c>
      <c r="D1367" s="141">
        <v>2380.62</v>
      </c>
      <c r="E1367" s="141">
        <v>63.6</v>
      </c>
      <c r="F1367" s="141">
        <v>2444.2199999999998</v>
      </c>
    </row>
    <row r="1368" spans="1:6" ht="30.75" customHeight="1">
      <c r="A1368" s="138" t="s">
        <v>11728</v>
      </c>
      <c r="B1368" s="139" t="s">
        <v>11729</v>
      </c>
      <c r="C1368" s="140" t="s">
        <v>90</v>
      </c>
      <c r="D1368" s="141">
        <v>3532.59</v>
      </c>
      <c r="E1368" s="141">
        <v>63.6</v>
      </c>
      <c r="F1368" s="141">
        <v>3596.19</v>
      </c>
    </row>
    <row r="1369" spans="1:6" ht="30.75" customHeight="1">
      <c r="A1369" s="138" t="s">
        <v>11730</v>
      </c>
      <c r="B1369" s="139" t="s">
        <v>11731</v>
      </c>
      <c r="C1369" s="140" t="s">
        <v>90</v>
      </c>
      <c r="D1369" s="141">
        <v>2938.32</v>
      </c>
      <c r="E1369" s="141">
        <v>116.53</v>
      </c>
      <c r="F1369" s="141">
        <v>3054.85</v>
      </c>
    </row>
    <row r="1370" spans="1:6" ht="30.75" customHeight="1">
      <c r="A1370" s="138" t="s">
        <v>11732</v>
      </c>
      <c r="B1370" s="139" t="s">
        <v>11733</v>
      </c>
      <c r="C1370" s="140" t="s">
        <v>90</v>
      </c>
      <c r="D1370" s="141">
        <v>4158.79</v>
      </c>
      <c r="E1370" s="141">
        <v>116.53</v>
      </c>
      <c r="F1370" s="141">
        <v>4275.32</v>
      </c>
    </row>
    <row r="1371" spans="1:6" ht="30.75" customHeight="1">
      <c r="A1371" s="138" t="s">
        <v>11734</v>
      </c>
      <c r="B1371" s="139" t="s">
        <v>11735</v>
      </c>
      <c r="C1371" s="140" t="s">
        <v>90</v>
      </c>
      <c r="D1371" s="141">
        <v>3183.21</v>
      </c>
      <c r="E1371" s="141">
        <v>116.53</v>
      </c>
      <c r="F1371" s="141">
        <v>3299.74</v>
      </c>
    </row>
    <row r="1372" spans="1:6" ht="30.75" customHeight="1">
      <c r="A1372" s="138" t="s">
        <v>11736</v>
      </c>
      <c r="B1372" s="139" t="s">
        <v>11737</v>
      </c>
      <c r="C1372" s="140" t="s">
        <v>90</v>
      </c>
      <c r="D1372" s="141">
        <v>4193.8900000000003</v>
      </c>
      <c r="E1372" s="141">
        <v>116.53</v>
      </c>
      <c r="F1372" s="141">
        <v>4310.42</v>
      </c>
    </row>
    <row r="1373" spans="1:6" ht="30.75" customHeight="1">
      <c r="A1373" s="138" t="s">
        <v>11738</v>
      </c>
      <c r="B1373" s="139" t="s">
        <v>11739</v>
      </c>
      <c r="C1373" s="140" t="s">
        <v>90</v>
      </c>
      <c r="D1373" s="141">
        <v>4256.07</v>
      </c>
      <c r="E1373" s="141">
        <v>116.53</v>
      </c>
      <c r="F1373" s="141">
        <v>4372.6000000000004</v>
      </c>
    </row>
    <row r="1374" spans="1:6" ht="30.75" customHeight="1">
      <c r="A1374" s="138" t="s">
        <v>11740</v>
      </c>
      <c r="B1374" s="139" t="s">
        <v>11741</v>
      </c>
      <c r="C1374" s="140" t="s">
        <v>90</v>
      </c>
      <c r="D1374" s="141">
        <v>4084.47</v>
      </c>
      <c r="E1374" s="141">
        <v>63.6</v>
      </c>
      <c r="F1374" s="141">
        <v>4148.07</v>
      </c>
    </row>
    <row r="1375" spans="1:6" ht="30.75" customHeight="1">
      <c r="A1375" s="138" t="s">
        <v>11742</v>
      </c>
      <c r="B1375" s="139" t="s">
        <v>11743</v>
      </c>
      <c r="C1375" s="140" t="s">
        <v>90</v>
      </c>
      <c r="D1375" s="141">
        <v>2586.37</v>
      </c>
      <c r="E1375" s="141">
        <v>63.6</v>
      </c>
      <c r="F1375" s="141">
        <v>2649.97</v>
      </c>
    </row>
    <row r="1376" spans="1:6" ht="30.75" customHeight="1">
      <c r="A1376" s="138" t="s">
        <v>11744</v>
      </c>
      <c r="B1376" s="139" t="s">
        <v>11745</v>
      </c>
      <c r="C1376" s="140" t="s">
        <v>90</v>
      </c>
      <c r="D1376" s="141">
        <v>4386.5200000000004</v>
      </c>
      <c r="E1376" s="141">
        <v>63.6</v>
      </c>
      <c r="F1376" s="141">
        <v>4450.12</v>
      </c>
    </row>
    <row r="1377" spans="1:6" ht="30.75" customHeight="1">
      <c r="A1377" s="138" t="s">
        <v>11746</v>
      </c>
      <c r="B1377" s="139" t="s">
        <v>11747</v>
      </c>
      <c r="C1377" s="140" t="s">
        <v>90</v>
      </c>
      <c r="D1377" s="141">
        <v>3847.2</v>
      </c>
      <c r="E1377" s="141">
        <v>255.25</v>
      </c>
      <c r="F1377" s="141">
        <v>4102.45</v>
      </c>
    </row>
    <row r="1378" spans="1:6" ht="30.75" customHeight="1">
      <c r="A1378" s="138" t="s">
        <v>11748</v>
      </c>
      <c r="B1378" s="139" t="s">
        <v>11749</v>
      </c>
      <c r="C1378" s="140" t="s">
        <v>90</v>
      </c>
      <c r="D1378" s="141">
        <v>3399.43</v>
      </c>
      <c r="E1378" s="141">
        <v>63.6</v>
      </c>
      <c r="F1378" s="141">
        <v>3463.03</v>
      </c>
    </row>
    <row r="1379" spans="1:6" ht="30.75" customHeight="1">
      <c r="A1379" s="138" t="s">
        <v>11750</v>
      </c>
      <c r="B1379" s="139" t="s">
        <v>11751</v>
      </c>
      <c r="C1379" s="140" t="s">
        <v>90</v>
      </c>
      <c r="D1379" s="141">
        <v>1667.57</v>
      </c>
      <c r="E1379" s="141">
        <v>63.6</v>
      </c>
      <c r="F1379" s="141">
        <v>1731.17</v>
      </c>
    </row>
    <row r="1380" spans="1:6" ht="30.75" customHeight="1">
      <c r="A1380" s="138" t="s">
        <v>11752</v>
      </c>
      <c r="B1380" s="139" t="s">
        <v>11753</v>
      </c>
      <c r="C1380" s="140" t="s">
        <v>90</v>
      </c>
      <c r="D1380" s="141">
        <v>2705.92</v>
      </c>
      <c r="E1380" s="141">
        <v>63.6</v>
      </c>
      <c r="F1380" s="141">
        <v>2769.52</v>
      </c>
    </row>
    <row r="1381" spans="1:6" ht="30.75" customHeight="1">
      <c r="A1381" s="138" t="s">
        <v>11754</v>
      </c>
      <c r="B1381" s="139" t="s">
        <v>11755</v>
      </c>
      <c r="C1381" s="140" t="s">
        <v>90</v>
      </c>
      <c r="D1381" s="141">
        <v>2216.88</v>
      </c>
      <c r="E1381" s="141">
        <v>63.6</v>
      </c>
      <c r="F1381" s="141">
        <v>2280.48</v>
      </c>
    </row>
    <row r="1382" spans="1:6" ht="30.75" customHeight="1">
      <c r="A1382" s="138" t="s">
        <v>11756</v>
      </c>
      <c r="B1382" s="139" t="s">
        <v>11757</v>
      </c>
      <c r="C1382" s="140"/>
      <c r="D1382" s="141"/>
      <c r="E1382" s="141"/>
      <c r="F1382" s="141"/>
    </row>
    <row r="1383" spans="1:6" ht="30.75" customHeight="1">
      <c r="A1383" s="138" t="s">
        <v>11758</v>
      </c>
      <c r="B1383" s="139" t="s">
        <v>11759</v>
      </c>
      <c r="C1383" s="140" t="s">
        <v>141</v>
      </c>
      <c r="D1383" s="141">
        <v>1037.56</v>
      </c>
      <c r="E1383" s="141">
        <v>52.93</v>
      </c>
      <c r="F1383" s="141">
        <v>1090.49</v>
      </c>
    </row>
    <row r="1384" spans="1:6" ht="30.75" customHeight="1">
      <c r="A1384" s="138" t="s">
        <v>11760</v>
      </c>
      <c r="B1384" s="139" t="s">
        <v>11761</v>
      </c>
      <c r="C1384" s="140"/>
      <c r="D1384" s="141"/>
      <c r="E1384" s="141"/>
      <c r="F1384" s="141"/>
    </row>
    <row r="1385" spans="1:6" ht="30.75" customHeight="1">
      <c r="A1385" s="138" t="s">
        <v>11762</v>
      </c>
      <c r="B1385" s="139" t="s">
        <v>11763</v>
      </c>
      <c r="C1385" s="140" t="s">
        <v>90</v>
      </c>
      <c r="D1385" s="141">
        <v>722.44</v>
      </c>
      <c r="E1385" s="141">
        <v>45.15</v>
      </c>
      <c r="F1385" s="141">
        <v>767.59</v>
      </c>
    </row>
    <row r="1386" spans="1:6" ht="30.75" customHeight="1">
      <c r="A1386" s="138" t="s">
        <v>11764</v>
      </c>
      <c r="B1386" s="139" t="s">
        <v>11765</v>
      </c>
      <c r="C1386" s="140" t="s">
        <v>90</v>
      </c>
      <c r="D1386" s="141">
        <v>904.48</v>
      </c>
      <c r="E1386" s="141">
        <v>126.79</v>
      </c>
      <c r="F1386" s="141">
        <v>1031.27</v>
      </c>
    </row>
    <row r="1387" spans="1:6" ht="30.75" customHeight="1">
      <c r="A1387" s="138" t="s">
        <v>11766</v>
      </c>
      <c r="B1387" s="139" t="s">
        <v>11767</v>
      </c>
      <c r="C1387" s="140"/>
      <c r="D1387" s="141"/>
      <c r="E1387" s="141"/>
      <c r="F1387" s="141"/>
    </row>
    <row r="1388" spans="1:6" ht="30.75" customHeight="1">
      <c r="A1388" s="138" t="s">
        <v>11768</v>
      </c>
      <c r="B1388" s="139" t="s">
        <v>11769</v>
      </c>
      <c r="C1388" s="140" t="s">
        <v>141</v>
      </c>
      <c r="D1388" s="141">
        <v>728.76</v>
      </c>
      <c r="E1388" s="141">
        <v>54.18</v>
      </c>
      <c r="F1388" s="141">
        <v>782.94</v>
      </c>
    </row>
    <row r="1389" spans="1:6" ht="30.75" customHeight="1">
      <c r="A1389" s="138" t="s">
        <v>11770</v>
      </c>
      <c r="B1389" s="139" t="s">
        <v>11771</v>
      </c>
      <c r="C1389" s="140" t="s">
        <v>141</v>
      </c>
      <c r="D1389" s="141">
        <v>520.66999999999996</v>
      </c>
      <c r="E1389" s="141">
        <v>22.58</v>
      </c>
      <c r="F1389" s="141">
        <v>543.25</v>
      </c>
    </row>
    <row r="1390" spans="1:6" ht="30.75" customHeight="1">
      <c r="A1390" s="138" t="s">
        <v>11772</v>
      </c>
      <c r="B1390" s="139" t="s">
        <v>11773</v>
      </c>
      <c r="C1390" s="140" t="s">
        <v>141</v>
      </c>
      <c r="D1390" s="141">
        <v>638.98</v>
      </c>
      <c r="E1390" s="141">
        <v>45.15</v>
      </c>
      <c r="F1390" s="141">
        <v>684.13</v>
      </c>
    </row>
    <row r="1391" spans="1:6" ht="30.75" customHeight="1">
      <c r="A1391" s="138" t="s">
        <v>11774</v>
      </c>
      <c r="B1391" s="139" t="s">
        <v>11775</v>
      </c>
      <c r="C1391" s="140"/>
      <c r="D1391" s="141"/>
      <c r="E1391" s="141"/>
      <c r="F1391" s="141"/>
    </row>
    <row r="1392" spans="1:6" ht="30.75" customHeight="1">
      <c r="A1392" s="138" t="s">
        <v>11776</v>
      </c>
      <c r="B1392" s="139" t="s">
        <v>11777</v>
      </c>
      <c r="C1392" s="140" t="s">
        <v>90</v>
      </c>
      <c r="D1392" s="141"/>
      <c r="E1392" s="141">
        <v>45.15</v>
      </c>
      <c r="F1392" s="141">
        <v>45.15</v>
      </c>
    </row>
    <row r="1393" spans="1:6" ht="30.75" customHeight="1">
      <c r="A1393" s="138" t="s">
        <v>11778</v>
      </c>
      <c r="B1393" s="139" t="s">
        <v>11779</v>
      </c>
      <c r="C1393" s="140" t="s">
        <v>141</v>
      </c>
      <c r="D1393" s="141">
        <v>1.89</v>
      </c>
      <c r="E1393" s="141">
        <v>11.74</v>
      </c>
      <c r="F1393" s="141">
        <v>13.63</v>
      </c>
    </row>
    <row r="1394" spans="1:6" ht="30.75" customHeight="1">
      <c r="A1394" s="138" t="s">
        <v>11780</v>
      </c>
      <c r="B1394" s="139" t="s">
        <v>11781</v>
      </c>
      <c r="C1394" s="140" t="s">
        <v>141</v>
      </c>
      <c r="D1394" s="141"/>
      <c r="E1394" s="141">
        <v>27.09</v>
      </c>
      <c r="F1394" s="141">
        <v>27.09</v>
      </c>
    </row>
    <row r="1395" spans="1:6" ht="30.75" customHeight="1">
      <c r="A1395" s="138" t="s">
        <v>11782</v>
      </c>
      <c r="B1395" s="139" t="s">
        <v>11783</v>
      </c>
      <c r="C1395" s="140" t="s">
        <v>141</v>
      </c>
      <c r="D1395" s="141">
        <v>31.14</v>
      </c>
      <c r="E1395" s="141">
        <v>28.21</v>
      </c>
      <c r="F1395" s="141">
        <v>59.35</v>
      </c>
    </row>
    <row r="1396" spans="1:6" ht="30.75" customHeight="1">
      <c r="A1396" s="138" t="s">
        <v>11784</v>
      </c>
      <c r="B1396" s="139" t="s">
        <v>11785</v>
      </c>
      <c r="C1396" s="140" t="s">
        <v>9358</v>
      </c>
      <c r="D1396" s="141">
        <v>3841.04</v>
      </c>
      <c r="E1396" s="141">
        <v>105.86</v>
      </c>
      <c r="F1396" s="141">
        <v>3946.9</v>
      </c>
    </row>
    <row r="1397" spans="1:6" ht="30.75" customHeight="1">
      <c r="A1397" s="138" t="s">
        <v>247</v>
      </c>
      <c r="B1397" s="139" t="s">
        <v>246</v>
      </c>
      <c r="C1397" s="140" t="s">
        <v>141</v>
      </c>
      <c r="D1397" s="141">
        <v>244.26</v>
      </c>
      <c r="E1397" s="141">
        <v>11.74</v>
      </c>
      <c r="F1397" s="141">
        <v>256</v>
      </c>
    </row>
    <row r="1398" spans="1:6" ht="30.75" customHeight="1">
      <c r="A1398" s="138" t="s">
        <v>11786</v>
      </c>
      <c r="B1398" s="139" t="s">
        <v>11787</v>
      </c>
      <c r="C1398" s="140" t="s">
        <v>141</v>
      </c>
      <c r="D1398" s="141">
        <v>314.24</v>
      </c>
      <c r="E1398" s="141">
        <v>11.74</v>
      </c>
      <c r="F1398" s="141">
        <v>325.98</v>
      </c>
    </row>
    <row r="1399" spans="1:6" ht="30.75" customHeight="1">
      <c r="A1399" s="138" t="s">
        <v>11788</v>
      </c>
      <c r="B1399" s="139" t="s">
        <v>11789</v>
      </c>
      <c r="C1399" s="140" t="s">
        <v>90</v>
      </c>
      <c r="D1399" s="141">
        <v>263.27</v>
      </c>
      <c r="E1399" s="141">
        <v>54.18</v>
      </c>
      <c r="F1399" s="141">
        <v>317.45</v>
      </c>
    </row>
    <row r="1400" spans="1:6" ht="30.75" customHeight="1">
      <c r="A1400" s="138" t="s">
        <v>11790</v>
      </c>
      <c r="B1400" s="139" t="s">
        <v>11791</v>
      </c>
      <c r="C1400" s="140" t="s">
        <v>90</v>
      </c>
      <c r="D1400" s="141">
        <v>102.13</v>
      </c>
      <c r="E1400" s="141">
        <v>9.83</v>
      </c>
      <c r="F1400" s="141">
        <v>111.96</v>
      </c>
    </row>
    <row r="1401" spans="1:6" ht="30.75" customHeight="1">
      <c r="A1401" s="138" t="s">
        <v>11792</v>
      </c>
      <c r="B1401" s="139" t="s">
        <v>11793</v>
      </c>
      <c r="C1401" s="140" t="s">
        <v>90</v>
      </c>
      <c r="D1401" s="141">
        <v>38.42</v>
      </c>
      <c r="E1401" s="141">
        <v>9.83</v>
      </c>
      <c r="F1401" s="141">
        <v>48.25</v>
      </c>
    </row>
    <row r="1402" spans="1:6" ht="30.75" customHeight="1">
      <c r="A1402" s="138" t="s">
        <v>11794</v>
      </c>
      <c r="B1402" s="139" t="s">
        <v>11795</v>
      </c>
      <c r="C1402" s="140" t="s">
        <v>90</v>
      </c>
      <c r="D1402" s="141">
        <v>571.37</v>
      </c>
      <c r="E1402" s="141">
        <v>96.7</v>
      </c>
      <c r="F1402" s="141">
        <v>668.07</v>
      </c>
    </row>
    <row r="1403" spans="1:6" ht="30.75" customHeight="1">
      <c r="A1403" s="138" t="s">
        <v>11796</v>
      </c>
      <c r="B1403" s="139" t="s">
        <v>11797</v>
      </c>
      <c r="C1403" s="140" t="s">
        <v>90</v>
      </c>
      <c r="D1403" s="141">
        <v>970.81</v>
      </c>
      <c r="E1403" s="141">
        <v>96.7</v>
      </c>
      <c r="F1403" s="141">
        <v>1067.51</v>
      </c>
    </row>
    <row r="1404" spans="1:6" ht="30.75" customHeight="1">
      <c r="A1404" s="138" t="s">
        <v>11798</v>
      </c>
      <c r="B1404" s="139" t="s">
        <v>11799</v>
      </c>
      <c r="C1404" s="140"/>
      <c r="D1404" s="141"/>
      <c r="E1404" s="141"/>
      <c r="F1404" s="141"/>
    </row>
    <row r="1405" spans="1:6" ht="30.75" customHeight="1">
      <c r="A1405" s="138" t="s">
        <v>11800</v>
      </c>
      <c r="B1405" s="139" t="s">
        <v>11801</v>
      </c>
      <c r="C1405" s="140"/>
      <c r="D1405" s="141"/>
      <c r="E1405" s="141"/>
      <c r="F1405" s="141"/>
    </row>
    <row r="1406" spans="1:6" ht="30.75" customHeight="1">
      <c r="A1406" s="138" t="s">
        <v>11802</v>
      </c>
      <c r="B1406" s="139" t="s">
        <v>11803</v>
      </c>
      <c r="C1406" s="140" t="s">
        <v>90</v>
      </c>
      <c r="D1406" s="141">
        <v>777.19</v>
      </c>
      <c r="E1406" s="141">
        <v>67.73</v>
      </c>
      <c r="F1406" s="141">
        <v>844.92</v>
      </c>
    </row>
    <row r="1407" spans="1:6" ht="30.75" customHeight="1">
      <c r="A1407" s="138" t="s">
        <v>11804</v>
      </c>
      <c r="B1407" s="139" t="s">
        <v>11805</v>
      </c>
      <c r="C1407" s="140" t="s">
        <v>90</v>
      </c>
      <c r="D1407" s="141">
        <v>367.29</v>
      </c>
      <c r="E1407" s="141">
        <v>67.73</v>
      </c>
      <c r="F1407" s="141">
        <v>435.02</v>
      </c>
    </row>
    <row r="1408" spans="1:6" ht="30.75" customHeight="1">
      <c r="A1408" s="138" t="s">
        <v>11806</v>
      </c>
      <c r="B1408" s="139" t="s">
        <v>11807</v>
      </c>
      <c r="C1408" s="140" t="s">
        <v>90</v>
      </c>
      <c r="D1408" s="141">
        <v>1122.1400000000001</v>
      </c>
      <c r="E1408" s="141">
        <v>67.73</v>
      </c>
      <c r="F1408" s="141">
        <v>1189.8699999999999</v>
      </c>
    </row>
    <row r="1409" spans="1:6" ht="30.75" customHeight="1">
      <c r="A1409" s="138" t="s">
        <v>11808</v>
      </c>
      <c r="B1409" s="139" t="s">
        <v>11809</v>
      </c>
      <c r="C1409" s="140" t="s">
        <v>90</v>
      </c>
      <c r="D1409" s="141">
        <v>395.77</v>
      </c>
      <c r="E1409" s="141">
        <v>67.73</v>
      </c>
      <c r="F1409" s="141">
        <v>463.5</v>
      </c>
    </row>
    <row r="1410" spans="1:6" ht="30.75" customHeight="1">
      <c r="A1410" s="138" t="s">
        <v>11810</v>
      </c>
      <c r="B1410" s="139" t="s">
        <v>11811</v>
      </c>
      <c r="C1410" s="140" t="s">
        <v>90</v>
      </c>
      <c r="D1410" s="141">
        <v>876.06</v>
      </c>
      <c r="E1410" s="141">
        <v>67.73</v>
      </c>
      <c r="F1410" s="141">
        <v>943.79</v>
      </c>
    </row>
    <row r="1411" spans="1:6" ht="30.75" customHeight="1">
      <c r="A1411" s="138" t="s">
        <v>11812</v>
      </c>
      <c r="B1411" s="139" t="s">
        <v>11813</v>
      </c>
      <c r="C1411" s="140" t="s">
        <v>90</v>
      </c>
      <c r="D1411" s="141">
        <v>246.88</v>
      </c>
      <c r="E1411" s="141">
        <v>67.73</v>
      </c>
      <c r="F1411" s="141">
        <v>314.61</v>
      </c>
    </row>
    <row r="1412" spans="1:6" ht="30.75" customHeight="1">
      <c r="A1412" s="138" t="s">
        <v>11814</v>
      </c>
      <c r="B1412" s="139" t="s">
        <v>11815</v>
      </c>
      <c r="C1412" s="140" t="s">
        <v>90</v>
      </c>
      <c r="D1412" s="141">
        <v>816.4</v>
      </c>
      <c r="E1412" s="141">
        <v>67.73</v>
      </c>
      <c r="F1412" s="141">
        <v>884.13</v>
      </c>
    </row>
    <row r="1413" spans="1:6" ht="30.75" customHeight="1">
      <c r="A1413" s="138" t="s">
        <v>11816</v>
      </c>
      <c r="B1413" s="139" t="s">
        <v>11817</v>
      </c>
      <c r="C1413" s="140" t="s">
        <v>90</v>
      </c>
      <c r="D1413" s="141">
        <v>329.71</v>
      </c>
      <c r="E1413" s="141">
        <v>67.73</v>
      </c>
      <c r="F1413" s="141">
        <v>397.44</v>
      </c>
    </row>
    <row r="1414" spans="1:6" ht="30.75" customHeight="1">
      <c r="A1414" s="138" t="s">
        <v>11818</v>
      </c>
      <c r="B1414" s="139" t="s">
        <v>11819</v>
      </c>
      <c r="C1414" s="140" t="s">
        <v>90</v>
      </c>
      <c r="D1414" s="141">
        <v>1202.75</v>
      </c>
      <c r="E1414" s="141">
        <v>67.73</v>
      </c>
      <c r="F1414" s="141">
        <v>1270.48</v>
      </c>
    </row>
    <row r="1415" spans="1:6" ht="30.75" customHeight="1">
      <c r="A1415" s="138" t="s">
        <v>11820</v>
      </c>
      <c r="B1415" s="139" t="s">
        <v>11821</v>
      </c>
      <c r="C1415" s="140" t="s">
        <v>90</v>
      </c>
      <c r="D1415" s="141">
        <v>1079.8399999999999</v>
      </c>
      <c r="E1415" s="141">
        <v>67.73</v>
      </c>
      <c r="F1415" s="141">
        <v>1147.57</v>
      </c>
    </row>
    <row r="1416" spans="1:6" ht="30.75" customHeight="1">
      <c r="A1416" s="138" t="s">
        <v>11822</v>
      </c>
      <c r="B1416" s="139" t="s">
        <v>11823</v>
      </c>
      <c r="C1416" s="140" t="s">
        <v>90</v>
      </c>
      <c r="D1416" s="141">
        <v>496.95</v>
      </c>
      <c r="E1416" s="141"/>
      <c r="F1416" s="141">
        <v>496.95</v>
      </c>
    </row>
    <row r="1417" spans="1:6" ht="30.75" customHeight="1">
      <c r="A1417" s="138" t="s">
        <v>11824</v>
      </c>
      <c r="B1417" s="139" t="s">
        <v>11825</v>
      </c>
      <c r="C1417" s="140" t="s">
        <v>90</v>
      </c>
      <c r="D1417" s="141">
        <v>1115.42</v>
      </c>
      <c r="E1417" s="141">
        <v>52.05</v>
      </c>
      <c r="F1417" s="141">
        <v>1167.47</v>
      </c>
    </row>
    <row r="1418" spans="1:6" ht="30.75" customHeight="1">
      <c r="A1418" s="138" t="s">
        <v>11826</v>
      </c>
      <c r="B1418" s="139" t="s">
        <v>11827</v>
      </c>
      <c r="C1418" s="140" t="s">
        <v>90</v>
      </c>
      <c r="D1418" s="141">
        <v>1633.1</v>
      </c>
      <c r="E1418" s="141">
        <v>67.73</v>
      </c>
      <c r="F1418" s="141">
        <v>1700.83</v>
      </c>
    </row>
    <row r="1419" spans="1:6" ht="30.75" customHeight="1">
      <c r="A1419" s="138" t="s">
        <v>11828</v>
      </c>
      <c r="B1419" s="139" t="s">
        <v>11829</v>
      </c>
      <c r="C1419" s="140" t="s">
        <v>90</v>
      </c>
      <c r="D1419" s="141">
        <v>1408.9</v>
      </c>
      <c r="E1419" s="141">
        <v>67.73</v>
      </c>
      <c r="F1419" s="141">
        <v>1476.63</v>
      </c>
    </row>
    <row r="1420" spans="1:6" ht="30.75" customHeight="1">
      <c r="A1420" s="138" t="s">
        <v>11830</v>
      </c>
      <c r="B1420" s="139" t="s">
        <v>11831</v>
      </c>
      <c r="C1420" s="140" t="s">
        <v>90</v>
      </c>
      <c r="D1420" s="141">
        <v>792.62</v>
      </c>
      <c r="E1420" s="141">
        <v>67.73</v>
      </c>
      <c r="F1420" s="141">
        <v>860.35</v>
      </c>
    </row>
    <row r="1421" spans="1:6" ht="30.75" customHeight="1">
      <c r="A1421" s="138" t="s">
        <v>11832</v>
      </c>
      <c r="B1421" s="139" t="s">
        <v>11833</v>
      </c>
      <c r="C1421" s="140" t="s">
        <v>90</v>
      </c>
      <c r="D1421" s="141">
        <v>672.65</v>
      </c>
      <c r="E1421" s="141">
        <v>52.05</v>
      </c>
      <c r="F1421" s="141">
        <v>724.7</v>
      </c>
    </row>
    <row r="1422" spans="1:6" ht="30.75" customHeight="1">
      <c r="A1422" s="138" t="s">
        <v>11834</v>
      </c>
      <c r="B1422" s="139" t="s">
        <v>11835</v>
      </c>
      <c r="C1422" s="140" t="s">
        <v>90</v>
      </c>
      <c r="D1422" s="141">
        <v>980.32</v>
      </c>
      <c r="E1422" s="141">
        <v>52.05</v>
      </c>
      <c r="F1422" s="141">
        <v>1032.3699999999999</v>
      </c>
    </row>
    <row r="1423" spans="1:6" ht="30.75" customHeight="1">
      <c r="A1423" s="138" t="s">
        <v>11836</v>
      </c>
      <c r="B1423" s="139" t="s">
        <v>11837</v>
      </c>
      <c r="C1423" s="140" t="s">
        <v>90</v>
      </c>
      <c r="D1423" s="141">
        <v>972.41</v>
      </c>
      <c r="E1423" s="141">
        <v>39.04</v>
      </c>
      <c r="F1423" s="141">
        <v>1011.45</v>
      </c>
    </row>
    <row r="1424" spans="1:6" ht="30.75" customHeight="1">
      <c r="A1424" s="138" t="s">
        <v>11838</v>
      </c>
      <c r="B1424" s="139" t="s">
        <v>11839</v>
      </c>
      <c r="C1424" s="140" t="s">
        <v>90</v>
      </c>
      <c r="D1424" s="141">
        <v>838.97</v>
      </c>
      <c r="E1424" s="141">
        <v>39.04</v>
      </c>
      <c r="F1424" s="141">
        <v>878.01</v>
      </c>
    </row>
    <row r="1425" spans="1:6" ht="30.75" customHeight="1">
      <c r="A1425" s="138" t="s">
        <v>11840</v>
      </c>
      <c r="B1425" s="139" t="s">
        <v>11841</v>
      </c>
      <c r="C1425" s="140" t="s">
        <v>90</v>
      </c>
      <c r="D1425" s="141">
        <v>1191.4100000000001</v>
      </c>
      <c r="E1425" s="141">
        <v>39.04</v>
      </c>
      <c r="F1425" s="141">
        <v>1230.45</v>
      </c>
    </row>
    <row r="1426" spans="1:6" ht="30.75" customHeight="1">
      <c r="A1426" s="138" t="s">
        <v>11842</v>
      </c>
      <c r="B1426" s="139" t="s">
        <v>11843</v>
      </c>
      <c r="C1426" s="140" t="s">
        <v>90</v>
      </c>
      <c r="D1426" s="141">
        <v>687.79</v>
      </c>
      <c r="E1426" s="141"/>
      <c r="F1426" s="141">
        <v>687.79</v>
      </c>
    </row>
    <row r="1427" spans="1:6" ht="30.75" customHeight="1">
      <c r="A1427" s="138" t="s">
        <v>11844</v>
      </c>
      <c r="B1427" s="139" t="s">
        <v>11845</v>
      </c>
      <c r="C1427" s="140" t="s">
        <v>90</v>
      </c>
      <c r="D1427" s="141">
        <v>1480.53</v>
      </c>
      <c r="E1427" s="141"/>
      <c r="F1427" s="141">
        <v>1480.53</v>
      </c>
    </row>
    <row r="1428" spans="1:6" ht="30.75" customHeight="1">
      <c r="A1428" s="138" t="s">
        <v>11846</v>
      </c>
      <c r="B1428" s="139" t="s">
        <v>11847</v>
      </c>
      <c r="C1428" s="140" t="s">
        <v>90</v>
      </c>
      <c r="D1428" s="141">
        <v>856.63</v>
      </c>
      <c r="E1428" s="141"/>
      <c r="F1428" s="141">
        <v>856.63</v>
      </c>
    </row>
    <row r="1429" spans="1:6" ht="30.75" customHeight="1">
      <c r="A1429" s="138" t="s">
        <v>11848</v>
      </c>
      <c r="B1429" s="139" t="s">
        <v>11849</v>
      </c>
      <c r="C1429" s="140" t="s">
        <v>90</v>
      </c>
      <c r="D1429" s="141">
        <v>918.64</v>
      </c>
      <c r="E1429" s="141"/>
      <c r="F1429" s="141">
        <v>918.64</v>
      </c>
    </row>
    <row r="1430" spans="1:6" ht="30.75" customHeight="1">
      <c r="A1430" s="138" t="s">
        <v>11850</v>
      </c>
      <c r="B1430" s="139" t="s">
        <v>11851</v>
      </c>
      <c r="C1430" s="140" t="s">
        <v>90</v>
      </c>
      <c r="D1430" s="141">
        <v>959.24</v>
      </c>
      <c r="E1430" s="141">
        <v>67.73</v>
      </c>
      <c r="F1430" s="141">
        <v>1026.97</v>
      </c>
    </row>
    <row r="1431" spans="1:6" ht="30.75" customHeight="1">
      <c r="A1431" s="138" t="s">
        <v>11852</v>
      </c>
      <c r="B1431" s="139" t="s">
        <v>11853</v>
      </c>
      <c r="C1431" s="140" t="s">
        <v>90</v>
      </c>
      <c r="D1431" s="141">
        <v>1085.8699999999999</v>
      </c>
      <c r="E1431" s="141">
        <v>67.73</v>
      </c>
      <c r="F1431" s="141">
        <v>1153.5999999999999</v>
      </c>
    </row>
    <row r="1432" spans="1:6" ht="30.75" customHeight="1">
      <c r="A1432" s="138" t="s">
        <v>11854</v>
      </c>
      <c r="B1432" s="139" t="s">
        <v>11855</v>
      </c>
      <c r="C1432" s="140" t="s">
        <v>90</v>
      </c>
      <c r="D1432" s="141">
        <v>1066.51</v>
      </c>
      <c r="E1432" s="141">
        <v>67.73</v>
      </c>
      <c r="F1432" s="141">
        <v>1134.24</v>
      </c>
    </row>
    <row r="1433" spans="1:6" ht="30.75" customHeight="1">
      <c r="A1433" s="138" t="s">
        <v>11856</v>
      </c>
      <c r="B1433" s="139" t="s">
        <v>11857</v>
      </c>
      <c r="C1433" s="140" t="s">
        <v>90</v>
      </c>
      <c r="D1433" s="141">
        <v>1036.02</v>
      </c>
      <c r="E1433" s="141">
        <v>67.73</v>
      </c>
      <c r="F1433" s="141">
        <v>1103.75</v>
      </c>
    </row>
    <row r="1434" spans="1:6" ht="30.75" customHeight="1">
      <c r="A1434" s="138" t="s">
        <v>11858</v>
      </c>
      <c r="B1434" s="139" t="s">
        <v>11859</v>
      </c>
      <c r="C1434" s="140"/>
      <c r="D1434" s="141"/>
      <c r="E1434" s="141"/>
      <c r="F1434" s="141"/>
    </row>
    <row r="1435" spans="1:6" ht="30.75" customHeight="1">
      <c r="A1435" s="138" t="s">
        <v>11860</v>
      </c>
      <c r="B1435" s="139" t="s">
        <v>11861</v>
      </c>
      <c r="C1435" s="140" t="s">
        <v>90</v>
      </c>
      <c r="D1435" s="141">
        <v>420.95</v>
      </c>
      <c r="E1435" s="141">
        <v>135.44999999999999</v>
      </c>
      <c r="F1435" s="141">
        <v>556.4</v>
      </c>
    </row>
    <row r="1436" spans="1:6" ht="30.75" customHeight="1">
      <c r="A1436" s="138" t="s">
        <v>11862</v>
      </c>
      <c r="B1436" s="139" t="s">
        <v>11863</v>
      </c>
      <c r="C1436" s="140" t="s">
        <v>90</v>
      </c>
      <c r="D1436" s="141">
        <v>871.8</v>
      </c>
      <c r="E1436" s="141">
        <v>135.44999999999999</v>
      </c>
      <c r="F1436" s="141">
        <v>1007.25</v>
      </c>
    </row>
    <row r="1437" spans="1:6" ht="30.75" customHeight="1">
      <c r="A1437" s="138" t="s">
        <v>11864</v>
      </c>
      <c r="B1437" s="139" t="s">
        <v>11865</v>
      </c>
      <c r="C1437" s="140" t="s">
        <v>90</v>
      </c>
      <c r="D1437" s="141">
        <v>1001.27</v>
      </c>
      <c r="E1437" s="141">
        <v>135.44999999999999</v>
      </c>
      <c r="F1437" s="141">
        <v>1136.72</v>
      </c>
    </row>
    <row r="1438" spans="1:6" ht="30.75" customHeight="1">
      <c r="A1438" s="138" t="s">
        <v>11866</v>
      </c>
      <c r="B1438" s="139" t="s">
        <v>11867</v>
      </c>
      <c r="C1438" s="140" t="s">
        <v>90</v>
      </c>
      <c r="D1438" s="141">
        <v>981.44</v>
      </c>
      <c r="E1438" s="141">
        <v>67.73</v>
      </c>
      <c r="F1438" s="141">
        <v>1049.17</v>
      </c>
    </row>
    <row r="1439" spans="1:6" ht="30.75" customHeight="1">
      <c r="A1439" s="138" t="s">
        <v>11868</v>
      </c>
      <c r="B1439" s="139" t="s">
        <v>11869</v>
      </c>
      <c r="C1439" s="140" t="s">
        <v>90</v>
      </c>
      <c r="D1439" s="141">
        <v>382.07</v>
      </c>
      <c r="E1439" s="141">
        <v>135.44999999999999</v>
      </c>
      <c r="F1439" s="141">
        <v>517.52</v>
      </c>
    </row>
    <row r="1440" spans="1:6" ht="30.75" customHeight="1">
      <c r="A1440" s="138" t="s">
        <v>11870</v>
      </c>
      <c r="B1440" s="139" t="s">
        <v>11871</v>
      </c>
      <c r="C1440" s="140" t="s">
        <v>90</v>
      </c>
      <c r="D1440" s="141">
        <v>767.98</v>
      </c>
      <c r="E1440" s="141">
        <v>135.44999999999999</v>
      </c>
      <c r="F1440" s="141">
        <v>903.43</v>
      </c>
    </row>
    <row r="1441" spans="1:6" ht="30.75" customHeight="1">
      <c r="A1441" s="138" t="s">
        <v>11872</v>
      </c>
      <c r="B1441" s="139" t="s">
        <v>11873</v>
      </c>
      <c r="C1441" s="140" t="s">
        <v>90</v>
      </c>
      <c r="D1441" s="141">
        <v>522.26</v>
      </c>
      <c r="E1441" s="141">
        <v>135.44999999999999</v>
      </c>
      <c r="F1441" s="141">
        <v>657.71</v>
      </c>
    </row>
    <row r="1442" spans="1:6" ht="30.75" customHeight="1">
      <c r="A1442" s="138" t="s">
        <v>11874</v>
      </c>
      <c r="B1442" s="139" t="s">
        <v>11875</v>
      </c>
      <c r="C1442" s="140" t="s">
        <v>90</v>
      </c>
      <c r="D1442" s="141">
        <v>928.38</v>
      </c>
      <c r="E1442" s="141">
        <v>135.44999999999999</v>
      </c>
      <c r="F1442" s="141">
        <v>1063.83</v>
      </c>
    </row>
    <row r="1443" spans="1:6" ht="30.75" customHeight="1">
      <c r="A1443" s="138" t="s">
        <v>11876</v>
      </c>
      <c r="B1443" s="139" t="s">
        <v>11877</v>
      </c>
      <c r="C1443" s="140" t="s">
        <v>90</v>
      </c>
      <c r="D1443" s="141">
        <v>594.73</v>
      </c>
      <c r="E1443" s="141">
        <v>135.44999999999999</v>
      </c>
      <c r="F1443" s="141">
        <v>730.18</v>
      </c>
    </row>
    <row r="1444" spans="1:6" ht="30.75" customHeight="1">
      <c r="A1444" s="138" t="s">
        <v>11878</v>
      </c>
      <c r="B1444" s="139" t="s">
        <v>11879</v>
      </c>
      <c r="C1444" s="140" t="s">
        <v>90</v>
      </c>
      <c r="D1444" s="141">
        <v>653.41999999999996</v>
      </c>
      <c r="E1444" s="141">
        <v>135.44999999999999</v>
      </c>
      <c r="F1444" s="141">
        <v>788.87</v>
      </c>
    </row>
    <row r="1445" spans="1:6" ht="30.75" customHeight="1">
      <c r="A1445" s="138" t="s">
        <v>11880</v>
      </c>
      <c r="B1445" s="139" t="s">
        <v>11881</v>
      </c>
      <c r="C1445" s="140" t="s">
        <v>90</v>
      </c>
      <c r="D1445" s="141">
        <v>1029</v>
      </c>
      <c r="E1445" s="141">
        <v>67.73</v>
      </c>
      <c r="F1445" s="141">
        <v>1096.73</v>
      </c>
    </row>
    <row r="1446" spans="1:6" ht="30.75" customHeight="1">
      <c r="A1446" s="138" t="s">
        <v>11882</v>
      </c>
      <c r="B1446" s="139" t="s">
        <v>11883</v>
      </c>
      <c r="C1446" s="140" t="s">
        <v>90</v>
      </c>
      <c r="D1446" s="141">
        <v>951.74</v>
      </c>
      <c r="E1446" s="141">
        <v>67.73</v>
      </c>
      <c r="F1446" s="141">
        <v>1019.47</v>
      </c>
    </row>
    <row r="1447" spans="1:6" ht="30.75" customHeight="1">
      <c r="A1447" s="138" t="s">
        <v>11884</v>
      </c>
      <c r="B1447" s="139" t="s">
        <v>11885</v>
      </c>
      <c r="C1447" s="140" t="s">
        <v>90</v>
      </c>
      <c r="D1447" s="141">
        <v>901.81</v>
      </c>
      <c r="E1447" s="141">
        <v>67.73</v>
      </c>
      <c r="F1447" s="141">
        <v>969.54</v>
      </c>
    </row>
    <row r="1448" spans="1:6" ht="30.75" customHeight="1">
      <c r="A1448" s="138" t="s">
        <v>11886</v>
      </c>
      <c r="B1448" s="139" t="s">
        <v>11887</v>
      </c>
      <c r="C1448" s="140" t="s">
        <v>90</v>
      </c>
      <c r="D1448" s="141">
        <v>1229.6400000000001</v>
      </c>
      <c r="E1448" s="141">
        <v>67.73</v>
      </c>
      <c r="F1448" s="141">
        <v>1297.3699999999999</v>
      </c>
    </row>
    <row r="1449" spans="1:6" ht="30.75" customHeight="1">
      <c r="A1449" s="138" t="s">
        <v>11888</v>
      </c>
      <c r="B1449" s="139" t="s">
        <v>11889</v>
      </c>
      <c r="C1449" s="140" t="s">
        <v>90</v>
      </c>
      <c r="D1449" s="141">
        <v>1220.53</v>
      </c>
      <c r="E1449" s="141">
        <v>135.44999999999999</v>
      </c>
      <c r="F1449" s="141">
        <v>1355.98</v>
      </c>
    </row>
    <row r="1450" spans="1:6" ht="30.75" customHeight="1">
      <c r="A1450" s="138" t="s">
        <v>11890</v>
      </c>
      <c r="B1450" s="139" t="s">
        <v>11891</v>
      </c>
      <c r="C1450" s="140" t="s">
        <v>90</v>
      </c>
      <c r="D1450" s="141">
        <v>1277.47</v>
      </c>
      <c r="E1450" s="141">
        <v>135.44999999999999</v>
      </c>
      <c r="F1450" s="141">
        <v>1412.92</v>
      </c>
    </row>
    <row r="1451" spans="1:6" ht="30.75" customHeight="1">
      <c r="A1451" s="138" t="s">
        <v>11892</v>
      </c>
      <c r="B1451" s="139" t="s">
        <v>11893</v>
      </c>
      <c r="C1451" s="140"/>
      <c r="D1451" s="141"/>
      <c r="E1451" s="141"/>
      <c r="F1451" s="141"/>
    </row>
    <row r="1452" spans="1:6" ht="30.75" customHeight="1">
      <c r="A1452" s="138" t="s">
        <v>11894</v>
      </c>
      <c r="B1452" s="139" t="s">
        <v>11895</v>
      </c>
      <c r="C1452" s="140" t="s">
        <v>90</v>
      </c>
      <c r="D1452" s="141">
        <v>214.73</v>
      </c>
      <c r="E1452" s="141"/>
      <c r="F1452" s="141">
        <v>214.73</v>
      </c>
    </row>
    <row r="1453" spans="1:6" ht="30.75" customHeight="1">
      <c r="A1453" s="138" t="s">
        <v>11896</v>
      </c>
      <c r="B1453" s="139" t="s">
        <v>11897</v>
      </c>
      <c r="C1453" s="140"/>
      <c r="D1453" s="141"/>
      <c r="E1453" s="141"/>
      <c r="F1453" s="141"/>
    </row>
    <row r="1454" spans="1:6" ht="30.75" customHeight="1">
      <c r="A1454" s="138" t="s">
        <v>11898</v>
      </c>
      <c r="B1454" s="139" t="s">
        <v>11899</v>
      </c>
      <c r="C1454" s="140"/>
      <c r="D1454" s="141"/>
      <c r="E1454" s="141"/>
      <c r="F1454" s="141"/>
    </row>
    <row r="1455" spans="1:6" ht="30.75" customHeight="1">
      <c r="A1455" s="138" t="s">
        <v>11900</v>
      </c>
      <c r="B1455" s="139" t="s">
        <v>11901</v>
      </c>
      <c r="C1455" s="140" t="s">
        <v>90</v>
      </c>
      <c r="D1455" s="141">
        <v>100.97</v>
      </c>
      <c r="E1455" s="141">
        <v>21.63</v>
      </c>
      <c r="F1455" s="141">
        <v>122.6</v>
      </c>
    </row>
    <row r="1456" spans="1:6" ht="30.75" customHeight="1">
      <c r="A1456" s="138" t="s">
        <v>11902</v>
      </c>
      <c r="B1456" s="139" t="s">
        <v>11903</v>
      </c>
      <c r="C1456" s="140" t="s">
        <v>90</v>
      </c>
      <c r="D1456" s="141">
        <v>141.52000000000001</v>
      </c>
      <c r="E1456" s="141">
        <v>21.63</v>
      </c>
      <c r="F1456" s="141">
        <v>163.15</v>
      </c>
    </row>
    <row r="1457" spans="1:6" ht="30.75" customHeight="1">
      <c r="A1457" s="138" t="s">
        <v>11904</v>
      </c>
      <c r="B1457" s="139" t="s">
        <v>11905</v>
      </c>
      <c r="C1457" s="140" t="s">
        <v>90</v>
      </c>
      <c r="D1457" s="141">
        <v>143.88</v>
      </c>
      <c r="E1457" s="141">
        <v>21.63</v>
      </c>
      <c r="F1457" s="141">
        <v>165.51</v>
      </c>
    </row>
    <row r="1458" spans="1:6" ht="30.75" customHeight="1">
      <c r="A1458" s="138" t="s">
        <v>11906</v>
      </c>
      <c r="B1458" s="139" t="s">
        <v>11907</v>
      </c>
      <c r="C1458" s="140" t="s">
        <v>90</v>
      </c>
      <c r="D1458" s="141">
        <v>171.27</v>
      </c>
      <c r="E1458" s="141">
        <v>28.29</v>
      </c>
      <c r="F1458" s="141">
        <v>199.56</v>
      </c>
    </row>
    <row r="1459" spans="1:6" ht="30.75" customHeight="1">
      <c r="A1459" s="138" t="s">
        <v>11908</v>
      </c>
      <c r="B1459" s="139" t="s">
        <v>11909</v>
      </c>
      <c r="C1459" s="140" t="s">
        <v>90</v>
      </c>
      <c r="D1459" s="141">
        <v>372.34</v>
      </c>
      <c r="E1459" s="141">
        <v>28.29</v>
      </c>
      <c r="F1459" s="141">
        <v>400.63</v>
      </c>
    </row>
    <row r="1460" spans="1:6" ht="30.75" customHeight="1">
      <c r="A1460" s="138" t="s">
        <v>11910</v>
      </c>
      <c r="B1460" s="139" t="s">
        <v>11911</v>
      </c>
      <c r="C1460" s="140" t="s">
        <v>90</v>
      </c>
      <c r="D1460" s="141">
        <v>365.2</v>
      </c>
      <c r="E1460" s="141">
        <v>32.450000000000003</v>
      </c>
      <c r="F1460" s="141">
        <v>397.65</v>
      </c>
    </row>
    <row r="1461" spans="1:6" ht="30.75" customHeight="1">
      <c r="A1461" s="138" t="s">
        <v>11912</v>
      </c>
      <c r="B1461" s="139" t="s">
        <v>11913</v>
      </c>
      <c r="C1461" s="140" t="s">
        <v>90</v>
      </c>
      <c r="D1461" s="141">
        <v>486.54</v>
      </c>
      <c r="E1461" s="141">
        <v>34.15</v>
      </c>
      <c r="F1461" s="141">
        <v>520.69000000000005</v>
      </c>
    </row>
    <row r="1462" spans="1:6" ht="30.75" customHeight="1">
      <c r="A1462" s="138" t="s">
        <v>11914</v>
      </c>
      <c r="B1462" s="139" t="s">
        <v>11915</v>
      </c>
      <c r="C1462" s="140" t="s">
        <v>90</v>
      </c>
      <c r="D1462" s="141">
        <v>422.33</v>
      </c>
      <c r="E1462" s="141">
        <v>28.29</v>
      </c>
      <c r="F1462" s="141">
        <v>450.62</v>
      </c>
    </row>
    <row r="1463" spans="1:6" ht="30.75" customHeight="1">
      <c r="A1463" s="138" t="s">
        <v>11916</v>
      </c>
      <c r="B1463" s="139" t="s">
        <v>11917</v>
      </c>
      <c r="C1463" s="140" t="s">
        <v>90</v>
      </c>
      <c r="D1463" s="141">
        <v>258.77999999999997</v>
      </c>
      <c r="E1463" s="141">
        <v>28.29</v>
      </c>
      <c r="F1463" s="141">
        <v>287.07</v>
      </c>
    </row>
    <row r="1464" spans="1:6" ht="30.75" customHeight="1">
      <c r="A1464" s="138" t="s">
        <v>11918</v>
      </c>
      <c r="B1464" s="139" t="s">
        <v>11919</v>
      </c>
      <c r="C1464" s="140" t="s">
        <v>90</v>
      </c>
      <c r="D1464" s="141">
        <v>296.72000000000003</v>
      </c>
      <c r="E1464" s="141">
        <v>32.450000000000003</v>
      </c>
      <c r="F1464" s="141">
        <v>329.17</v>
      </c>
    </row>
    <row r="1465" spans="1:6" ht="30.75" customHeight="1">
      <c r="A1465" s="138" t="s">
        <v>11920</v>
      </c>
      <c r="B1465" s="139" t="s">
        <v>11921</v>
      </c>
      <c r="C1465" s="140" t="s">
        <v>90</v>
      </c>
      <c r="D1465" s="141">
        <v>368.78</v>
      </c>
      <c r="E1465" s="141">
        <v>34.14</v>
      </c>
      <c r="F1465" s="141">
        <v>402.92</v>
      </c>
    </row>
    <row r="1466" spans="1:6" ht="30.75" customHeight="1">
      <c r="A1466" s="138" t="s">
        <v>11922</v>
      </c>
      <c r="B1466" s="139" t="s">
        <v>11923</v>
      </c>
      <c r="C1466" s="140" t="s">
        <v>90</v>
      </c>
      <c r="D1466" s="141">
        <v>170.09</v>
      </c>
      <c r="E1466" s="141">
        <v>21.63</v>
      </c>
      <c r="F1466" s="141">
        <v>191.72</v>
      </c>
    </row>
    <row r="1467" spans="1:6" ht="30.75" customHeight="1">
      <c r="A1467" s="138" t="s">
        <v>11924</v>
      </c>
      <c r="B1467" s="139" t="s">
        <v>11925</v>
      </c>
      <c r="C1467" s="140" t="s">
        <v>90</v>
      </c>
      <c r="D1467" s="141">
        <v>3830.96</v>
      </c>
      <c r="E1467" s="141"/>
      <c r="F1467" s="141">
        <v>3830.96</v>
      </c>
    </row>
    <row r="1468" spans="1:6" ht="30.75" customHeight="1">
      <c r="A1468" s="138" t="s">
        <v>11926</v>
      </c>
      <c r="B1468" s="139" t="s">
        <v>11927</v>
      </c>
      <c r="C1468" s="140" t="s">
        <v>90</v>
      </c>
      <c r="D1468" s="141">
        <v>5852.16</v>
      </c>
      <c r="E1468" s="141">
        <v>85.17</v>
      </c>
      <c r="F1468" s="141">
        <v>5937.33</v>
      </c>
    </row>
    <row r="1469" spans="1:6" ht="30.75" customHeight="1">
      <c r="A1469" s="138" t="s">
        <v>11928</v>
      </c>
      <c r="B1469" s="139" t="s">
        <v>11929</v>
      </c>
      <c r="C1469" s="140" t="s">
        <v>90</v>
      </c>
      <c r="D1469" s="141">
        <v>210.44</v>
      </c>
      <c r="E1469" s="141">
        <v>28.29</v>
      </c>
      <c r="F1469" s="141">
        <v>238.73</v>
      </c>
    </row>
    <row r="1470" spans="1:6" ht="30.75" customHeight="1">
      <c r="A1470" s="138" t="s">
        <v>11930</v>
      </c>
      <c r="B1470" s="139" t="s">
        <v>11931</v>
      </c>
      <c r="C1470" s="140"/>
      <c r="D1470" s="141"/>
      <c r="E1470" s="141"/>
      <c r="F1470" s="141"/>
    </row>
    <row r="1471" spans="1:6" ht="30.75" customHeight="1">
      <c r="A1471" s="138" t="s">
        <v>11932</v>
      </c>
      <c r="B1471" s="139" t="s">
        <v>11933</v>
      </c>
      <c r="C1471" s="140" t="s">
        <v>90</v>
      </c>
      <c r="D1471" s="141">
        <v>214.42</v>
      </c>
      <c r="E1471" s="141">
        <v>28.29</v>
      </c>
      <c r="F1471" s="141">
        <v>242.71</v>
      </c>
    </row>
    <row r="1472" spans="1:6" ht="30.75" customHeight="1">
      <c r="A1472" s="138" t="s">
        <v>11934</v>
      </c>
      <c r="B1472" s="139" t="s">
        <v>11935</v>
      </c>
      <c r="C1472" s="140" t="s">
        <v>90</v>
      </c>
      <c r="D1472" s="141">
        <v>230.3</v>
      </c>
      <c r="E1472" s="141">
        <v>32.450000000000003</v>
      </c>
      <c r="F1472" s="141">
        <v>262.75</v>
      </c>
    </row>
    <row r="1473" spans="1:6" ht="30.75" customHeight="1">
      <c r="A1473" s="138" t="s">
        <v>11936</v>
      </c>
      <c r="B1473" s="139" t="s">
        <v>11937</v>
      </c>
      <c r="C1473" s="140" t="s">
        <v>90</v>
      </c>
      <c r="D1473" s="141">
        <v>268.73</v>
      </c>
      <c r="E1473" s="141">
        <v>34.14</v>
      </c>
      <c r="F1473" s="141">
        <v>302.87</v>
      </c>
    </row>
    <row r="1474" spans="1:6" ht="30.75" customHeight="1">
      <c r="A1474" s="138" t="s">
        <v>11938</v>
      </c>
      <c r="B1474" s="139" t="s">
        <v>11939</v>
      </c>
      <c r="C1474" s="140" t="s">
        <v>90</v>
      </c>
      <c r="D1474" s="141">
        <v>257.86</v>
      </c>
      <c r="E1474" s="141">
        <v>28.27</v>
      </c>
      <c r="F1474" s="141">
        <v>286.13</v>
      </c>
    </row>
    <row r="1475" spans="1:6" ht="30.75" customHeight="1">
      <c r="A1475" s="138" t="s">
        <v>11940</v>
      </c>
      <c r="B1475" s="139" t="s">
        <v>11941</v>
      </c>
      <c r="C1475" s="140" t="s">
        <v>90</v>
      </c>
      <c r="D1475" s="141">
        <v>326.66000000000003</v>
      </c>
      <c r="E1475" s="141">
        <v>32.450000000000003</v>
      </c>
      <c r="F1475" s="141">
        <v>359.11</v>
      </c>
    </row>
    <row r="1476" spans="1:6" ht="30.75" customHeight="1">
      <c r="A1476" s="138" t="s">
        <v>11942</v>
      </c>
      <c r="B1476" s="139" t="s">
        <v>11943</v>
      </c>
      <c r="C1476" s="140" t="s">
        <v>90</v>
      </c>
      <c r="D1476" s="141">
        <v>432.88</v>
      </c>
      <c r="E1476" s="141">
        <v>34.14</v>
      </c>
      <c r="F1476" s="141">
        <v>467.02</v>
      </c>
    </row>
    <row r="1477" spans="1:6" ht="30.75" customHeight="1">
      <c r="A1477" s="138" t="s">
        <v>11944</v>
      </c>
      <c r="B1477" s="139" t="s">
        <v>11945</v>
      </c>
      <c r="C1477" s="140" t="s">
        <v>90</v>
      </c>
      <c r="D1477" s="141">
        <v>529.61</v>
      </c>
      <c r="E1477" s="141">
        <v>32.450000000000003</v>
      </c>
      <c r="F1477" s="141">
        <v>562.05999999999995</v>
      </c>
    </row>
    <row r="1478" spans="1:6" ht="30.75" customHeight="1">
      <c r="A1478" s="138" t="s">
        <v>11946</v>
      </c>
      <c r="B1478" s="139" t="s">
        <v>11947</v>
      </c>
      <c r="C1478" s="140" t="s">
        <v>90</v>
      </c>
      <c r="D1478" s="141">
        <v>472.24</v>
      </c>
      <c r="E1478" s="141">
        <v>34.14</v>
      </c>
      <c r="F1478" s="141">
        <v>506.38</v>
      </c>
    </row>
    <row r="1479" spans="1:6" ht="30.75" customHeight="1">
      <c r="A1479" s="138" t="s">
        <v>11948</v>
      </c>
      <c r="B1479" s="139" t="s">
        <v>11949</v>
      </c>
      <c r="C1479" s="140"/>
      <c r="D1479" s="141"/>
      <c r="E1479" s="141"/>
      <c r="F1479" s="141"/>
    </row>
    <row r="1480" spans="1:6" ht="30.75" customHeight="1">
      <c r="A1480" s="138" t="s">
        <v>11950</v>
      </c>
      <c r="B1480" s="139" t="s">
        <v>11951</v>
      </c>
      <c r="C1480" s="140" t="s">
        <v>90</v>
      </c>
      <c r="D1480" s="141">
        <v>427.98</v>
      </c>
      <c r="E1480" s="141">
        <v>32.450000000000003</v>
      </c>
      <c r="F1480" s="141">
        <v>460.43</v>
      </c>
    </row>
    <row r="1481" spans="1:6" ht="30.75" customHeight="1">
      <c r="A1481" s="138" t="s">
        <v>11952</v>
      </c>
      <c r="B1481" s="139" t="s">
        <v>11953</v>
      </c>
      <c r="C1481" s="140" t="s">
        <v>90</v>
      </c>
      <c r="D1481" s="141">
        <v>1016.32</v>
      </c>
      <c r="E1481" s="141">
        <v>43.27</v>
      </c>
      <c r="F1481" s="141">
        <v>1059.5899999999999</v>
      </c>
    </row>
    <row r="1482" spans="1:6" ht="30.75" customHeight="1">
      <c r="A1482" s="138" t="s">
        <v>11954</v>
      </c>
      <c r="B1482" s="139" t="s">
        <v>11955</v>
      </c>
      <c r="C1482" s="140"/>
      <c r="D1482" s="141"/>
      <c r="E1482" s="141"/>
      <c r="F1482" s="141"/>
    </row>
    <row r="1483" spans="1:6" ht="30.75" customHeight="1">
      <c r="A1483" s="138" t="s">
        <v>11956</v>
      </c>
      <c r="B1483" s="139" t="s">
        <v>11957</v>
      </c>
      <c r="C1483" s="140" t="s">
        <v>90</v>
      </c>
      <c r="D1483" s="141">
        <v>508.25</v>
      </c>
      <c r="E1483" s="141"/>
      <c r="F1483" s="141">
        <v>508.25</v>
      </c>
    </row>
    <row r="1484" spans="1:6" ht="30.75" customHeight="1">
      <c r="A1484" s="138" t="s">
        <v>11958</v>
      </c>
      <c r="B1484" s="139" t="s">
        <v>11959</v>
      </c>
      <c r="C1484" s="140" t="s">
        <v>90</v>
      </c>
      <c r="D1484" s="141">
        <v>801.79</v>
      </c>
      <c r="E1484" s="141">
        <v>22.58</v>
      </c>
      <c r="F1484" s="141">
        <v>824.37</v>
      </c>
    </row>
    <row r="1485" spans="1:6" ht="30.75" customHeight="1">
      <c r="A1485" s="138" t="s">
        <v>11960</v>
      </c>
      <c r="B1485" s="139" t="s">
        <v>11961</v>
      </c>
      <c r="C1485" s="140"/>
      <c r="D1485" s="141"/>
      <c r="E1485" s="141"/>
      <c r="F1485" s="141"/>
    </row>
    <row r="1486" spans="1:6" ht="30.75" customHeight="1">
      <c r="A1486" s="138" t="s">
        <v>11962</v>
      </c>
      <c r="B1486" s="139" t="s">
        <v>11963</v>
      </c>
      <c r="C1486" s="140" t="s">
        <v>141</v>
      </c>
      <c r="D1486" s="141">
        <v>1.76</v>
      </c>
      <c r="E1486" s="141">
        <v>4.45</v>
      </c>
      <c r="F1486" s="141">
        <v>6.21</v>
      </c>
    </row>
    <row r="1487" spans="1:6" ht="30.75" customHeight="1">
      <c r="A1487" s="138" t="s">
        <v>11964</v>
      </c>
      <c r="B1487" s="139" t="s">
        <v>11965</v>
      </c>
      <c r="C1487" s="140" t="s">
        <v>90</v>
      </c>
      <c r="D1487" s="141">
        <v>8.82</v>
      </c>
      <c r="E1487" s="141">
        <v>59.38</v>
      </c>
      <c r="F1487" s="141">
        <v>68.2</v>
      </c>
    </row>
    <row r="1488" spans="1:6" ht="30.75" customHeight="1">
      <c r="A1488" s="138" t="s">
        <v>11966</v>
      </c>
      <c r="B1488" s="139" t="s">
        <v>11967</v>
      </c>
      <c r="C1488" s="140"/>
      <c r="D1488" s="141"/>
      <c r="E1488" s="141"/>
      <c r="F1488" s="141"/>
    </row>
    <row r="1489" spans="1:6" ht="30.75" customHeight="1">
      <c r="A1489" s="138" t="s">
        <v>11968</v>
      </c>
      <c r="B1489" s="139" t="s">
        <v>11969</v>
      </c>
      <c r="C1489" s="140"/>
      <c r="D1489" s="141"/>
      <c r="E1489" s="141"/>
      <c r="F1489" s="141"/>
    </row>
    <row r="1490" spans="1:6" ht="30.75" customHeight="1">
      <c r="A1490" s="138" t="s">
        <v>11970</v>
      </c>
      <c r="B1490" s="139" t="s">
        <v>11971</v>
      </c>
      <c r="C1490" s="140" t="s">
        <v>90</v>
      </c>
      <c r="D1490" s="141">
        <v>502.08</v>
      </c>
      <c r="E1490" s="141">
        <v>104.27</v>
      </c>
      <c r="F1490" s="141">
        <v>606.35</v>
      </c>
    </row>
    <row r="1491" spans="1:6" ht="30.75" customHeight="1">
      <c r="A1491" s="138" t="s">
        <v>11972</v>
      </c>
      <c r="B1491" s="139" t="s">
        <v>11973</v>
      </c>
      <c r="C1491" s="140" t="s">
        <v>90</v>
      </c>
      <c r="D1491" s="141">
        <v>449.53</v>
      </c>
      <c r="E1491" s="141">
        <v>104.27</v>
      </c>
      <c r="F1491" s="141">
        <v>553.79999999999995</v>
      </c>
    </row>
    <row r="1492" spans="1:6" ht="30.75" customHeight="1">
      <c r="A1492" s="138" t="s">
        <v>11974</v>
      </c>
      <c r="B1492" s="139" t="s">
        <v>11975</v>
      </c>
      <c r="C1492" s="140" t="s">
        <v>90</v>
      </c>
      <c r="D1492" s="141">
        <v>700.17</v>
      </c>
      <c r="E1492" s="141">
        <v>104.27</v>
      </c>
      <c r="F1492" s="141">
        <v>804.44</v>
      </c>
    </row>
    <row r="1493" spans="1:6" ht="30.75" customHeight="1">
      <c r="A1493" s="138" t="s">
        <v>11976</v>
      </c>
      <c r="B1493" s="139" t="s">
        <v>11977</v>
      </c>
      <c r="C1493" s="140" t="s">
        <v>90</v>
      </c>
      <c r="D1493" s="141">
        <v>67.86</v>
      </c>
      <c r="E1493" s="141">
        <v>104.27</v>
      </c>
      <c r="F1493" s="141">
        <v>172.13</v>
      </c>
    </row>
    <row r="1494" spans="1:6" ht="30.75" customHeight="1">
      <c r="A1494" s="138" t="s">
        <v>11978</v>
      </c>
      <c r="B1494" s="139" t="s">
        <v>11979</v>
      </c>
      <c r="C1494" s="140"/>
      <c r="D1494" s="141"/>
      <c r="E1494" s="141"/>
      <c r="F1494" s="141"/>
    </row>
    <row r="1495" spans="1:6" ht="30.75" customHeight="1">
      <c r="A1495" s="138" t="s">
        <v>11980</v>
      </c>
      <c r="B1495" s="139" t="s">
        <v>11981</v>
      </c>
      <c r="C1495" s="140" t="s">
        <v>90</v>
      </c>
      <c r="D1495" s="141">
        <v>128.83000000000001</v>
      </c>
      <c r="E1495" s="141">
        <v>59.38</v>
      </c>
      <c r="F1495" s="141">
        <v>188.21</v>
      </c>
    </row>
    <row r="1496" spans="1:6" ht="30.75" customHeight="1">
      <c r="A1496" s="138" t="s">
        <v>11982</v>
      </c>
      <c r="B1496" s="139" t="s">
        <v>11983</v>
      </c>
      <c r="C1496" s="140"/>
      <c r="D1496" s="141"/>
      <c r="E1496" s="141"/>
      <c r="F1496" s="141"/>
    </row>
    <row r="1497" spans="1:6" ht="30.75" customHeight="1">
      <c r="A1497" s="138" t="s">
        <v>11984</v>
      </c>
      <c r="B1497" s="139" t="s">
        <v>11985</v>
      </c>
      <c r="C1497" s="140" t="s">
        <v>90</v>
      </c>
      <c r="D1497" s="141">
        <v>2667.6</v>
      </c>
      <c r="E1497" s="141">
        <v>103.01</v>
      </c>
      <c r="F1497" s="141">
        <v>2770.61</v>
      </c>
    </row>
    <row r="1498" spans="1:6" ht="30.75" customHeight="1">
      <c r="A1498" s="138" t="s">
        <v>11986</v>
      </c>
      <c r="B1498" s="139" t="s">
        <v>11987</v>
      </c>
      <c r="C1498" s="140" t="s">
        <v>141</v>
      </c>
      <c r="D1498" s="141">
        <v>582.15</v>
      </c>
      <c r="E1498" s="141">
        <v>83.3</v>
      </c>
      <c r="F1498" s="141">
        <v>665.45</v>
      </c>
    </row>
    <row r="1499" spans="1:6" ht="30.75" customHeight="1">
      <c r="A1499" s="138" t="s">
        <v>11988</v>
      </c>
      <c r="B1499" s="139" t="s">
        <v>11989</v>
      </c>
      <c r="C1499" s="140" t="s">
        <v>141</v>
      </c>
      <c r="D1499" s="141">
        <v>134.33000000000001</v>
      </c>
      <c r="E1499" s="141">
        <v>27.09</v>
      </c>
      <c r="F1499" s="141">
        <v>161.41999999999999</v>
      </c>
    </row>
    <row r="1500" spans="1:6" ht="30.75" customHeight="1">
      <c r="A1500" s="138" t="s">
        <v>11990</v>
      </c>
      <c r="B1500" s="139" t="s">
        <v>11991</v>
      </c>
      <c r="C1500" s="140" t="s">
        <v>141</v>
      </c>
      <c r="D1500" s="141">
        <v>71.14</v>
      </c>
      <c r="E1500" s="141">
        <v>12.4</v>
      </c>
      <c r="F1500" s="141">
        <v>83.54</v>
      </c>
    </row>
    <row r="1501" spans="1:6" ht="30.75" customHeight="1">
      <c r="A1501" s="138" t="s">
        <v>11992</v>
      </c>
      <c r="B1501" s="139" t="s">
        <v>11993</v>
      </c>
      <c r="C1501" s="140" t="s">
        <v>141</v>
      </c>
      <c r="D1501" s="141">
        <v>57.96</v>
      </c>
      <c r="E1501" s="141">
        <v>6.77</v>
      </c>
      <c r="F1501" s="141">
        <v>64.73</v>
      </c>
    </row>
    <row r="1502" spans="1:6" ht="30.75" customHeight="1">
      <c r="A1502" s="138" t="s">
        <v>11994</v>
      </c>
      <c r="B1502" s="139" t="s">
        <v>11995</v>
      </c>
      <c r="C1502" s="140" t="s">
        <v>141</v>
      </c>
      <c r="D1502" s="141">
        <v>185.93</v>
      </c>
      <c r="E1502" s="141">
        <v>73.84</v>
      </c>
      <c r="F1502" s="141">
        <v>259.77</v>
      </c>
    </row>
    <row r="1503" spans="1:6" ht="30.75" customHeight="1">
      <c r="A1503" s="138" t="s">
        <v>11996</v>
      </c>
      <c r="B1503" s="139" t="s">
        <v>11997</v>
      </c>
      <c r="C1503" s="140" t="s">
        <v>141</v>
      </c>
      <c r="D1503" s="141">
        <v>122.16</v>
      </c>
      <c r="E1503" s="141">
        <v>37.71</v>
      </c>
      <c r="F1503" s="141">
        <v>159.87</v>
      </c>
    </row>
    <row r="1504" spans="1:6" ht="30.75" customHeight="1">
      <c r="A1504" s="138" t="s">
        <v>11998</v>
      </c>
      <c r="B1504" s="139" t="s">
        <v>11999</v>
      </c>
      <c r="C1504" s="140"/>
      <c r="D1504" s="141"/>
      <c r="E1504" s="141"/>
      <c r="F1504" s="141"/>
    </row>
    <row r="1505" spans="1:6" ht="30.75" customHeight="1">
      <c r="A1505" s="138" t="s">
        <v>12000</v>
      </c>
      <c r="B1505" s="139" t="s">
        <v>12001</v>
      </c>
      <c r="C1505" s="140"/>
      <c r="D1505" s="141"/>
      <c r="E1505" s="141"/>
      <c r="F1505" s="141"/>
    </row>
    <row r="1506" spans="1:6" ht="30.75" customHeight="1">
      <c r="A1506" s="138" t="s">
        <v>12002</v>
      </c>
      <c r="B1506" s="139" t="s">
        <v>12003</v>
      </c>
      <c r="C1506" s="140" t="s">
        <v>9358</v>
      </c>
      <c r="D1506" s="141">
        <v>423.9</v>
      </c>
      <c r="E1506" s="141">
        <v>67.73</v>
      </c>
      <c r="F1506" s="141">
        <v>491.63</v>
      </c>
    </row>
    <row r="1507" spans="1:6" ht="30.75" customHeight="1">
      <c r="A1507" s="138" t="s">
        <v>12004</v>
      </c>
      <c r="B1507" s="139" t="s">
        <v>12005</v>
      </c>
      <c r="C1507" s="140" t="s">
        <v>9358</v>
      </c>
      <c r="D1507" s="141">
        <v>771.91</v>
      </c>
      <c r="E1507" s="141">
        <v>90.3</v>
      </c>
      <c r="F1507" s="141">
        <v>862.21</v>
      </c>
    </row>
    <row r="1508" spans="1:6" ht="30.75" customHeight="1">
      <c r="A1508" s="138" t="s">
        <v>12006</v>
      </c>
      <c r="B1508" s="139" t="s">
        <v>12007</v>
      </c>
      <c r="C1508" s="140" t="s">
        <v>9358</v>
      </c>
      <c r="D1508" s="141">
        <v>314.54000000000002</v>
      </c>
      <c r="E1508" s="141">
        <v>67.73</v>
      </c>
      <c r="F1508" s="141">
        <v>382.27</v>
      </c>
    </row>
    <row r="1509" spans="1:6" ht="30.75" customHeight="1">
      <c r="A1509" s="138" t="s">
        <v>12008</v>
      </c>
      <c r="B1509" s="139" t="s">
        <v>12009</v>
      </c>
      <c r="C1509" s="140" t="s">
        <v>9358</v>
      </c>
      <c r="D1509" s="141">
        <v>619.79999999999995</v>
      </c>
      <c r="E1509" s="141">
        <v>90.3</v>
      </c>
      <c r="F1509" s="141">
        <v>710.1</v>
      </c>
    </row>
    <row r="1510" spans="1:6" ht="30.75" customHeight="1">
      <c r="A1510" s="138" t="s">
        <v>12010</v>
      </c>
      <c r="B1510" s="139" t="s">
        <v>12011</v>
      </c>
      <c r="C1510" s="140" t="s">
        <v>9358</v>
      </c>
      <c r="D1510" s="141">
        <v>249.26</v>
      </c>
      <c r="E1510" s="141">
        <v>67.73</v>
      </c>
      <c r="F1510" s="141">
        <v>316.99</v>
      </c>
    </row>
    <row r="1511" spans="1:6" ht="30.75" customHeight="1">
      <c r="A1511" s="138" t="s">
        <v>12012</v>
      </c>
      <c r="B1511" s="139" t="s">
        <v>12013</v>
      </c>
      <c r="C1511" s="140" t="s">
        <v>9358</v>
      </c>
      <c r="D1511" s="141">
        <v>258.42</v>
      </c>
      <c r="E1511" s="141"/>
      <c r="F1511" s="141">
        <v>258.42</v>
      </c>
    </row>
    <row r="1512" spans="1:6" ht="30.75" customHeight="1">
      <c r="A1512" s="138" t="s">
        <v>12014</v>
      </c>
      <c r="B1512" s="139" t="s">
        <v>12015</v>
      </c>
      <c r="C1512" s="140" t="s">
        <v>9358</v>
      </c>
      <c r="D1512" s="141">
        <v>368.05</v>
      </c>
      <c r="E1512" s="141"/>
      <c r="F1512" s="141">
        <v>368.05</v>
      </c>
    </row>
    <row r="1513" spans="1:6" ht="30.75" customHeight="1">
      <c r="A1513" s="138" t="s">
        <v>12016</v>
      </c>
      <c r="B1513" s="139" t="s">
        <v>12017</v>
      </c>
      <c r="C1513" s="140" t="s">
        <v>9049</v>
      </c>
      <c r="D1513" s="141">
        <v>292.3</v>
      </c>
      <c r="E1513" s="141">
        <v>75.08</v>
      </c>
      <c r="F1513" s="141">
        <v>367.38</v>
      </c>
    </row>
    <row r="1514" spans="1:6" ht="30.75" customHeight="1">
      <c r="A1514" s="138" t="s">
        <v>12018</v>
      </c>
      <c r="B1514" s="139" t="s">
        <v>12019</v>
      </c>
      <c r="C1514" s="140" t="s">
        <v>9358</v>
      </c>
      <c r="D1514" s="141">
        <v>497.23</v>
      </c>
      <c r="E1514" s="141">
        <v>75.08</v>
      </c>
      <c r="F1514" s="141">
        <v>572.30999999999995</v>
      </c>
    </row>
    <row r="1515" spans="1:6" ht="30.75" customHeight="1">
      <c r="A1515" s="138" t="s">
        <v>12020</v>
      </c>
      <c r="B1515" s="139" t="s">
        <v>12021</v>
      </c>
      <c r="C1515" s="140" t="s">
        <v>9049</v>
      </c>
      <c r="D1515" s="141">
        <v>282.86</v>
      </c>
      <c r="E1515" s="141">
        <v>21.17</v>
      </c>
      <c r="F1515" s="141">
        <v>304.02999999999997</v>
      </c>
    </row>
    <row r="1516" spans="1:6" ht="30.75" customHeight="1">
      <c r="A1516" s="138" t="s">
        <v>12022</v>
      </c>
      <c r="B1516" s="139" t="s">
        <v>12023</v>
      </c>
      <c r="C1516" s="140" t="s">
        <v>9049</v>
      </c>
      <c r="D1516" s="141">
        <v>307.95</v>
      </c>
      <c r="E1516" s="141">
        <v>21.17</v>
      </c>
      <c r="F1516" s="141">
        <v>329.12</v>
      </c>
    </row>
    <row r="1517" spans="1:6" ht="30.75" customHeight="1">
      <c r="A1517" s="138" t="s">
        <v>12024</v>
      </c>
      <c r="B1517" s="139" t="s">
        <v>12025</v>
      </c>
      <c r="C1517" s="140" t="s">
        <v>9049</v>
      </c>
      <c r="D1517" s="141">
        <v>2669.89</v>
      </c>
      <c r="E1517" s="141">
        <v>52.93</v>
      </c>
      <c r="F1517" s="141">
        <v>2722.82</v>
      </c>
    </row>
    <row r="1518" spans="1:6" ht="30.75" customHeight="1">
      <c r="A1518" s="138" t="s">
        <v>12026</v>
      </c>
      <c r="B1518" s="139" t="s">
        <v>12027</v>
      </c>
      <c r="C1518" s="140" t="s">
        <v>9049</v>
      </c>
      <c r="D1518" s="141">
        <v>555.28</v>
      </c>
      <c r="E1518" s="141">
        <v>39.700000000000003</v>
      </c>
      <c r="F1518" s="141">
        <v>594.98</v>
      </c>
    </row>
    <row r="1519" spans="1:6" ht="30.75" customHeight="1">
      <c r="A1519" s="138" t="s">
        <v>12028</v>
      </c>
      <c r="B1519" s="139" t="s">
        <v>12029</v>
      </c>
      <c r="C1519" s="140" t="s">
        <v>9049</v>
      </c>
      <c r="D1519" s="141">
        <v>28.97</v>
      </c>
      <c r="E1519" s="141">
        <v>13.55</v>
      </c>
      <c r="F1519" s="141">
        <v>42.52</v>
      </c>
    </row>
    <row r="1520" spans="1:6" ht="30.75" customHeight="1">
      <c r="A1520" s="138" t="s">
        <v>12030</v>
      </c>
      <c r="B1520" s="139" t="s">
        <v>12031</v>
      </c>
      <c r="C1520" s="140" t="s">
        <v>9049</v>
      </c>
      <c r="D1520" s="141">
        <v>982.23</v>
      </c>
      <c r="E1520" s="141">
        <v>52.93</v>
      </c>
      <c r="F1520" s="141">
        <v>1035.1600000000001</v>
      </c>
    </row>
    <row r="1521" spans="1:6" ht="30.75" customHeight="1">
      <c r="A1521" s="138" t="s">
        <v>12032</v>
      </c>
      <c r="B1521" s="139" t="s">
        <v>12033</v>
      </c>
      <c r="C1521" s="140" t="s">
        <v>9049</v>
      </c>
      <c r="D1521" s="141">
        <v>1015</v>
      </c>
      <c r="E1521" s="141">
        <v>105.86</v>
      </c>
      <c r="F1521" s="141">
        <v>1120.8599999999999</v>
      </c>
    </row>
    <row r="1522" spans="1:6" ht="30.75" customHeight="1">
      <c r="A1522" s="138" t="s">
        <v>12034</v>
      </c>
      <c r="B1522" s="139" t="s">
        <v>12035</v>
      </c>
      <c r="C1522" s="140" t="s">
        <v>9049</v>
      </c>
      <c r="D1522" s="141">
        <v>248.75</v>
      </c>
      <c r="E1522" s="141">
        <v>67.73</v>
      </c>
      <c r="F1522" s="141">
        <v>316.48</v>
      </c>
    </row>
    <row r="1523" spans="1:6" ht="30.75" customHeight="1">
      <c r="A1523" s="138" t="s">
        <v>12036</v>
      </c>
      <c r="B1523" s="139" t="s">
        <v>12037</v>
      </c>
      <c r="C1523" s="140"/>
      <c r="D1523" s="141"/>
      <c r="E1523" s="141"/>
      <c r="F1523" s="141"/>
    </row>
    <row r="1524" spans="1:6" ht="30.75" customHeight="1">
      <c r="A1524" s="138" t="s">
        <v>12038</v>
      </c>
      <c r="B1524" s="139" t="s">
        <v>12039</v>
      </c>
      <c r="C1524" s="140" t="s">
        <v>9049</v>
      </c>
      <c r="D1524" s="141">
        <v>19.25</v>
      </c>
      <c r="E1524" s="141"/>
      <c r="F1524" s="141">
        <v>19.25</v>
      </c>
    </row>
    <row r="1525" spans="1:6" ht="30.75" customHeight="1">
      <c r="A1525" s="138" t="s">
        <v>12040</v>
      </c>
      <c r="B1525" s="139" t="s">
        <v>12041</v>
      </c>
      <c r="C1525" s="140" t="s">
        <v>9049</v>
      </c>
      <c r="D1525" s="141">
        <v>27.88</v>
      </c>
      <c r="E1525" s="141"/>
      <c r="F1525" s="141">
        <v>27.88</v>
      </c>
    </row>
    <row r="1526" spans="1:6" ht="30.75" customHeight="1">
      <c r="A1526" s="138" t="s">
        <v>12042</v>
      </c>
      <c r="B1526" s="139" t="s">
        <v>12043</v>
      </c>
      <c r="C1526" s="140" t="s">
        <v>9049</v>
      </c>
      <c r="D1526" s="141">
        <v>48.82</v>
      </c>
      <c r="E1526" s="141"/>
      <c r="F1526" s="141">
        <v>48.82</v>
      </c>
    </row>
    <row r="1527" spans="1:6" ht="30.75" customHeight="1">
      <c r="A1527" s="138" t="s">
        <v>12044</v>
      </c>
      <c r="B1527" s="139" t="s">
        <v>12045</v>
      </c>
      <c r="C1527" s="140" t="s">
        <v>9049</v>
      </c>
      <c r="D1527" s="141">
        <v>221.29</v>
      </c>
      <c r="E1527" s="141"/>
      <c r="F1527" s="141">
        <v>221.29</v>
      </c>
    </row>
    <row r="1528" spans="1:6" ht="30.75" customHeight="1">
      <c r="A1528" s="138" t="s">
        <v>12046</v>
      </c>
      <c r="B1528" s="139" t="s">
        <v>12047</v>
      </c>
      <c r="C1528" s="140" t="s">
        <v>9049</v>
      </c>
      <c r="D1528" s="141">
        <v>80.540000000000006</v>
      </c>
      <c r="E1528" s="141"/>
      <c r="F1528" s="141">
        <v>80.540000000000006</v>
      </c>
    </row>
    <row r="1529" spans="1:6" ht="30.75" customHeight="1">
      <c r="A1529" s="138" t="s">
        <v>12048</v>
      </c>
      <c r="B1529" s="139" t="s">
        <v>12049</v>
      </c>
      <c r="C1529" s="140"/>
      <c r="D1529" s="141"/>
      <c r="E1529" s="141"/>
      <c r="F1529" s="141"/>
    </row>
    <row r="1530" spans="1:6" ht="30.75" customHeight="1">
      <c r="A1530" s="138" t="s">
        <v>12050</v>
      </c>
      <c r="B1530" s="139" t="s">
        <v>12051</v>
      </c>
      <c r="C1530" s="140" t="s">
        <v>9049</v>
      </c>
      <c r="D1530" s="141"/>
      <c r="E1530" s="141">
        <v>67.73</v>
      </c>
      <c r="F1530" s="141">
        <v>67.73</v>
      </c>
    </row>
    <row r="1531" spans="1:6" ht="30.75" customHeight="1">
      <c r="A1531" s="138" t="s">
        <v>12052</v>
      </c>
      <c r="B1531" s="139" t="s">
        <v>12053</v>
      </c>
      <c r="C1531" s="140" t="s">
        <v>9049</v>
      </c>
      <c r="D1531" s="141">
        <v>1127.3</v>
      </c>
      <c r="E1531" s="141">
        <v>52.93</v>
      </c>
      <c r="F1531" s="141">
        <v>1180.23</v>
      </c>
    </row>
    <row r="1532" spans="1:6" ht="30.75" customHeight="1">
      <c r="A1532" s="138" t="s">
        <v>12054</v>
      </c>
      <c r="B1532" s="139" t="s">
        <v>12055</v>
      </c>
      <c r="C1532" s="140" t="s">
        <v>9049</v>
      </c>
      <c r="D1532" s="141"/>
      <c r="E1532" s="141">
        <v>58.24</v>
      </c>
      <c r="F1532" s="141">
        <v>58.24</v>
      </c>
    </row>
    <row r="1533" spans="1:6" ht="30.75" customHeight="1">
      <c r="A1533" s="138" t="s">
        <v>12056</v>
      </c>
      <c r="B1533" s="139" t="s">
        <v>12057</v>
      </c>
      <c r="C1533" s="140" t="s">
        <v>9358</v>
      </c>
      <c r="D1533" s="141">
        <v>1333.07</v>
      </c>
      <c r="E1533" s="141">
        <v>68.81</v>
      </c>
      <c r="F1533" s="141">
        <v>1401.88</v>
      </c>
    </row>
    <row r="1534" spans="1:6" ht="30.75" customHeight="1">
      <c r="A1534" s="138" t="s">
        <v>12058</v>
      </c>
      <c r="B1534" s="139" t="s">
        <v>12059</v>
      </c>
      <c r="C1534" s="140" t="s">
        <v>9049</v>
      </c>
      <c r="D1534" s="141"/>
      <c r="E1534" s="141">
        <v>7.67</v>
      </c>
      <c r="F1534" s="141">
        <v>7.67</v>
      </c>
    </row>
    <row r="1535" spans="1:6" ht="30.75" customHeight="1">
      <c r="A1535" s="138" t="s">
        <v>12060</v>
      </c>
      <c r="B1535" s="139" t="s">
        <v>12061</v>
      </c>
      <c r="C1535" s="140" t="s">
        <v>9358</v>
      </c>
      <c r="D1535" s="141">
        <v>598.83000000000004</v>
      </c>
      <c r="E1535" s="141">
        <v>135.44999999999999</v>
      </c>
      <c r="F1535" s="141">
        <v>734.28</v>
      </c>
    </row>
    <row r="1536" spans="1:6" ht="30.75" customHeight="1">
      <c r="A1536" s="138" t="s">
        <v>12062</v>
      </c>
      <c r="B1536" s="139" t="s">
        <v>12063</v>
      </c>
      <c r="C1536" s="140" t="s">
        <v>9049</v>
      </c>
      <c r="D1536" s="141">
        <v>160.94999999999999</v>
      </c>
      <c r="E1536" s="141">
        <v>25.65</v>
      </c>
      <c r="F1536" s="141">
        <v>186.6</v>
      </c>
    </row>
    <row r="1537" spans="1:6" ht="30.75" customHeight="1">
      <c r="A1537" s="138" t="s">
        <v>12064</v>
      </c>
      <c r="B1537" s="139" t="s">
        <v>12065</v>
      </c>
      <c r="C1537" s="140" t="s">
        <v>9358</v>
      </c>
      <c r="D1537" s="141">
        <v>4208.34</v>
      </c>
      <c r="E1537" s="141">
        <v>158.79</v>
      </c>
      <c r="F1537" s="141">
        <v>4367.13</v>
      </c>
    </row>
    <row r="1538" spans="1:6" ht="30.75" customHeight="1">
      <c r="A1538" s="138" t="s">
        <v>12066</v>
      </c>
      <c r="B1538" s="139" t="s">
        <v>12067</v>
      </c>
      <c r="C1538" s="140" t="s">
        <v>9049</v>
      </c>
      <c r="D1538" s="141">
        <v>409.05</v>
      </c>
      <c r="E1538" s="141">
        <v>52.93</v>
      </c>
      <c r="F1538" s="141">
        <v>461.98</v>
      </c>
    </row>
    <row r="1539" spans="1:6" ht="30.75" customHeight="1">
      <c r="A1539" s="138" t="s">
        <v>12068</v>
      </c>
      <c r="B1539" s="139" t="s">
        <v>12069</v>
      </c>
      <c r="C1539" s="140" t="s">
        <v>9049</v>
      </c>
      <c r="D1539" s="141">
        <v>166.47</v>
      </c>
      <c r="E1539" s="141">
        <v>39.700000000000003</v>
      </c>
      <c r="F1539" s="141">
        <v>206.17</v>
      </c>
    </row>
    <row r="1540" spans="1:6" ht="30.75" customHeight="1">
      <c r="A1540" s="138" t="s">
        <v>12070</v>
      </c>
      <c r="B1540" s="139" t="s">
        <v>12071</v>
      </c>
      <c r="C1540" s="140" t="s">
        <v>9049</v>
      </c>
      <c r="D1540" s="141">
        <v>105.08</v>
      </c>
      <c r="E1540" s="141">
        <v>9</v>
      </c>
      <c r="F1540" s="141">
        <v>114.08</v>
      </c>
    </row>
    <row r="1541" spans="1:6" ht="30.75" customHeight="1">
      <c r="A1541" s="138" t="s">
        <v>12072</v>
      </c>
      <c r="B1541" s="139" t="s">
        <v>12073</v>
      </c>
      <c r="C1541" s="140" t="s">
        <v>9049</v>
      </c>
      <c r="D1541" s="141">
        <v>70.739999999999995</v>
      </c>
      <c r="E1541" s="141">
        <v>9</v>
      </c>
      <c r="F1541" s="141">
        <v>79.739999999999995</v>
      </c>
    </row>
    <row r="1542" spans="1:6" ht="30.75" customHeight="1">
      <c r="A1542" s="138" t="s">
        <v>12074</v>
      </c>
      <c r="B1542" s="139" t="s">
        <v>12075</v>
      </c>
      <c r="C1542" s="140" t="s">
        <v>9049</v>
      </c>
      <c r="D1542" s="141">
        <v>174.52</v>
      </c>
      <c r="E1542" s="141">
        <v>9</v>
      </c>
      <c r="F1542" s="141">
        <v>183.52</v>
      </c>
    </row>
    <row r="1543" spans="1:6" ht="30.75" customHeight="1">
      <c r="A1543" s="138" t="s">
        <v>12076</v>
      </c>
      <c r="B1543" s="139" t="s">
        <v>12077</v>
      </c>
      <c r="C1543" s="140" t="s">
        <v>9358</v>
      </c>
      <c r="D1543" s="141">
        <v>28.38</v>
      </c>
      <c r="E1543" s="141">
        <v>7.67</v>
      </c>
      <c r="F1543" s="141">
        <v>36.049999999999997</v>
      </c>
    </row>
    <row r="1544" spans="1:6" ht="30.75" customHeight="1">
      <c r="A1544" s="138" t="s">
        <v>12078</v>
      </c>
      <c r="B1544" s="139" t="s">
        <v>12079</v>
      </c>
      <c r="C1544" s="140" t="s">
        <v>9049</v>
      </c>
      <c r="D1544" s="141">
        <v>44.42</v>
      </c>
      <c r="E1544" s="141">
        <v>7.67</v>
      </c>
      <c r="F1544" s="141">
        <v>52.09</v>
      </c>
    </row>
    <row r="1545" spans="1:6" ht="30.75" customHeight="1">
      <c r="A1545" s="138" t="s">
        <v>12080</v>
      </c>
      <c r="B1545" s="139" t="s">
        <v>12081</v>
      </c>
      <c r="C1545" s="140" t="s">
        <v>9049</v>
      </c>
      <c r="D1545" s="141">
        <v>85.05</v>
      </c>
      <c r="E1545" s="141">
        <v>7.67</v>
      </c>
      <c r="F1545" s="141">
        <v>92.72</v>
      </c>
    </row>
    <row r="1546" spans="1:6" ht="30.75" customHeight="1">
      <c r="A1546" s="138" t="s">
        <v>12082</v>
      </c>
      <c r="B1546" s="139" t="s">
        <v>12083</v>
      </c>
      <c r="C1546" s="140" t="s">
        <v>9358</v>
      </c>
      <c r="D1546" s="141">
        <v>226.26</v>
      </c>
      <c r="E1546" s="141">
        <v>16.25</v>
      </c>
      <c r="F1546" s="141">
        <v>242.51</v>
      </c>
    </row>
    <row r="1547" spans="1:6" ht="30.75" customHeight="1">
      <c r="A1547" s="138" t="s">
        <v>12084</v>
      </c>
      <c r="B1547" s="139" t="s">
        <v>12085</v>
      </c>
      <c r="C1547" s="140" t="s">
        <v>9049</v>
      </c>
      <c r="D1547" s="141">
        <v>72.69</v>
      </c>
      <c r="E1547" s="141">
        <v>9</v>
      </c>
      <c r="F1547" s="141">
        <v>81.69</v>
      </c>
    </row>
    <row r="1548" spans="1:6" ht="30.75" customHeight="1">
      <c r="A1548" s="138" t="s">
        <v>12086</v>
      </c>
      <c r="B1548" s="139" t="s">
        <v>12087</v>
      </c>
      <c r="C1548" s="140" t="s">
        <v>9049</v>
      </c>
      <c r="D1548" s="141">
        <v>89.42</v>
      </c>
      <c r="E1548" s="141">
        <v>9</v>
      </c>
      <c r="F1548" s="141">
        <v>98.42</v>
      </c>
    </row>
    <row r="1549" spans="1:6" ht="30.75" customHeight="1">
      <c r="A1549" s="138" t="s">
        <v>12088</v>
      </c>
      <c r="B1549" s="139" t="s">
        <v>12089</v>
      </c>
      <c r="C1549" s="140" t="s">
        <v>9049</v>
      </c>
      <c r="D1549" s="141">
        <v>190.87</v>
      </c>
      <c r="E1549" s="141">
        <v>6.51</v>
      </c>
      <c r="F1549" s="141">
        <v>197.38</v>
      </c>
    </row>
    <row r="1550" spans="1:6" ht="30.75" customHeight="1">
      <c r="A1550" s="138" t="s">
        <v>12090</v>
      </c>
      <c r="B1550" s="139" t="s">
        <v>12091</v>
      </c>
      <c r="C1550" s="140" t="s">
        <v>9049</v>
      </c>
      <c r="D1550" s="141">
        <v>217.04</v>
      </c>
      <c r="E1550" s="141">
        <v>9</v>
      </c>
      <c r="F1550" s="141">
        <v>226.04</v>
      </c>
    </row>
    <row r="1551" spans="1:6" ht="30.75" customHeight="1">
      <c r="A1551" s="138" t="s">
        <v>12092</v>
      </c>
      <c r="B1551" s="139" t="s">
        <v>12093</v>
      </c>
      <c r="C1551" s="140" t="s">
        <v>9049</v>
      </c>
      <c r="D1551" s="141">
        <v>400.75</v>
      </c>
      <c r="E1551" s="141">
        <v>79.400000000000006</v>
      </c>
      <c r="F1551" s="141">
        <v>480.15</v>
      </c>
    </row>
    <row r="1552" spans="1:6" ht="30.75" customHeight="1">
      <c r="A1552" s="138" t="s">
        <v>12094</v>
      </c>
      <c r="B1552" s="139" t="s">
        <v>12095</v>
      </c>
      <c r="C1552" s="140" t="s">
        <v>9049</v>
      </c>
      <c r="D1552" s="141">
        <v>128.43</v>
      </c>
      <c r="E1552" s="141">
        <v>79.400000000000006</v>
      </c>
      <c r="F1552" s="141">
        <v>207.83</v>
      </c>
    </row>
    <row r="1553" spans="1:6" ht="30.75" customHeight="1">
      <c r="A1553" s="138" t="s">
        <v>12096</v>
      </c>
      <c r="B1553" s="139" t="s">
        <v>12097</v>
      </c>
      <c r="C1553" s="140" t="s">
        <v>9049</v>
      </c>
      <c r="D1553" s="141">
        <v>24.26</v>
      </c>
      <c r="E1553" s="141">
        <v>51.3</v>
      </c>
      <c r="F1553" s="141">
        <v>75.56</v>
      </c>
    </row>
    <row r="1554" spans="1:6" ht="30.75" customHeight="1">
      <c r="A1554" s="138" t="s">
        <v>12098</v>
      </c>
      <c r="B1554" s="139" t="s">
        <v>12099</v>
      </c>
      <c r="C1554" s="140" t="s">
        <v>9049</v>
      </c>
      <c r="D1554" s="141">
        <v>177.99</v>
      </c>
      <c r="E1554" s="141">
        <v>9</v>
      </c>
      <c r="F1554" s="141">
        <v>186.99</v>
      </c>
    </row>
    <row r="1555" spans="1:6" ht="30.75" customHeight="1">
      <c r="A1555" s="138" t="s">
        <v>12100</v>
      </c>
      <c r="B1555" s="139" t="s">
        <v>12101</v>
      </c>
      <c r="C1555" s="140" t="s">
        <v>9049</v>
      </c>
      <c r="D1555" s="141">
        <v>12816.36</v>
      </c>
      <c r="E1555" s="141"/>
      <c r="F1555" s="141">
        <v>12816.36</v>
      </c>
    </row>
    <row r="1556" spans="1:6" ht="30.75" customHeight="1">
      <c r="A1556" s="138" t="s">
        <v>12102</v>
      </c>
      <c r="B1556" s="139" t="s">
        <v>12103</v>
      </c>
      <c r="C1556" s="140" t="s">
        <v>9049</v>
      </c>
      <c r="D1556" s="141">
        <v>15061.64</v>
      </c>
      <c r="E1556" s="141"/>
      <c r="F1556" s="141">
        <v>15061.64</v>
      </c>
    </row>
    <row r="1557" spans="1:6" ht="30.75" customHeight="1">
      <c r="A1557" s="138" t="s">
        <v>12104</v>
      </c>
      <c r="B1557" s="139" t="s">
        <v>12105</v>
      </c>
      <c r="C1557" s="140" t="s">
        <v>9358</v>
      </c>
      <c r="D1557" s="141">
        <v>510.01</v>
      </c>
      <c r="E1557" s="141">
        <v>105.86</v>
      </c>
      <c r="F1557" s="141">
        <v>615.87</v>
      </c>
    </row>
    <row r="1558" spans="1:6" ht="30.75" customHeight="1">
      <c r="A1558" s="138" t="s">
        <v>12106</v>
      </c>
      <c r="B1558" s="139" t="s">
        <v>12107</v>
      </c>
      <c r="C1558" s="140" t="s">
        <v>9358</v>
      </c>
      <c r="D1558" s="141">
        <v>1225.69</v>
      </c>
      <c r="E1558" s="141">
        <v>211.72</v>
      </c>
      <c r="F1558" s="141">
        <v>1437.41</v>
      </c>
    </row>
    <row r="1559" spans="1:6" ht="30.75" customHeight="1">
      <c r="A1559" s="138" t="s">
        <v>12108</v>
      </c>
      <c r="B1559" s="139" t="s">
        <v>12109</v>
      </c>
      <c r="C1559" s="140" t="s">
        <v>9358</v>
      </c>
      <c r="D1559" s="141">
        <v>1159.1300000000001</v>
      </c>
      <c r="E1559" s="141">
        <v>211.72</v>
      </c>
      <c r="F1559" s="141">
        <v>1370.85</v>
      </c>
    </row>
    <row r="1560" spans="1:6" ht="30.75" customHeight="1">
      <c r="A1560" s="138" t="s">
        <v>12110</v>
      </c>
      <c r="B1560" s="139" t="s">
        <v>12111</v>
      </c>
      <c r="C1560" s="140" t="s">
        <v>9358</v>
      </c>
      <c r="D1560" s="141">
        <v>1217.3</v>
      </c>
      <c r="E1560" s="141">
        <v>211.72</v>
      </c>
      <c r="F1560" s="141">
        <v>1429.02</v>
      </c>
    </row>
    <row r="1561" spans="1:6" ht="30.75" customHeight="1">
      <c r="A1561" s="138" t="s">
        <v>12112</v>
      </c>
      <c r="B1561" s="139" t="s">
        <v>12113</v>
      </c>
      <c r="C1561" s="140" t="s">
        <v>141</v>
      </c>
      <c r="D1561" s="141">
        <v>50.61</v>
      </c>
      <c r="E1561" s="141">
        <v>12.4</v>
      </c>
      <c r="F1561" s="141">
        <v>63.01</v>
      </c>
    </row>
    <row r="1562" spans="1:6" ht="30.75" customHeight="1">
      <c r="A1562" s="138" t="s">
        <v>12114</v>
      </c>
      <c r="B1562" s="139" t="s">
        <v>12115</v>
      </c>
      <c r="C1562" s="140"/>
      <c r="D1562" s="141"/>
      <c r="E1562" s="141"/>
      <c r="F1562" s="141"/>
    </row>
    <row r="1563" spans="1:6" ht="30.75" customHeight="1">
      <c r="A1563" s="138" t="s">
        <v>12116</v>
      </c>
      <c r="B1563" s="139" t="s">
        <v>12117</v>
      </c>
      <c r="C1563" s="140"/>
      <c r="D1563" s="141"/>
      <c r="E1563" s="141"/>
      <c r="F1563" s="141"/>
    </row>
    <row r="1564" spans="1:6" ht="30.75" customHeight="1">
      <c r="A1564" s="138" t="s">
        <v>12118</v>
      </c>
      <c r="B1564" s="139" t="s">
        <v>12119</v>
      </c>
      <c r="C1564" s="140" t="s">
        <v>141</v>
      </c>
      <c r="D1564" s="141">
        <v>6.32</v>
      </c>
      <c r="E1564" s="141">
        <v>16.03</v>
      </c>
      <c r="F1564" s="141">
        <v>22.35</v>
      </c>
    </row>
    <row r="1565" spans="1:6" ht="30.75" customHeight="1">
      <c r="A1565" s="138" t="s">
        <v>12120</v>
      </c>
      <c r="B1565" s="139" t="s">
        <v>12121</v>
      </c>
      <c r="C1565" s="140" t="s">
        <v>105</v>
      </c>
      <c r="D1565" s="141">
        <v>31.21</v>
      </c>
      <c r="E1565" s="141">
        <v>71.67</v>
      </c>
      <c r="F1565" s="141">
        <v>102.88</v>
      </c>
    </row>
    <row r="1566" spans="1:6" ht="30.75" customHeight="1">
      <c r="A1566" s="138" t="s">
        <v>12122</v>
      </c>
      <c r="B1566" s="139" t="s">
        <v>12123</v>
      </c>
      <c r="C1566" s="140" t="s">
        <v>141</v>
      </c>
      <c r="D1566" s="141">
        <v>7.27</v>
      </c>
      <c r="E1566" s="141">
        <v>16.03</v>
      </c>
      <c r="F1566" s="141">
        <v>23.3</v>
      </c>
    </row>
    <row r="1567" spans="1:6" ht="30.75" customHeight="1">
      <c r="A1567" s="138" t="s">
        <v>12124</v>
      </c>
      <c r="B1567" s="139" t="s">
        <v>12125</v>
      </c>
      <c r="C1567" s="140" t="s">
        <v>105</v>
      </c>
      <c r="D1567" s="141">
        <v>14.62</v>
      </c>
      <c r="E1567" s="141">
        <v>16.03</v>
      </c>
      <c r="F1567" s="141">
        <v>30.65</v>
      </c>
    </row>
    <row r="1568" spans="1:6" ht="30.75" customHeight="1">
      <c r="A1568" s="138" t="s">
        <v>12126</v>
      </c>
      <c r="B1568" s="139" t="s">
        <v>12127</v>
      </c>
      <c r="C1568" s="140" t="s">
        <v>105</v>
      </c>
      <c r="D1568" s="141">
        <v>10.07</v>
      </c>
      <c r="E1568" s="141">
        <v>16.03</v>
      </c>
      <c r="F1568" s="141">
        <v>26.1</v>
      </c>
    </row>
    <row r="1569" spans="1:6" ht="30.75" customHeight="1">
      <c r="A1569" s="138" t="s">
        <v>12128</v>
      </c>
      <c r="B1569" s="139" t="s">
        <v>12129</v>
      </c>
      <c r="C1569" s="140"/>
      <c r="D1569" s="141"/>
      <c r="E1569" s="141"/>
      <c r="F1569" s="141"/>
    </row>
    <row r="1570" spans="1:6" ht="30.75" customHeight="1">
      <c r="A1570" s="138" t="s">
        <v>12130</v>
      </c>
      <c r="B1570" s="139" t="s">
        <v>12131</v>
      </c>
      <c r="C1570" s="140" t="s">
        <v>141</v>
      </c>
      <c r="D1570" s="141">
        <v>8.0399999999999991</v>
      </c>
      <c r="E1570" s="141">
        <v>13.55</v>
      </c>
      <c r="F1570" s="141">
        <v>21.59</v>
      </c>
    </row>
    <row r="1571" spans="1:6" ht="30.75" customHeight="1">
      <c r="A1571" s="138" t="s">
        <v>12132</v>
      </c>
      <c r="B1571" s="139" t="s">
        <v>12133</v>
      </c>
      <c r="C1571" s="140" t="s">
        <v>141</v>
      </c>
      <c r="D1571" s="141">
        <v>12.87</v>
      </c>
      <c r="E1571" s="141">
        <v>13.55</v>
      </c>
      <c r="F1571" s="141">
        <v>26.42</v>
      </c>
    </row>
    <row r="1572" spans="1:6" ht="30.75" customHeight="1">
      <c r="A1572" s="138" t="s">
        <v>12134</v>
      </c>
      <c r="B1572" s="139" t="s">
        <v>12135</v>
      </c>
      <c r="C1572" s="140" t="s">
        <v>141</v>
      </c>
      <c r="D1572" s="141">
        <v>8.83</v>
      </c>
      <c r="E1572" s="141">
        <v>13.55</v>
      </c>
      <c r="F1572" s="141">
        <v>22.38</v>
      </c>
    </row>
    <row r="1573" spans="1:6" ht="30.75" customHeight="1">
      <c r="A1573" s="138" t="s">
        <v>12136</v>
      </c>
      <c r="B1573" s="139" t="s">
        <v>12137</v>
      </c>
      <c r="C1573" s="140" t="s">
        <v>141</v>
      </c>
      <c r="D1573" s="141">
        <v>17.649999999999999</v>
      </c>
      <c r="E1573" s="141">
        <v>13.55</v>
      </c>
      <c r="F1573" s="141">
        <v>31.2</v>
      </c>
    </row>
    <row r="1574" spans="1:6" ht="30.75" customHeight="1">
      <c r="A1574" s="138" t="s">
        <v>12138</v>
      </c>
      <c r="B1574" s="139" t="s">
        <v>12139</v>
      </c>
      <c r="C1574" s="140"/>
      <c r="D1574" s="141"/>
      <c r="E1574" s="141"/>
      <c r="F1574" s="141"/>
    </row>
    <row r="1575" spans="1:6" ht="30.75" customHeight="1">
      <c r="A1575" s="138" t="s">
        <v>12140</v>
      </c>
      <c r="B1575" s="139" t="s">
        <v>12141</v>
      </c>
      <c r="C1575" s="140" t="s">
        <v>105</v>
      </c>
      <c r="D1575" s="141">
        <v>49.42</v>
      </c>
      <c r="E1575" s="141">
        <v>16.489999999999998</v>
      </c>
      <c r="F1575" s="141">
        <v>65.91</v>
      </c>
    </row>
    <row r="1576" spans="1:6" ht="30.75" customHeight="1">
      <c r="A1576" s="138" t="s">
        <v>12142</v>
      </c>
      <c r="B1576" s="139" t="s">
        <v>12143</v>
      </c>
      <c r="C1576" s="140"/>
      <c r="D1576" s="141"/>
      <c r="E1576" s="141"/>
      <c r="F1576" s="141"/>
    </row>
    <row r="1577" spans="1:6" ht="30.75" customHeight="1">
      <c r="A1577" s="138" t="s">
        <v>12144</v>
      </c>
      <c r="B1577" s="139" t="s">
        <v>12145</v>
      </c>
      <c r="C1577" s="140"/>
      <c r="D1577" s="141"/>
      <c r="E1577" s="141"/>
      <c r="F1577" s="141"/>
    </row>
    <row r="1578" spans="1:6" ht="30.75" customHeight="1">
      <c r="A1578" s="138" t="s">
        <v>12146</v>
      </c>
      <c r="B1578" s="139" t="s">
        <v>12147</v>
      </c>
      <c r="C1578" s="140" t="s">
        <v>141</v>
      </c>
      <c r="D1578" s="141">
        <v>182.95</v>
      </c>
      <c r="E1578" s="141">
        <v>13.55</v>
      </c>
      <c r="F1578" s="141">
        <v>196.5</v>
      </c>
    </row>
    <row r="1579" spans="1:6" ht="30.75" customHeight="1">
      <c r="A1579" s="138" t="s">
        <v>254</v>
      </c>
      <c r="B1579" s="139" t="s">
        <v>12148</v>
      </c>
      <c r="C1579" s="140" t="s">
        <v>9049</v>
      </c>
      <c r="D1579" s="141">
        <v>114.75</v>
      </c>
      <c r="E1579" s="141">
        <v>13.55</v>
      </c>
      <c r="F1579" s="141">
        <v>128.30000000000001</v>
      </c>
    </row>
    <row r="1580" spans="1:6" ht="30.75" customHeight="1">
      <c r="A1580" s="138" t="s">
        <v>12149</v>
      </c>
      <c r="B1580" s="139" t="s">
        <v>12150</v>
      </c>
      <c r="C1580" s="140" t="s">
        <v>9049</v>
      </c>
      <c r="D1580" s="141">
        <v>152.46</v>
      </c>
      <c r="E1580" s="141">
        <v>13.55</v>
      </c>
      <c r="F1580" s="141">
        <v>166.01</v>
      </c>
    </row>
    <row r="1581" spans="1:6" ht="30.75" customHeight="1">
      <c r="A1581" s="138" t="s">
        <v>12151</v>
      </c>
      <c r="B1581" s="139" t="s">
        <v>12152</v>
      </c>
      <c r="C1581" s="140" t="s">
        <v>9049</v>
      </c>
      <c r="D1581" s="141">
        <v>365.29</v>
      </c>
      <c r="E1581" s="141">
        <v>13.55</v>
      </c>
      <c r="F1581" s="141">
        <v>378.84</v>
      </c>
    </row>
    <row r="1582" spans="1:6" ht="30.75" customHeight="1">
      <c r="A1582" s="138" t="s">
        <v>12153</v>
      </c>
      <c r="B1582" s="139" t="s">
        <v>12154</v>
      </c>
      <c r="C1582" s="140" t="s">
        <v>9049</v>
      </c>
      <c r="D1582" s="141">
        <v>159.68</v>
      </c>
      <c r="E1582" s="141">
        <v>13.55</v>
      </c>
      <c r="F1582" s="141">
        <v>173.23</v>
      </c>
    </row>
    <row r="1583" spans="1:6" ht="30.75" customHeight="1">
      <c r="A1583" s="138" t="s">
        <v>12155</v>
      </c>
      <c r="B1583" s="139" t="s">
        <v>12156</v>
      </c>
      <c r="C1583" s="140" t="s">
        <v>9049</v>
      </c>
      <c r="D1583" s="141">
        <v>135.44999999999999</v>
      </c>
      <c r="E1583" s="141">
        <v>13.55</v>
      </c>
      <c r="F1583" s="141">
        <v>149</v>
      </c>
    </row>
    <row r="1584" spans="1:6" ht="30.75" customHeight="1">
      <c r="A1584" s="138" t="s">
        <v>12157</v>
      </c>
      <c r="B1584" s="139" t="s">
        <v>12158</v>
      </c>
      <c r="C1584" s="140" t="s">
        <v>9049</v>
      </c>
      <c r="D1584" s="141">
        <v>295.19</v>
      </c>
      <c r="E1584" s="141">
        <v>13.55</v>
      </c>
      <c r="F1584" s="141">
        <v>308.74</v>
      </c>
    </row>
    <row r="1585" spans="1:6" ht="30.75" customHeight="1">
      <c r="A1585" s="138" t="s">
        <v>12159</v>
      </c>
      <c r="B1585" s="139" t="s">
        <v>12160</v>
      </c>
      <c r="C1585" s="140" t="s">
        <v>9049</v>
      </c>
      <c r="D1585" s="141">
        <v>249.72</v>
      </c>
      <c r="E1585" s="141">
        <v>13.55</v>
      </c>
      <c r="F1585" s="141">
        <v>263.27</v>
      </c>
    </row>
    <row r="1586" spans="1:6" ht="30.75" customHeight="1">
      <c r="A1586" s="138" t="s">
        <v>12161</v>
      </c>
      <c r="B1586" s="139" t="s">
        <v>12162</v>
      </c>
      <c r="C1586" s="140" t="s">
        <v>9049</v>
      </c>
      <c r="D1586" s="141">
        <v>137.62</v>
      </c>
      <c r="E1586" s="141">
        <v>13.55</v>
      </c>
      <c r="F1586" s="141">
        <v>151.16999999999999</v>
      </c>
    </row>
    <row r="1587" spans="1:6" ht="30.75" customHeight="1">
      <c r="A1587" s="138" t="s">
        <v>12163</v>
      </c>
      <c r="B1587" s="139" t="s">
        <v>12164</v>
      </c>
      <c r="C1587" s="140" t="s">
        <v>9049</v>
      </c>
      <c r="D1587" s="141">
        <v>367.98</v>
      </c>
      <c r="E1587" s="141">
        <v>22.58</v>
      </c>
      <c r="F1587" s="141">
        <v>390.56</v>
      </c>
    </row>
    <row r="1588" spans="1:6" ht="30.75" customHeight="1">
      <c r="A1588" s="138" t="s">
        <v>12165</v>
      </c>
      <c r="B1588" s="139" t="s">
        <v>12166</v>
      </c>
      <c r="C1588" s="140"/>
      <c r="D1588" s="141"/>
      <c r="E1588" s="141"/>
      <c r="F1588" s="141"/>
    </row>
    <row r="1589" spans="1:6" ht="30.75" customHeight="1">
      <c r="A1589" s="138" t="s">
        <v>12167</v>
      </c>
      <c r="B1589" s="139" t="s">
        <v>12168</v>
      </c>
      <c r="C1589" s="140" t="s">
        <v>9049</v>
      </c>
      <c r="D1589" s="141">
        <v>2701.49</v>
      </c>
      <c r="E1589" s="141">
        <v>70.41</v>
      </c>
      <c r="F1589" s="141">
        <v>2771.9</v>
      </c>
    </row>
    <row r="1590" spans="1:6" ht="30.75" customHeight="1">
      <c r="A1590" s="138" t="s">
        <v>12169</v>
      </c>
      <c r="B1590" s="139" t="s">
        <v>12170</v>
      </c>
      <c r="C1590" s="140" t="s">
        <v>9049</v>
      </c>
      <c r="D1590" s="141">
        <v>3511.02</v>
      </c>
      <c r="E1590" s="141">
        <v>70.41</v>
      </c>
      <c r="F1590" s="141">
        <v>3581.43</v>
      </c>
    </row>
    <row r="1591" spans="1:6" ht="30.75" customHeight="1">
      <c r="A1591" s="138" t="s">
        <v>12171</v>
      </c>
      <c r="B1591" s="139" t="s">
        <v>12172</v>
      </c>
      <c r="C1591" s="140"/>
      <c r="D1591" s="141"/>
      <c r="E1591" s="141"/>
      <c r="F1591" s="141"/>
    </row>
    <row r="1592" spans="1:6" ht="30.75" customHeight="1">
      <c r="A1592" s="138" t="s">
        <v>12173</v>
      </c>
      <c r="B1592" s="139" t="s">
        <v>12174</v>
      </c>
      <c r="C1592" s="140" t="s">
        <v>90</v>
      </c>
      <c r="D1592" s="141">
        <v>414.71</v>
      </c>
      <c r="E1592" s="141">
        <v>24.82</v>
      </c>
      <c r="F1592" s="141">
        <v>439.53</v>
      </c>
    </row>
    <row r="1593" spans="1:6" ht="30.75" customHeight="1">
      <c r="A1593" s="138" t="s">
        <v>12175</v>
      </c>
      <c r="B1593" s="139" t="s">
        <v>12176</v>
      </c>
      <c r="C1593" s="140" t="s">
        <v>90</v>
      </c>
      <c r="D1593" s="141">
        <v>184.13</v>
      </c>
      <c r="E1593" s="141">
        <v>10.38</v>
      </c>
      <c r="F1593" s="141">
        <v>194.51</v>
      </c>
    </row>
    <row r="1594" spans="1:6" ht="30.75" customHeight="1">
      <c r="A1594" s="138" t="s">
        <v>12177</v>
      </c>
      <c r="B1594" s="139" t="s">
        <v>12178</v>
      </c>
      <c r="C1594" s="140" t="s">
        <v>90</v>
      </c>
      <c r="D1594" s="141">
        <v>103.91</v>
      </c>
      <c r="E1594" s="141">
        <v>29.12</v>
      </c>
      <c r="F1594" s="141">
        <v>133.03</v>
      </c>
    </row>
    <row r="1595" spans="1:6" ht="30.75" customHeight="1">
      <c r="A1595" s="138" t="s">
        <v>12179</v>
      </c>
      <c r="B1595" s="139" t="s">
        <v>12180</v>
      </c>
      <c r="C1595" s="140" t="s">
        <v>90</v>
      </c>
      <c r="D1595" s="141">
        <v>195.69</v>
      </c>
      <c r="E1595" s="141">
        <v>29.12</v>
      </c>
      <c r="F1595" s="141">
        <v>224.81</v>
      </c>
    </row>
    <row r="1596" spans="1:6" ht="30.75" customHeight="1">
      <c r="A1596" s="138" t="s">
        <v>12181</v>
      </c>
      <c r="B1596" s="139" t="s">
        <v>12182</v>
      </c>
      <c r="C1596" s="140" t="s">
        <v>9049</v>
      </c>
      <c r="D1596" s="141">
        <v>4.51</v>
      </c>
      <c r="E1596" s="141">
        <v>1.58</v>
      </c>
      <c r="F1596" s="141">
        <v>6.09</v>
      </c>
    </row>
    <row r="1597" spans="1:6" ht="30.75" customHeight="1">
      <c r="A1597" s="138" t="s">
        <v>12183</v>
      </c>
      <c r="B1597" s="139" t="s">
        <v>12184</v>
      </c>
      <c r="C1597" s="140" t="s">
        <v>141</v>
      </c>
      <c r="D1597" s="141">
        <v>435.77</v>
      </c>
      <c r="E1597" s="141"/>
      <c r="F1597" s="141">
        <v>435.77</v>
      </c>
    </row>
    <row r="1598" spans="1:6" ht="30.75" customHeight="1">
      <c r="A1598" s="138" t="s">
        <v>12185</v>
      </c>
      <c r="B1598" s="139" t="s">
        <v>12186</v>
      </c>
      <c r="C1598" s="140" t="s">
        <v>90</v>
      </c>
      <c r="D1598" s="141">
        <v>5.83</v>
      </c>
      <c r="E1598" s="141">
        <v>10.27</v>
      </c>
      <c r="F1598" s="141">
        <v>16.100000000000001</v>
      </c>
    </row>
    <row r="1599" spans="1:6" ht="30.75" customHeight="1">
      <c r="A1599" s="138" t="s">
        <v>12187</v>
      </c>
      <c r="B1599" s="139" t="s">
        <v>12188</v>
      </c>
      <c r="C1599" s="140" t="s">
        <v>9049</v>
      </c>
      <c r="D1599" s="141">
        <v>0.55000000000000004</v>
      </c>
      <c r="E1599" s="141">
        <v>16.52</v>
      </c>
      <c r="F1599" s="141">
        <v>17.07</v>
      </c>
    </row>
    <row r="1600" spans="1:6" ht="30.75" customHeight="1">
      <c r="A1600" s="138" t="s">
        <v>12189</v>
      </c>
      <c r="B1600" s="139" t="s">
        <v>12190</v>
      </c>
      <c r="C1600" s="140" t="s">
        <v>90</v>
      </c>
      <c r="D1600" s="141">
        <v>100.38</v>
      </c>
      <c r="E1600" s="141">
        <v>16.079999999999998</v>
      </c>
      <c r="F1600" s="141">
        <v>116.46</v>
      </c>
    </row>
    <row r="1601" spans="1:6" ht="30.75" customHeight="1">
      <c r="A1601" s="138" t="s">
        <v>12191</v>
      </c>
      <c r="B1601" s="139" t="s">
        <v>12192</v>
      </c>
      <c r="C1601" s="140"/>
      <c r="D1601" s="141"/>
      <c r="E1601" s="141"/>
      <c r="F1601" s="141"/>
    </row>
    <row r="1602" spans="1:6" ht="30.75" customHeight="1">
      <c r="A1602" s="138" t="s">
        <v>12193</v>
      </c>
      <c r="B1602" s="139" t="s">
        <v>12194</v>
      </c>
      <c r="C1602" s="140" t="s">
        <v>9049</v>
      </c>
      <c r="D1602" s="141">
        <v>10.34</v>
      </c>
      <c r="E1602" s="141">
        <v>1.58</v>
      </c>
      <c r="F1602" s="141">
        <v>11.92</v>
      </c>
    </row>
    <row r="1603" spans="1:6" ht="30.75" customHeight="1">
      <c r="A1603" s="138" t="s">
        <v>12195</v>
      </c>
      <c r="B1603" s="139" t="s">
        <v>12196</v>
      </c>
      <c r="C1603" s="140" t="s">
        <v>9049</v>
      </c>
      <c r="D1603" s="141">
        <v>10.27</v>
      </c>
      <c r="E1603" s="141">
        <v>1.58</v>
      </c>
      <c r="F1603" s="141">
        <v>11.85</v>
      </c>
    </row>
    <row r="1604" spans="1:6" ht="30.75" customHeight="1">
      <c r="A1604" s="138" t="s">
        <v>12197</v>
      </c>
      <c r="B1604" s="139" t="s">
        <v>12198</v>
      </c>
      <c r="C1604" s="140" t="s">
        <v>141</v>
      </c>
      <c r="D1604" s="141">
        <v>42.11</v>
      </c>
      <c r="E1604" s="141">
        <v>25.03</v>
      </c>
      <c r="F1604" s="141">
        <v>67.14</v>
      </c>
    </row>
    <row r="1605" spans="1:6" ht="30.75" customHeight="1">
      <c r="A1605" s="138" t="s">
        <v>12199</v>
      </c>
      <c r="B1605" s="139" t="s">
        <v>12200</v>
      </c>
      <c r="C1605" s="140" t="s">
        <v>9358</v>
      </c>
      <c r="D1605" s="141">
        <v>258.89999999999998</v>
      </c>
      <c r="E1605" s="141">
        <v>25.03</v>
      </c>
      <c r="F1605" s="141">
        <v>283.93</v>
      </c>
    </row>
    <row r="1606" spans="1:6" ht="30.75" customHeight="1">
      <c r="A1606" s="138" t="s">
        <v>12201</v>
      </c>
      <c r="B1606" s="139" t="s">
        <v>12202</v>
      </c>
      <c r="C1606" s="140" t="s">
        <v>9358</v>
      </c>
      <c r="D1606" s="141">
        <v>642.38</v>
      </c>
      <c r="E1606" s="141">
        <v>25.03</v>
      </c>
      <c r="F1606" s="141">
        <v>667.41</v>
      </c>
    </row>
    <row r="1607" spans="1:6" ht="30.75" customHeight="1">
      <c r="A1607" s="138" t="s">
        <v>245</v>
      </c>
      <c r="B1607" s="139" t="s">
        <v>12203</v>
      </c>
      <c r="C1607" s="140" t="s">
        <v>9049</v>
      </c>
      <c r="D1607" s="141">
        <v>29.39</v>
      </c>
      <c r="E1607" s="141">
        <v>4.07</v>
      </c>
      <c r="F1607" s="141">
        <v>33.46</v>
      </c>
    </row>
    <row r="1608" spans="1:6" ht="30.75" customHeight="1">
      <c r="A1608" s="138" t="s">
        <v>12204</v>
      </c>
      <c r="B1608" s="139" t="s">
        <v>12205</v>
      </c>
      <c r="C1608" s="140" t="s">
        <v>9049</v>
      </c>
      <c r="D1608" s="141">
        <v>807.6</v>
      </c>
      <c r="E1608" s="141">
        <v>5.09</v>
      </c>
      <c r="F1608" s="141">
        <v>812.69</v>
      </c>
    </row>
    <row r="1609" spans="1:6" ht="30.75" customHeight="1">
      <c r="A1609" s="138" t="s">
        <v>12206</v>
      </c>
      <c r="B1609" s="139" t="s">
        <v>12207</v>
      </c>
      <c r="C1609" s="140" t="s">
        <v>9049</v>
      </c>
      <c r="D1609" s="141">
        <v>142.75</v>
      </c>
      <c r="E1609" s="141">
        <v>87.59</v>
      </c>
      <c r="F1609" s="141">
        <v>230.34</v>
      </c>
    </row>
    <row r="1610" spans="1:6" ht="30.75" customHeight="1">
      <c r="A1610" s="138" t="s">
        <v>12208</v>
      </c>
      <c r="B1610" s="139" t="s">
        <v>12209</v>
      </c>
      <c r="C1610" s="140" t="s">
        <v>9049</v>
      </c>
      <c r="D1610" s="141">
        <v>292.99</v>
      </c>
      <c r="E1610" s="141">
        <v>200.2</v>
      </c>
      <c r="F1610" s="141">
        <v>493.19</v>
      </c>
    </row>
    <row r="1611" spans="1:6" ht="30.75" customHeight="1">
      <c r="A1611" s="138" t="s">
        <v>12210</v>
      </c>
      <c r="B1611" s="139" t="s">
        <v>12211</v>
      </c>
      <c r="C1611" s="140" t="s">
        <v>9049</v>
      </c>
      <c r="D1611" s="141">
        <v>194.25</v>
      </c>
      <c r="E1611" s="141">
        <v>22.58</v>
      </c>
      <c r="F1611" s="141">
        <v>216.83</v>
      </c>
    </row>
    <row r="1612" spans="1:6" ht="30.75" customHeight="1">
      <c r="A1612" s="138" t="s">
        <v>12212</v>
      </c>
      <c r="B1612" s="139" t="s">
        <v>12213</v>
      </c>
      <c r="C1612" s="140" t="s">
        <v>9049</v>
      </c>
      <c r="D1612" s="141">
        <v>22.85</v>
      </c>
      <c r="E1612" s="141">
        <v>4.07</v>
      </c>
      <c r="F1612" s="141">
        <v>26.92</v>
      </c>
    </row>
    <row r="1613" spans="1:6" ht="30.75" customHeight="1">
      <c r="A1613" s="138" t="s">
        <v>12214</v>
      </c>
      <c r="B1613" s="139" t="s">
        <v>12215</v>
      </c>
      <c r="C1613" s="140"/>
      <c r="D1613" s="141"/>
      <c r="E1613" s="141"/>
      <c r="F1613" s="141"/>
    </row>
    <row r="1614" spans="1:6" ht="30.75" customHeight="1">
      <c r="A1614" s="138" t="s">
        <v>12216</v>
      </c>
      <c r="B1614" s="139" t="s">
        <v>12217</v>
      </c>
      <c r="C1614" s="140" t="s">
        <v>9049</v>
      </c>
      <c r="D1614" s="141">
        <v>654.35</v>
      </c>
      <c r="E1614" s="141">
        <v>5.09</v>
      </c>
      <c r="F1614" s="141">
        <v>659.44</v>
      </c>
    </row>
    <row r="1615" spans="1:6" ht="30.75" customHeight="1">
      <c r="A1615" s="138" t="s">
        <v>242</v>
      </c>
      <c r="B1615" s="139" t="s">
        <v>12218</v>
      </c>
      <c r="C1615" s="140" t="s">
        <v>9049</v>
      </c>
      <c r="D1615" s="141">
        <v>1701.48</v>
      </c>
      <c r="E1615" s="141">
        <v>70.41</v>
      </c>
      <c r="F1615" s="141">
        <v>1771.89</v>
      </c>
    </row>
    <row r="1616" spans="1:6" ht="30.75" customHeight="1">
      <c r="A1616" s="138" t="s">
        <v>12219</v>
      </c>
      <c r="B1616" s="139" t="s">
        <v>12220</v>
      </c>
      <c r="C1616" s="140" t="s">
        <v>9049</v>
      </c>
      <c r="D1616" s="141">
        <v>2728.57</v>
      </c>
      <c r="E1616" s="141">
        <v>367.26</v>
      </c>
      <c r="F1616" s="141">
        <v>3095.83</v>
      </c>
    </row>
    <row r="1617" spans="1:6" ht="30.75" customHeight="1">
      <c r="A1617" s="138" t="s">
        <v>241</v>
      </c>
      <c r="B1617" s="139" t="s">
        <v>12221</v>
      </c>
      <c r="C1617" s="140" t="s">
        <v>9049</v>
      </c>
      <c r="D1617" s="141">
        <v>1200.06</v>
      </c>
      <c r="E1617" s="141">
        <v>60.23</v>
      </c>
      <c r="F1617" s="141">
        <v>1260.29</v>
      </c>
    </row>
    <row r="1618" spans="1:6" ht="30.75" customHeight="1">
      <c r="A1618" s="138" t="s">
        <v>12222</v>
      </c>
      <c r="B1618" s="139" t="s">
        <v>12223</v>
      </c>
      <c r="C1618" s="140"/>
      <c r="D1618" s="141"/>
      <c r="E1618" s="141"/>
      <c r="F1618" s="141"/>
    </row>
    <row r="1619" spans="1:6" ht="30.75" customHeight="1">
      <c r="A1619" s="138" t="s">
        <v>12224</v>
      </c>
      <c r="B1619" s="139" t="s">
        <v>12225</v>
      </c>
      <c r="C1619" s="140" t="s">
        <v>9358</v>
      </c>
      <c r="D1619" s="141">
        <v>131126.48000000001</v>
      </c>
      <c r="E1619" s="141"/>
      <c r="F1619" s="141">
        <v>131126.48000000001</v>
      </c>
    </row>
    <row r="1620" spans="1:6" ht="30.75" customHeight="1">
      <c r="A1620" s="138" t="s">
        <v>12226</v>
      </c>
      <c r="B1620" s="139" t="s">
        <v>12227</v>
      </c>
      <c r="C1620" s="140" t="s">
        <v>9358</v>
      </c>
      <c r="D1620" s="141">
        <v>136611.84</v>
      </c>
      <c r="E1620" s="141"/>
      <c r="F1620" s="141">
        <v>136611.84</v>
      </c>
    </row>
    <row r="1621" spans="1:6" ht="30.75" customHeight="1">
      <c r="A1621" s="138" t="s">
        <v>12228</v>
      </c>
      <c r="B1621" s="139" t="s">
        <v>12229</v>
      </c>
      <c r="C1621" s="140" t="s">
        <v>9358</v>
      </c>
      <c r="D1621" s="141">
        <v>28175.29</v>
      </c>
      <c r="E1621" s="141"/>
      <c r="F1621" s="141">
        <v>28175.29</v>
      </c>
    </row>
    <row r="1622" spans="1:6" ht="30.75" customHeight="1">
      <c r="A1622" s="138" t="s">
        <v>12230</v>
      </c>
      <c r="B1622" s="139" t="s">
        <v>12231</v>
      </c>
      <c r="C1622" s="140" t="s">
        <v>9358</v>
      </c>
      <c r="D1622" s="141">
        <v>29071.25</v>
      </c>
      <c r="E1622" s="141"/>
      <c r="F1622" s="141">
        <v>29071.25</v>
      </c>
    </row>
    <row r="1623" spans="1:6" ht="30.75" customHeight="1">
      <c r="A1623" s="138" t="s">
        <v>12232</v>
      </c>
      <c r="B1623" s="139" t="s">
        <v>12233</v>
      </c>
      <c r="C1623" s="140"/>
      <c r="D1623" s="141"/>
      <c r="E1623" s="141"/>
      <c r="F1623" s="141"/>
    </row>
    <row r="1624" spans="1:6" ht="30.75" customHeight="1">
      <c r="A1624" s="138" t="s">
        <v>12234</v>
      </c>
      <c r="B1624" s="139" t="s">
        <v>12235</v>
      </c>
      <c r="C1624" s="140"/>
      <c r="D1624" s="141"/>
      <c r="E1624" s="141"/>
      <c r="F1624" s="141"/>
    </row>
    <row r="1625" spans="1:6" ht="30.75" customHeight="1">
      <c r="A1625" s="138" t="s">
        <v>12236</v>
      </c>
      <c r="B1625" s="139" t="s">
        <v>12237</v>
      </c>
      <c r="C1625" s="140" t="s">
        <v>90</v>
      </c>
      <c r="D1625" s="141">
        <v>17.55</v>
      </c>
      <c r="E1625" s="141">
        <v>4.07</v>
      </c>
      <c r="F1625" s="141">
        <v>21.62</v>
      </c>
    </row>
    <row r="1626" spans="1:6" ht="30.75" customHeight="1">
      <c r="A1626" s="138" t="s">
        <v>12238</v>
      </c>
      <c r="B1626" s="139" t="s">
        <v>12239</v>
      </c>
      <c r="C1626" s="140" t="s">
        <v>90</v>
      </c>
      <c r="D1626" s="141">
        <v>27.9</v>
      </c>
      <c r="E1626" s="141">
        <v>4.07</v>
      </c>
      <c r="F1626" s="141">
        <v>31.97</v>
      </c>
    </row>
    <row r="1627" spans="1:6" ht="30.75" customHeight="1">
      <c r="A1627" s="138" t="s">
        <v>12240</v>
      </c>
      <c r="B1627" s="139" t="s">
        <v>12241</v>
      </c>
      <c r="C1627" s="140" t="s">
        <v>91</v>
      </c>
      <c r="D1627" s="141">
        <v>581</v>
      </c>
      <c r="E1627" s="141">
        <v>57.01</v>
      </c>
      <c r="F1627" s="141">
        <v>638.01</v>
      </c>
    </row>
    <row r="1628" spans="1:6" ht="30.75" customHeight="1">
      <c r="A1628" s="138" t="s">
        <v>12242</v>
      </c>
      <c r="B1628" s="139" t="s">
        <v>12243</v>
      </c>
      <c r="C1628" s="140" t="s">
        <v>90</v>
      </c>
      <c r="D1628" s="141">
        <v>157.71</v>
      </c>
      <c r="E1628" s="141">
        <v>7.5</v>
      </c>
      <c r="F1628" s="141">
        <v>165.21</v>
      </c>
    </row>
    <row r="1629" spans="1:6" ht="30.75" customHeight="1">
      <c r="A1629" s="138" t="s">
        <v>12244</v>
      </c>
      <c r="B1629" s="139" t="s">
        <v>12245</v>
      </c>
      <c r="C1629" s="140" t="s">
        <v>90</v>
      </c>
      <c r="D1629" s="141">
        <v>16.68</v>
      </c>
      <c r="E1629" s="141">
        <v>11.07</v>
      </c>
      <c r="F1629" s="141">
        <v>27.75</v>
      </c>
    </row>
    <row r="1630" spans="1:6" ht="30.75" customHeight="1">
      <c r="A1630" s="138" t="s">
        <v>12246</v>
      </c>
      <c r="B1630" s="139" t="s">
        <v>12247</v>
      </c>
      <c r="C1630" s="140" t="s">
        <v>90</v>
      </c>
      <c r="D1630" s="141">
        <v>79.83</v>
      </c>
      <c r="E1630" s="141"/>
      <c r="F1630" s="141">
        <v>79.83</v>
      </c>
    </row>
    <row r="1631" spans="1:6" ht="30.75" customHeight="1">
      <c r="A1631" s="138" t="s">
        <v>12248</v>
      </c>
      <c r="B1631" s="139" t="s">
        <v>12249</v>
      </c>
      <c r="C1631" s="140" t="s">
        <v>90</v>
      </c>
      <c r="D1631" s="141">
        <v>42.03</v>
      </c>
      <c r="E1631" s="141">
        <v>35.03</v>
      </c>
      <c r="F1631" s="141">
        <v>77.06</v>
      </c>
    </row>
    <row r="1632" spans="1:6" ht="30.75" customHeight="1">
      <c r="A1632" s="138" t="s">
        <v>12250</v>
      </c>
      <c r="B1632" s="139" t="s">
        <v>12251</v>
      </c>
      <c r="C1632" s="140" t="s">
        <v>90</v>
      </c>
      <c r="D1632" s="141">
        <v>1163.08</v>
      </c>
      <c r="E1632" s="141"/>
      <c r="F1632" s="141">
        <v>1163.08</v>
      </c>
    </row>
    <row r="1633" spans="1:6" ht="30.75" customHeight="1">
      <c r="A1633" s="138" t="s">
        <v>12252</v>
      </c>
      <c r="B1633" s="139" t="s">
        <v>12253</v>
      </c>
      <c r="C1633" s="140" t="s">
        <v>90</v>
      </c>
      <c r="D1633" s="141">
        <v>82.81</v>
      </c>
      <c r="E1633" s="141">
        <v>30.03</v>
      </c>
      <c r="F1633" s="141">
        <v>112.84</v>
      </c>
    </row>
    <row r="1634" spans="1:6" ht="30.75" customHeight="1">
      <c r="A1634" s="138" t="s">
        <v>12254</v>
      </c>
      <c r="B1634" s="139" t="s">
        <v>12255</v>
      </c>
      <c r="C1634" s="140" t="s">
        <v>90</v>
      </c>
      <c r="D1634" s="141">
        <v>562</v>
      </c>
      <c r="E1634" s="141"/>
      <c r="F1634" s="141">
        <v>562</v>
      </c>
    </row>
    <row r="1635" spans="1:6" ht="30.75" customHeight="1">
      <c r="A1635" s="138" t="s">
        <v>12256</v>
      </c>
      <c r="B1635" s="139" t="s">
        <v>12257</v>
      </c>
      <c r="C1635" s="140"/>
      <c r="D1635" s="141"/>
      <c r="E1635" s="141"/>
      <c r="F1635" s="141"/>
    </row>
    <row r="1636" spans="1:6" ht="30.75" customHeight="1">
      <c r="A1636" s="138" t="s">
        <v>12258</v>
      </c>
      <c r="B1636" s="139" t="s">
        <v>12259</v>
      </c>
      <c r="C1636" s="140" t="s">
        <v>141</v>
      </c>
      <c r="D1636" s="141">
        <v>1.44</v>
      </c>
      <c r="E1636" s="141">
        <v>7.42</v>
      </c>
      <c r="F1636" s="141">
        <v>8.86</v>
      </c>
    </row>
    <row r="1637" spans="1:6" ht="30.75" customHeight="1">
      <c r="A1637" s="138" t="s">
        <v>12260</v>
      </c>
      <c r="B1637" s="139" t="s">
        <v>12261</v>
      </c>
      <c r="C1637" s="140" t="s">
        <v>141</v>
      </c>
      <c r="D1637" s="141">
        <v>76.430000000000007</v>
      </c>
      <c r="E1637" s="141">
        <v>7.42</v>
      </c>
      <c r="F1637" s="141">
        <v>83.85</v>
      </c>
    </row>
    <row r="1638" spans="1:6" ht="30.75" customHeight="1">
      <c r="A1638" s="138" t="s">
        <v>12262</v>
      </c>
      <c r="B1638" s="139" t="s">
        <v>12263</v>
      </c>
      <c r="C1638" s="140" t="s">
        <v>141</v>
      </c>
      <c r="D1638" s="141">
        <v>5.39</v>
      </c>
      <c r="E1638" s="141">
        <v>3.1</v>
      </c>
      <c r="F1638" s="141">
        <v>8.49</v>
      </c>
    </row>
    <row r="1639" spans="1:6" ht="30.75" customHeight="1">
      <c r="A1639" s="138" t="s">
        <v>12264</v>
      </c>
      <c r="B1639" s="139" t="s">
        <v>12265</v>
      </c>
      <c r="C1639" s="140" t="s">
        <v>12266</v>
      </c>
      <c r="D1639" s="141">
        <v>0.14000000000000001</v>
      </c>
      <c r="E1639" s="141">
        <v>0.06</v>
      </c>
      <c r="F1639" s="141">
        <v>0.2</v>
      </c>
    </row>
    <row r="1640" spans="1:6" ht="30.75" customHeight="1">
      <c r="A1640" s="138" t="s">
        <v>12267</v>
      </c>
      <c r="B1640" s="139" t="s">
        <v>12268</v>
      </c>
      <c r="C1640" s="140" t="s">
        <v>141</v>
      </c>
      <c r="D1640" s="141">
        <v>7.15</v>
      </c>
      <c r="E1640" s="141">
        <v>4.96</v>
      </c>
      <c r="F1640" s="141">
        <v>12.11</v>
      </c>
    </row>
    <row r="1641" spans="1:6" ht="30.75" customHeight="1">
      <c r="A1641" s="138" t="s">
        <v>12269</v>
      </c>
      <c r="B1641" s="139" t="s">
        <v>12270</v>
      </c>
      <c r="C1641" s="140" t="s">
        <v>12266</v>
      </c>
      <c r="D1641" s="141">
        <v>0.16</v>
      </c>
      <c r="E1641" s="141">
        <v>0.12</v>
      </c>
      <c r="F1641" s="141">
        <v>0.28000000000000003</v>
      </c>
    </row>
    <row r="1642" spans="1:6" ht="30.75" customHeight="1">
      <c r="A1642" s="138" t="s">
        <v>12271</v>
      </c>
      <c r="B1642" s="139" t="s">
        <v>12272</v>
      </c>
      <c r="C1642" s="140" t="s">
        <v>141</v>
      </c>
      <c r="D1642" s="141">
        <v>217.27</v>
      </c>
      <c r="E1642" s="141">
        <v>4.5199999999999996</v>
      </c>
      <c r="F1642" s="141">
        <v>221.79</v>
      </c>
    </row>
    <row r="1643" spans="1:6" ht="30.75" customHeight="1">
      <c r="A1643" s="138" t="s">
        <v>12273</v>
      </c>
      <c r="B1643" s="139" t="s">
        <v>12274</v>
      </c>
      <c r="C1643" s="140" t="s">
        <v>141</v>
      </c>
      <c r="D1643" s="141">
        <v>274.33</v>
      </c>
      <c r="E1643" s="141">
        <v>4.5199999999999996</v>
      </c>
      <c r="F1643" s="141">
        <v>278.85000000000002</v>
      </c>
    </row>
    <row r="1644" spans="1:6" ht="30.75" customHeight="1">
      <c r="A1644" s="138" t="s">
        <v>12275</v>
      </c>
      <c r="B1644" s="139" t="s">
        <v>12276</v>
      </c>
      <c r="C1644" s="140" t="s">
        <v>141</v>
      </c>
      <c r="D1644" s="141">
        <v>104.42</v>
      </c>
      <c r="E1644" s="141">
        <v>4.5199999999999996</v>
      </c>
      <c r="F1644" s="141">
        <v>108.94</v>
      </c>
    </row>
    <row r="1645" spans="1:6" ht="30.75" customHeight="1">
      <c r="A1645" s="138" t="s">
        <v>12277</v>
      </c>
      <c r="B1645" s="139" t="s">
        <v>12278</v>
      </c>
      <c r="C1645" s="140" t="s">
        <v>141</v>
      </c>
      <c r="D1645" s="141">
        <v>99.81</v>
      </c>
      <c r="E1645" s="141">
        <v>4.5199999999999996</v>
      </c>
      <c r="F1645" s="141">
        <v>104.33</v>
      </c>
    </row>
    <row r="1646" spans="1:6" ht="30.75" customHeight="1">
      <c r="A1646" s="138" t="s">
        <v>12279</v>
      </c>
      <c r="B1646" s="139" t="s">
        <v>12280</v>
      </c>
      <c r="C1646" s="140"/>
      <c r="D1646" s="141"/>
      <c r="E1646" s="141"/>
      <c r="F1646" s="141"/>
    </row>
    <row r="1647" spans="1:6" ht="30.75" customHeight="1">
      <c r="A1647" s="138" t="s">
        <v>12281</v>
      </c>
      <c r="B1647" s="139" t="s">
        <v>12282</v>
      </c>
      <c r="C1647" s="140" t="s">
        <v>90</v>
      </c>
      <c r="D1647" s="141">
        <v>9.67</v>
      </c>
      <c r="E1647" s="141">
        <v>3.05</v>
      </c>
      <c r="F1647" s="141">
        <v>12.72</v>
      </c>
    </row>
    <row r="1648" spans="1:6" ht="30.75" customHeight="1">
      <c r="A1648" s="138" t="s">
        <v>12283</v>
      </c>
      <c r="B1648" s="139" t="s">
        <v>12284</v>
      </c>
      <c r="C1648" s="140" t="s">
        <v>90</v>
      </c>
      <c r="D1648" s="141">
        <v>25.95</v>
      </c>
      <c r="E1648" s="141">
        <v>3.05</v>
      </c>
      <c r="F1648" s="141">
        <v>29</v>
      </c>
    </row>
    <row r="1649" spans="1:6" ht="30.75" customHeight="1">
      <c r="A1649" s="138" t="s">
        <v>12285</v>
      </c>
      <c r="B1649" s="139" t="s">
        <v>12286</v>
      </c>
      <c r="C1649" s="140" t="s">
        <v>141</v>
      </c>
      <c r="D1649" s="141">
        <v>48.03</v>
      </c>
      <c r="E1649" s="141">
        <v>20.98</v>
      </c>
      <c r="F1649" s="141">
        <v>69.010000000000005</v>
      </c>
    </row>
    <row r="1650" spans="1:6" ht="30.75" customHeight="1">
      <c r="A1650" s="138" t="s">
        <v>12287</v>
      </c>
      <c r="B1650" s="139" t="s">
        <v>12288</v>
      </c>
      <c r="C1650" s="140" t="s">
        <v>141</v>
      </c>
      <c r="D1650" s="141">
        <v>97.99</v>
      </c>
      <c r="E1650" s="141">
        <v>20.98</v>
      </c>
      <c r="F1650" s="141">
        <v>118.97</v>
      </c>
    </row>
    <row r="1651" spans="1:6" ht="30.75" customHeight="1">
      <c r="A1651" s="138" t="s">
        <v>12289</v>
      </c>
      <c r="B1651" s="139" t="s">
        <v>12290</v>
      </c>
      <c r="C1651" s="140" t="s">
        <v>141</v>
      </c>
      <c r="D1651" s="141">
        <v>186.66</v>
      </c>
      <c r="E1651" s="141"/>
      <c r="F1651" s="141">
        <v>186.66</v>
      </c>
    </row>
    <row r="1652" spans="1:6" ht="30.75" customHeight="1">
      <c r="A1652" s="138" t="s">
        <v>12291</v>
      </c>
      <c r="B1652" s="139" t="s">
        <v>12292</v>
      </c>
      <c r="C1652" s="140" t="s">
        <v>141</v>
      </c>
      <c r="D1652" s="141">
        <v>399.7</v>
      </c>
      <c r="E1652" s="141"/>
      <c r="F1652" s="141">
        <v>399.7</v>
      </c>
    </row>
    <row r="1653" spans="1:6" ht="30.75" customHeight="1">
      <c r="A1653" s="138" t="s">
        <v>12293</v>
      </c>
      <c r="B1653" s="139" t="s">
        <v>12294</v>
      </c>
      <c r="C1653" s="140" t="s">
        <v>141</v>
      </c>
      <c r="D1653" s="141">
        <v>831.71</v>
      </c>
      <c r="E1653" s="141">
        <v>10.18</v>
      </c>
      <c r="F1653" s="141">
        <v>841.89</v>
      </c>
    </row>
    <row r="1654" spans="1:6" ht="30.75" customHeight="1">
      <c r="A1654" s="138" t="s">
        <v>12295</v>
      </c>
      <c r="B1654" s="139" t="s">
        <v>12296</v>
      </c>
      <c r="C1654" s="140" t="s">
        <v>141</v>
      </c>
      <c r="D1654" s="141">
        <v>1215.8399999999999</v>
      </c>
      <c r="E1654" s="141">
        <v>10.18</v>
      </c>
      <c r="F1654" s="141">
        <v>1226.02</v>
      </c>
    </row>
    <row r="1655" spans="1:6" ht="30.75" customHeight="1">
      <c r="A1655" s="138" t="s">
        <v>12297</v>
      </c>
      <c r="B1655" s="139" t="s">
        <v>12298</v>
      </c>
      <c r="C1655" s="140" t="s">
        <v>141</v>
      </c>
      <c r="D1655" s="141">
        <v>208.88</v>
      </c>
      <c r="E1655" s="141"/>
      <c r="F1655" s="141">
        <v>208.88</v>
      </c>
    </row>
    <row r="1656" spans="1:6" ht="30.75" customHeight="1">
      <c r="A1656" s="138" t="s">
        <v>12299</v>
      </c>
      <c r="B1656" s="139" t="s">
        <v>12300</v>
      </c>
      <c r="C1656" s="140"/>
      <c r="D1656" s="141"/>
      <c r="E1656" s="141"/>
      <c r="F1656" s="141"/>
    </row>
    <row r="1657" spans="1:6" ht="30.75" customHeight="1">
      <c r="A1657" s="138" t="s">
        <v>12301</v>
      </c>
      <c r="B1657" s="139" t="s">
        <v>12302</v>
      </c>
      <c r="C1657" s="140" t="s">
        <v>105</v>
      </c>
      <c r="D1657" s="141">
        <v>10.33</v>
      </c>
      <c r="E1657" s="141">
        <v>13.55</v>
      </c>
      <c r="F1657" s="141">
        <v>23.88</v>
      </c>
    </row>
    <row r="1658" spans="1:6" ht="30.75" customHeight="1">
      <c r="A1658" s="138" t="s">
        <v>12303</v>
      </c>
      <c r="B1658" s="139" t="s">
        <v>12304</v>
      </c>
      <c r="C1658" s="140" t="s">
        <v>12305</v>
      </c>
      <c r="D1658" s="141">
        <v>146.96</v>
      </c>
      <c r="E1658" s="141">
        <v>9.0299999999999994</v>
      </c>
      <c r="F1658" s="141">
        <v>155.99</v>
      </c>
    </row>
    <row r="1659" spans="1:6" ht="30.75" customHeight="1">
      <c r="A1659" s="138" t="s">
        <v>12306</v>
      </c>
      <c r="B1659" s="139" t="s">
        <v>12307</v>
      </c>
      <c r="C1659" s="140"/>
      <c r="D1659" s="141"/>
      <c r="E1659" s="141"/>
      <c r="F1659" s="141"/>
    </row>
    <row r="1660" spans="1:6" ht="30.75" customHeight="1">
      <c r="A1660" s="138" t="s">
        <v>12308</v>
      </c>
      <c r="B1660" s="139" t="s">
        <v>12309</v>
      </c>
      <c r="C1660" s="140" t="s">
        <v>141</v>
      </c>
      <c r="D1660" s="141">
        <v>4.5599999999999996</v>
      </c>
      <c r="E1660" s="141">
        <v>2.74</v>
      </c>
      <c r="F1660" s="141">
        <v>7.3</v>
      </c>
    </row>
    <row r="1661" spans="1:6" ht="30.75" customHeight="1">
      <c r="A1661" s="138" t="s">
        <v>12310</v>
      </c>
      <c r="B1661" s="139" t="s">
        <v>12311</v>
      </c>
      <c r="C1661" s="140" t="s">
        <v>141</v>
      </c>
      <c r="D1661" s="141">
        <v>9.1300000000000008</v>
      </c>
      <c r="E1661" s="141">
        <v>5.5</v>
      </c>
      <c r="F1661" s="141">
        <v>14.63</v>
      </c>
    </row>
    <row r="1662" spans="1:6" ht="30.75" customHeight="1">
      <c r="A1662" s="138" t="s">
        <v>12312</v>
      </c>
      <c r="B1662" s="139" t="s">
        <v>12313</v>
      </c>
      <c r="C1662" s="140" t="s">
        <v>141</v>
      </c>
      <c r="D1662" s="141">
        <v>13.7</v>
      </c>
      <c r="E1662" s="141">
        <v>8.25</v>
      </c>
      <c r="F1662" s="141">
        <v>21.95</v>
      </c>
    </row>
    <row r="1663" spans="1:6" ht="30.75" customHeight="1">
      <c r="A1663" s="138" t="s">
        <v>12314</v>
      </c>
      <c r="B1663" s="139" t="s">
        <v>12315</v>
      </c>
      <c r="C1663" s="140" t="s">
        <v>141</v>
      </c>
      <c r="D1663" s="141">
        <v>18.27</v>
      </c>
      <c r="E1663" s="141">
        <v>11</v>
      </c>
      <c r="F1663" s="141">
        <v>29.27</v>
      </c>
    </row>
    <row r="1664" spans="1:6" ht="30.75" customHeight="1">
      <c r="A1664" s="138" t="s">
        <v>12316</v>
      </c>
      <c r="B1664" s="139" t="s">
        <v>12317</v>
      </c>
      <c r="C1664" s="140" t="s">
        <v>141</v>
      </c>
      <c r="D1664" s="141">
        <v>27.43</v>
      </c>
      <c r="E1664" s="141">
        <v>16.510000000000002</v>
      </c>
      <c r="F1664" s="141">
        <v>43.94</v>
      </c>
    </row>
    <row r="1665" spans="1:6" ht="30.75" customHeight="1">
      <c r="A1665" s="138" t="s">
        <v>12318</v>
      </c>
      <c r="B1665" s="139" t="s">
        <v>12319</v>
      </c>
      <c r="C1665" s="140" t="s">
        <v>141</v>
      </c>
      <c r="D1665" s="141">
        <v>26.17</v>
      </c>
      <c r="E1665" s="141">
        <v>1.7</v>
      </c>
      <c r="F1665" s="141">
        <v>27.87</v>
      </c>
    </row>
    <row r="1666" spans="1:6" ht="30.75" customHeight="1">
      <c r="A1666" s="138" t="s">
        <v>12320</v>
      </c>
      <c r="B1666" s="139" t="s">
        <v>12321</v>
      </c>
      <c r="C1666" s="140" t="s">
        <v>141</v>
      </c>
      <c r="D1666" s="141">
        <v>47.2</v>
      </c>
      <c r="E1666" s="141">
        <v>2.38</v>
      </c>
      <c r="F1666" s="141">
        <v>49.58</v>
      </c>
    </row>
    <row r="1667" spans="1:6" ht="30.75" customHeight="1">
      <c r="A1667" s="138" t="s">
        <v>12322</v>
      </c>
      <c r="B1667" s="139" t="s">
        <v>12323</v>
      </c>
      <c r="C1667" s="140" t="s">
        <v>141</v>
      </c>
      <c r="D1667" s="141">
        <v>70.010000000000005</v>
      </c>
      <c r="E1667" s="141">
        <v>3.05</v>
      </c>
      <c r="F1667" s="141">
        <v>73.06</v>
      </c>
    </row>
    <row r="1668" spans="1:6" ht="30.75" customHeight="1">
      <c r="A1668" s="138" t="s">
        <v>12324</v>
      </c>
      <c r="B1668" s="139" t="s">
        <v>12325</v>
      </c>
      <c r="C1668" s="140"/>
      <c r="D1668" s="141"/>
      <c r="E1668" s="141"/>
      <c r="F1668" s="141"/>
    </row>
    <row r="1669" spans="1:6" ht="30.75" customHeight="1">
      <c r="A1669" s="138" t="s">
        <v>12326</v>
      </c>
      <c r="B1669" s="139" t="s">
        <v>12327</v>
      </c>
      <c r="C1669" s="140" t="s">
        <v>90</v>
      </c>
      <c r="D1669" s="141">
        <v>30.13</v>
      </c>
      <c r="E1669" s="141">
        <v>11.51</v>
      </c>
      <c r="F1669" s="141">
        <v>41.64</v>
      </c>
    </row>
    <row r="1670" spans="1:6" ht="30.75" customHeight="1">
      <c r="A1670" s="138" t="s">
        <v>12328</v>
      </c>
      <c r="B1670" s="139" t="s">
        <v>12329</v>
      </c>
      <c r="C1670" s="140" t="s">
        <v>141</v>
      </c>
      <c r="D1670" s="141">
        <v>1.6</v>
      </c>
      <c r="E1670" s="141">
        <v>11.51</v>
      </c>
      <c r="F1670" s="141">
        <v>13.11</v>
      </c>
    </row>
    <row r="1671" spans="1:6" ht="30.75" customHeight="1">
      <c r="A1671" s="138" t="s">
        <v>12330</v>
      </c>
      <c r="B1671" s="139" t="s">
        <v>12331</v>
      </c>
      <c r="C1671" s="140" t="s">
        <v>141</v>
      </c>
      <c r="D1671" s="141">
        <v>2.44</v>
      </c>
      <c r="E1671" s="141">
        <v>11.51</v>
      </c>
      <c r="F1671" s="141">
        <v>13.95</v>
      </c>
    </row>
    <row r="1672" spans="1:6" ht="30.75" customHeight="1">
      <c r="A1672" s="138" t="s">
        <v>12332</v>
      </c>
      <c r="B1672" s="139" t="s">
        <v>12333</v>
      </c>
      <c r="C1672" s="140" t="s">
        <v>141</v>
      </c>
      <c r="D1672" s="141">
        <v>2.93</v>
      </c>
      <c r="E1672" s="141">
        <v>11.51</v>
      </c>
      <c r="F1672" s="141">
        <v>14.44</v>
      </c>
    </row>
    <row r="1673" spans="1:6" ht="30.75" customHeight="1">
      <c r="A1673" s="138" t="s">
        <v>12334</v>
      </c>
      <c r="B1673" s="139" t="s">
        <v>12335</v>
      </c>
      <c r="C1673" s="140" t="s">
        <v>141</v>
      </c>
      <c r="D1673" s="141">
        <v>3.24</v>
      </c>
      <c r="E1673" s="141">
        <v>11.51</v>
      </c>
      <c r="F1673" s="141">
        <v>14.75</v>
      </c>
    </row>
    <row r="1674" spans="1:6" ht="30.75" customHeight="1">
      <c r="A1674" s="138" t="s">
        <v>12336</v>
      </c>
      <c r="B1674" s="139" t="s">
        <v>12337</v>
      </c>
      <c r="C1674" s="140" t="s">
        <v>141</v>
      </c>
      <c r="D1674" s="141">
        <v>4.82</v>
      </c>
      <c r="E1674" s="141">
        <v>11.51</v>
      </c>
      <c r="F1674" s="141">
        <v>16.329999999999998</v>
      </c>
    </row>
    <row r="1675" spans="1:6" ht="30.75" customHeight="1">
      <c r="A1675" s="138" t="s">
        <v>12338</v>
      </c>
      <c r="B1675" s="139" t="s">
        <v>12339</v>
      </c>
      <c r="C1675" s="140" t="s">
        <v>141</v>
      </c>
      <c r="D1675" s="141">
        <v>8.51</v>
      </c>
      <c r="E1675" s="141">
        <v>11.51</v>
      </c>
      <c r="F1675" s="141">
        <v>20.02</v>
      </c>
    </row>
    <row r="1676" spans="1:6" ht="30.75" customHeight="1">
      <c r="A1676" s="138" t="s">
        <v>12340</v>
      </c>
      <c r="B1676" s="139" t="s">
        <v>12341</v>
      </c>
      <c r="C1676" s="140" t="s">
        <v>141</v>
      </c>
      <c r="D1676" s="141">
        <v>6.87</v>
      </c>
      <c r="E1676" s="141">
        <v>11.51</v>
      </c>
      <c r="F1676" s="141">
        <v>18.38</v>
      </c>
    </row>
    <row r="1677" spans="1:6" ht="30.75" customHeight="1">
      <c r="A1677" s="138" t="s">
        <v>12342</v>
      </c>
      <c r="B1677" s="139" t="s">
        <v>12343</v>
      </c>
      <c r="C1677" s="140" t="s">
        <v>141</v>
      </c>
      <c r="D1677" s="141">
        <v>6.69</v>
      </c>
      <c r="E1677" s="141">
        <v>11.51</v>
      </c>
      <c r="F1677" s="141">
        <v>18.2</v>
      </c>
    </row>
    <row r="1678" spans="1:6" ht="30.75" customHeight="1">
      <c r="A1678" s="138" t="s">
        <v>12344</v>
      </c>
      <c r="B1678" s="139" t="s">
        <v>12345</v>
      </c>
      <c r="C1678" s="140" t="s">
        <v>141</v>
      </c>
      <c r="D1678" s="141">
        <v>7.8</v>
      </c>
      <c r="E1678" s="141">
        <v>11.51</v>
      </c>
      <c r="F1678" s="141">
        <v>19.309999999999999</v>
      </c>
    </row>
    <row r="1679" spans="1:6" ht="30.75" customHeight="1">
      <c r="A1679" s="138" t="s">
        <v>12346</v>
      </c>
      <c r="B1679" s="139" t="s">
        <v>12347</v>
      </c>
      <c r="C1679" s="140" t="s">
        <v>141</v>
      </c>
      <c r="D1679" s="141">
        <v>8.86</v>
      </c>
      <c r="E1679" s="141">
        <v>11.51</v>
      </c>
      <c r="F1679" s="141">
        <v>20.37</v>
      </c>
    </row>
    <row r="1680" spans="1:6" ht="30.75" customHeight="1">
      <c r="A1680" s="138" t="s">
        <v>12348</v>
      </c>
      <c r="B1680" s="139" t="s">
        <v>12349</v>
      </c>
      <c r="C1680" s="140" t="s">
        <v>141</v>
      </c>
      <c r="D1680" s="141">
        <v>21.6</v>
      </c>
      <c r="E1680" s="141">
        <v>11.51</v>
      </c>
      <c r="F1680" s="141">
        <v>33.11</v>
      </c>
    </row>
    <row r="1681" spans="1:6" ht="30.75" customHeight="1">
      <c r="A1681" s="138" t="s">
        <v>12350</v>
      </c>
      <c r="B1681" s="139" t="s">
        <v>12351</v>
      </c>
      <c r="C1681" s="140" t="s">
        <v>141</v>
      </c>
      <c r="D1681" s="141">
        <v>24.32</v>
      </c>
      <c r="E1681" s="141">
        <v>11.51</v>
      </c>
      <c r="F1681" s="141">
        <v>35.83</v>
      </c>
    </row>
    <row r="1682" spans="1:6" ht="30.75" customHeight="1">
      <c r="A1682" s="138" t="s">
        <v>12352</v>
      </c>
      <c r="B1682" s="139" t="s">
        <v>12353</v>
      </c>
      <c r="C1682" s="140" t="s">
        <v>141</v>
      </c>
      <c r="D1682" s="141">
        <v>28.99</v>
      </c>
      <c r="E1682" s="141">
        <v>11.51</v>
      </c>
      <c r="F1682" s="141">
        <v>40.5</v>
      </c>
    </row>
    <row r="1683" spans="1:6" ht="30.75" customHeight="1">
      <c r="A1683" s="138" t="s">
        <v>12354</v>
      </c>
      <c r="B1683" s="139" t="s">
        <v>12355</v>
      </c>
      <c r="C1683" s="140" t="s">
        <v>141</v>
      </c>
      <c r="D1683" s="141">
        <v>32.49</v>
      </c>
      <c r="E1683" s="141">
        <v>11.51</v>
      </c>
      <c r="F1683" s="141">
        <v>44</v>
      </c>
    </row>
    <row r="1684" spans="1:6" ht="30.75" customHeight="1">
      <c r="A1684" s="138" t="s">
        <v>12356</v>
      </c>
      <c r="B1684" s="139" t="s">
        <v>12357</v>
      </c>
      <c r="C1684" s="140" t="s">
        <v>141</v>
      </c>
      <c r="D1684" s="141">
        <v>39.85</v>
      </c>
      <c r="E1684" s="141">
        <v>11.51</v>
      </c>
      <c r="F1684" s="141">
        <v>51.36</v>
      </c>
    </row>
    <row r="1685" spans="1:6" ht="30.75" customHeight="1">
      <c r="A1685" s="138" t="s">
        <v>12358</v>
      </c>
      <c r="B1685" s="139" t="s">
        <v>12359</v>
      </c>
      <c r="C1685" s="140" t="s">
        <v>141</v>
      </c>
      <c r="D1685" s="141">
        <v>44.3</v>
      </c>
      <c r="E1685" s="141">
        <v>11.51</v>
      </c>
      <c r="F1685" s="141">
        <v>55.81</v>
      </c>
    </row>
    <row r="1686" spans="1:6" ht="30.75" customHeight="1">
      <c r="A1686" s="138" t="s">
        <v>12360</v>
      </c>
      <c r="B1686" s="139" t="s">
        <v>12361</v>
      </c>
      <c r="C1686" s="140" t="s">
        <v>141</v>
      </c>
      <c r="D1686" s="141">
        <v>54.77</v>
      </c>
      <c r="E1686" s="141">
        <v>11.51</v>
      </c>
      <c r="F1686" s="141">
        <v>66.28</v>
      </c>
    </row>
    <row r="1687" spans="1:6" ht="30.75" customHeight="1">
      <c r="A1687" s="138" t="s">
        <v>12362</v>
      </c>
      <c r="B1687" s="139" t="s">
        <v>12363</v>
      </c>
      <c r="C1687" s="140" t="s">
        <v>141</v>
      </c>
      <c r="D1687" s="141">
        <v>63.19</v>
      </c>
      <c r="E1687" s="141">
        <v>11.51</v>
      </c>
      <c r="F1687" s="141">
        <v>74.7</v>
      </c>
    </row>
    <row r="1688" spans="1:6" ht="30.75" customHeight="1">
      <c r="A1688" s="138" t="s">
        <v>12364</v>
      </c>
      <c r="B1688" s="139" t="s">
        <v>12365</v>
      </c>
      <c r="C1688" s="140" t="s">
        <v>141</v>
      </c>
      <c r="D1688" s="141">
        <v>87.99</v>
      </c>
      <c r="E1688" s="141">
        <v>11.51</v>
      </c>
      <c r="F1688" s="141">
        <v>99.5</v>
      </c>
    </row>
    <row r="1689" spans="1:6" ht="30.75" customHeight="1">
      <c r="A1689" s="138" t="s">
        <v>12366</v>
      </c>
      <c r="B1689" s="139" t="s">
        <v>12367</v>
      </c>
      <c r="C1689" s="140" t="s">
        <v>141</v>
      </c>
      <c r="D1689" s="141">
        <v>103.98</v>
      </c>
      <c r="E1689" s="141">
        <v>11.51</v>
      </c>
      <c r="F1689" s="141">
        <v>115.49</v>
      </c>
    </row>
    <row r="1690" spans="1:6" ht="30.75" customHeight="1">
      <c r="A1690" s="138" t="s">
        <v>12368</v>
      </c>
      <c r="B1690" s="139" t="s">
        <v>12369</v>
      </c>
      <c r="C1690" s="140" t="s">
        <v>141</v>
      </c>
      <c r="D1690" s="141">
        <v>135.4</v>
      </c>
      <c r="E1690" s="141">
        <v>11.51</v>
      </c>
      <c r="F1690" s="141">
        <v>146.91</v>
      </c>
    </row>
    <row r="1691" spans="1:6" ht="30.75" customHeight="1">
      <c r="A1691" s="138" t="s">
        <v>12370</v>
      </c>
      <c r="B1691" s="139" t="s">
        <v>12371</v>
      </c>
      <c r="C1691" s="140" t="s">
        <v>90</v>
      </c>
      <c r="D1691" s="141">
        <v>188.3</v>
      </c>
      <c r="E1691" s="141">
        <v>21.13</v>
      </c>
      <c r="F1691" s="141">
        <v>209.43</v>
      </c>
    </row>
    <row r="1692" spans="1:6" ht="30.75" customHeight="1">
      <c r="A1692" s="138" t="s">
        <v>12372</v>
      </c>
      <c r="B1692" s="139" t="s">
        <v>12373</v>
      </c>
      <c r="C1692" s="140" t="s">
        <v>141</v>
      </c>
      <c r="D1692" s="141">
        <v>16.420000000000002</v>
      </c>
      <c r="E1692" s="141">
        <v>11.51</v>
      </c>
      <c r="F1692" s="141">
        <v>27.93</v>
      </c>
    </row>
    <row r="1693" spans="1:6" ht="30.75" customHeight="1">
      <c r="A1693" s="138" t="s">
        <v>12374</v>
      </c>
      <c r="B1693" s="139" t="s">
        <v>12375</v>
      </c>
      <c r="C1693" s="140" t="s">
        <v>141</v>
      </c>
      <c r="D1693" s="141">
        <v>18.22</v>
      </c>
      <c r="E1693" s="141">
        <v>11.51</v>
      </c>
      <c r="F1693" s="141">
        <v>29.73</v>
      </c>
    </row>
    <row r="1694" spans="1:6" ht="30.75" customHeight="1">
      <c r="A1694" s="138" t="s">
        <v>12376</v>
      </c>
      <c r="B1694" s="139" t="s">
        <v>12377</v>
      </c>
      <c r="C1694" s="140"/>
      <c r="D1694" s="141"/>
      <c r="E1694" s="141"/>
      <c r="F1694" s="141"/>
    </row>
    <row r="1695" spans="1:6" ht="30.75" customHeight="1">
      <c r="A1695" s="138" t="s">
        <v>12378</v>
      </c>
      <c r="B1695" s="139" t="s">
        <v>12379</v>
      </c>
      <c r="C1695" s="140" t="s">
        <v>90</v>
      </c>
      <c r="D1695" s="141">
        <v>64.44</v>
      </c>
      <c r="E1695" s="141">
        <v>19.66</v>
      </c>
      <c r="F1695" s="141">
        <v>84.1</v>
      </c>
    </row>
    <row r="1696" spans="1:6" ht="30.75" customHeight="1">
      <c r="A1696" s="138" t="s">
        <v>12380</v>
      </c>
      <c r="B1696" s="139" t="s">
        <v>12381</v>
      </c>
      <c r="C1696" s="140" t="s">
        <v>90</v>
      </c>
      <c r="D1696" s="141">
        <v>70.739999999999995</v>
      </c>
      <c r="E1696" s="141">
        <v>19.66</v>
      </c>
      <c r="F1696" s="141">
        <v>90.4</v>
      </c>
    </row>
    <row r="1697" spans="1:6" ht="30.75" customHeight="1">
      <c r="A1697" s="138" t="s">
        <v>12382</v>
      </c>
      <c r="B1697" s="139" t="s">
        <v>12383</v>
      </c>
      <c r="C1697" s="140" t="s">
        <v>90</v>
      </c>
      <c r="D1697" s="141">
        <v>132.16</v>
      </c>
      <c r="E1697" s="141">
        <v>24.75</v>
      </c>
      <c r="F1697" s="141">
        <v>156.91</v>
      </c>
    </row>
    <row r="1698" spans="1:6" ht="30.75" customHeight="1">
      <c r="A1698" s="138" t="s">
        <v>12384</v>
      </c>
      <c r="B1698" s="139" t="s">
        <v>12385</v>
      </c>
      <c r="C1698" s="140" t="s">
        <v>90</v>
      </c>
      <c r="D1698" s="141">
        <v>139.43</v>
      </c>
      <c r="E1698" s="141">
        <v>24.75</v>
      </c>
      <c r="F1698" s="141">
        <v>164.18</v>
      </c>
    </row>
    <row r="1699" spans="1:6" ht="30.75" customHeight="1">
      <c r="A1699" s="138" t="s">
        <v>12386</v>
      </c>
      <c r="B1699" s="139" t="s">
        <v>12387</v>
      </c>
      <c r="C1699" s="140" t="s">
        <v>90</v>
      </c>
      <c r="D1699" s="141">
        <v>138.76</v>
      </c>
      <c r="E1699" s="141"/>
      <c r="F1699" s="141">
        <v>138.76</v>
      </c>
    </row>
    <row r="1700" spans="1:6" ht="30.75" customHeight="1">
      <c r="A1700" s="138" t="s">
        <v>12388</v>
      </c>
      <c r="B1700" s="139" t="s">
        <v>12389</v>
      </c>
      <c r="C1700" s="140"/>
      <c r="D1700" s="141"/>
      <c r="E1700" s="141"/>
      <c r="F1700" s="141"/>
    </row>
    <row r="1701" spans="1:6" ht="30.75" customHeight="1">
      <c r="A1701" s="138" t="s">
        <v>12390</v>
      </c>
      <c r="B1701" s="139" t="s">
        <v>12391</v>
      </c>
      <c r="C1701" s="140" t="s">
        <v>90</v>
      </c>
      <c r="D1701" s="141">
        <v>11.66</v>
      </c>
      <c r="E1701" s="141">
        <v>8.14</v>
      </c>
      <c r="F1701" s="141">
        <v>19.8</v>
      </c>
    </row>
    <row r="1702" spans="1:6" ht="30.75" customHeight="1">
      <c r="A1702" s="138" t="s">
        <v>12392</v>
      </c>
      <c r="B1702" s="139" t="s">
        <v>12393</v>
      </c>
      <c r="C1702" s="140" t="s">
        <v>90</v>
      </c>
      <c r="D1702" s="141">
        <v>8.16</v>
      </c>
      <c r="E1702" s="141">
        <v>8.14</v>
      </c>
      <c r="F1702" s="141">
        <v>16.3</v>
      </c>
    </row>
    <row r="1703" spans="1:6" ht="30.75" customHeight="1">
      <c r="A1703" s="138" t="s">
        <v>12394</v>
      </c>
      <c r="B1703" s="139" t="s">
        <v>12395</v>
      </c>
      <c r="C1703" s="140" t="s">
        <v>90</v>
      </c>
      <c r="D1703" s="141">
        <v>52.3</v>
      </c>
      <c r="E1703" s="141">
        <v>8.14</v>
      </c>
      <c r="F1703" s="141">
        <v>60.44</v>
      </c>
    </row>
    <row r="1704" spans="1:6" ht="30.75" customHeight="1">
      <c r="A1704" s="138" t="s">
        <v>12396</v>
      </c>
      <c r="B1704" s="139" t="s">
        <v>12397</v>
      </c>
      <c r="C1704" s="140" t="s">
        <v>90</v>
      </c>
      <c r="D1704" s="141">
        <v>79.59</v>
      </c>
      <c r="E1704" s="141">
        <v>22.58</v>
      </c>
      <c r="F1704" s="141">
        <v>102.17</v>
      </c>
    </row>
    <row r="1705" spans="1:6" ht="30.75" customHeight="1">
      <c r="A1705" s="138" t="s">
        <v>12398</v>
      </c>
      <c r="B1705" s="139" t="s">
        <v>12399</v>
      </c>
      <c r="C1705" s="140" t="s">
        <v>90</v>
      </c>
      <c r="D1705" s="141">
        <v>46.9</v>
      </c>
      <c r="E1705" s="141">
        <v>8.14</v>
      </c>
      <c r="F1705" s="141">
        <v>55.04</v>
      </c>
    </row>
    <row r="1706" spans="1:6" ht="30.75" customHeight="1">
      <c r="A1706" s="138" t="s">
        <v>12400</v>
      </c>
      <c r="B1706" s="139" t="s">
        <v>12401</v>
      </c>
      <c r="C1706" s="140" t="s">
        <v>90</v>
      </c>
      <c r="D1706" s="141">
        <v>72.03</v>
      </c>
      <c r="E1706" s="141">
        <v>22.58</v>
      </c>
      <c r="F1706" s="141">
        <v>94.61</v>
      </c>
    </row>
    <row r="1707" spans="1:6" ht="30.75" customHeight="1">
      <c r="A1707" s="138" t="s">
        <v>12402</v>
      </c>
      <c r="B1707" s="139" t="s">
        <v>12403</v>
      </c>
      <c r="C1707" s="140" t="s">
        <v>90</v>
      </c>
      <c r="D1707" s="141">
        <v>43.16</v>
      </c>
      <c r="E1707" s="141">
        <v>26.65</v>
      </c>
      <c r="F1707" s="141">
        <v>69.81</v>
      </c>
    </row>
    <row r="1708" spans="1:6" ht="30.75" customHeight="1">
      <c r="A1708" s="138" t="s">
        <v>12404</v>
      </c>
      <c r="B1708" s="139" t="s">
        <v>12405</v>
      </c>
      <c r="C1708" s="140"/>
      <c r="D1708" s="141"/>
      <c r="E1708" s="141"/>
      <c r="F1708" s="141"/>
    </row>
    <row r="1709" spans="1:6" ht="30.75" customHeight="1">
      <c r="A1709" s="138" t="s">
        <v>12406</v>
      </c>
      <c r="B1709" s="139" t="s">
        <v>12407</v>
      </c>
      <c r="C1709" s="140" t="s">
        <v>91</v>
      </c>
      <c r="D1709" s="141">
        <v>461.33</v>
      </c>
      <c r="E1709" s="141">
        <v>352.34</v>
      </c>
      <c r="F1709" s="141">
        <v>813.67</v>
      </c>
    </row>
    <row r="1710" spans="1:6" ht="30.75" customHeight="1">
      <c r="A1710" s="138" t="s">
        <v>12408</v>
      </c>
      <c r="B1710" s="139" t="s">
        <v>12409</v>
      </c>
      <c r="C1710" s="140" t="s">
        <v>91</v>
      </c>
      <c r="D1710" s="141">
        <v>478.08</v>
      </c>
      <c r="E1710" s="141">
        <v>40.72</v>
      </c>
      <c r="F1710" s="141">
        <v>518.79999999999995</v>
      </c>
    </row>
    <row r="1711" spans="1:6" ht="30.75" customHeight="1">
      <c r="A1711" s="138" t="s">
        <v>12410</v>
      </c>
      <c r="B1711" s="139" t="s">
        <v>12411</v>
      </c>
      <c r="C1711" s="140" t="s">
        <v>90</v>
      </c>
      <c r="D1711" s="141">
        <v>5.38</v>
      </c>
      <c r="E1711" s="141">
        <v>8.59</v>
      </c>
      <c r="F1711" s="141">
        <v>13.97</v>
      </c>
    </row>
    <row r="1712" spans="1:6" ht="30.75" customHeight="1">
      <c r="A1712" s="138" t="s">
        <v>12412</v>
      </c>
      <c r="B1712" s="139" t="s">
        <v>12413</v>
      </c>
      <c r="C1712" s="140" t="s">
        <v>90</v>
      </c>
      <c r="D1712" s="141">
        <v>17.13</v>
      </c>
      <c r="E1712" s="141">
        <v>17.18</v>
      </c>
      <c r="F1712" s="141">
        <v>34.31</v>
      </c>
    </row>
    <row r="1713" spans="1:6" ht="30.75" customHeight="1">
      <c r="A1713" s="138" t="s">
        <v>12414</v>
      </c>
      <c r="B1713" s="139" t="s">
        <v>12415</v>
      </c>
      <c r="C1713" s="140" t="s">
        <v>90</v>
      </c>
      <c r="D1713" s="141">
        <v>53.64</v>
      </c>
      <c r="E1713" s="141">
        <v>8.59</v>
      </c>
      <c r="F1713" s="141">
        <v>62.23</v>
      </c>
    </row>
    <row r="1714" spans="1:6" ht="30.75" customHeight="1">
      <c r="A1714" s="138" t="s">
        <v>12416</v>
      </c>
      <c r="B1714" s="139" t="s">
        <v>12417</v>
      </c>
      <c r="C1714" s="140"/>
      <c r="D1714" s="141"/>
      <c r="E1714" s="141"/>
      <c r="F1714" s="141"/>
    </row>
    <row r="1715" spans="1:6" ht="30.75" customHeight="1">
      <c r="A1715" s="138" t="s">
        <v>12418</v>
      </c>
      <c r="B1715" s="139" t="s">
        <v>12419</v>
      </c>
      <c r="C1715" s="140" t="s">
        <v>91</v>
      </c>
      <c r="D1715" s="141"/>
      <c r="E1715" s="141">
        <v>81.44</v>
      </c>
      <c r="F1715" s="141">
        <v>81.44</v>
      </c>
    </row>
    <row r="1716" spans="1:6" ht="30.75" customHeight="1">
      <c r="A1716" s="138" t="s">
        <v>12420</v>
      </c>
      <c r="B1716" s="139" t="s">
        <v>12421</v>
      </c>
      <c r="C1716" s="140" t="s">
        <v>90</v>
      </c>
      <c r="D1716" s="141">
        <v>5.1100000000000003</v>
      </c>
      <c r="E1716" s="141">
        <v>4.07</v>
      </c>
      <c r="F1716" s="141">
        <v>9.18</v>
      </c>
    </row>
    <row r="1717" spans="1:6" ht="30.75" customHeight="1">
      <c r="A1717" s="138" t="s">
        <v>12422</v>
      </c>
      <c r="B1717" s="139" t="s">
        <v>12423</v>
      </c>
      <c r="C1717" s="140" t="s">
        <v>90</v>
      </c>
      <c r="D1717" s="141">
        <v>5.0599999999999996</v>
      </c>
      <c r="E1717" s="141">
        <v>4.07</v>
      </c>
      <c r="F1717" s="141">
        <v>9.1300000000000008</v>
      </c>
    </row>
    <row r="1718" spans="1:6" ht="30.75" customHeight="1">
      <c r="A1718" s="138" t="s">
        <v>12424</v>
      </c>
      <c r="B1718" s="139" t="s">
        <v>12425</v>
      </c>
      <c r="C1718" s="140" t="s">
        <v>90</v>
      </c>
      <c r="D1718" s="141">
        <v>13.34</v>
      </c>
      <c r="E1718" s="141">
        <v>4.07</v>
      </c>
      <c r="F1718" s="141">
        <v>17.41</v>
      </c>
    </row>
    <row r="1719" spans="1:6" ht="30.75" customHeight="1">
      <c r="A1719" s="138" t="s">
        <v>12426</v>
      </c>
      <c r="B1719" s="139" t="s">
        <v>12427</v>
      </c>
      <c r="C1719" s="140"/>
      <c r="D1719" s="141"/>
      <c r="E1719" s="141"/>
      <c r="F1719" s="141"/>
    </row>
    <row r="1720" spans="1:6" ht="30.75" customHeight="1">
      <c r="A1720" s="138" t="s">
        <v>12428</v>
      </c>
      <c r="B1720" s="139" t="s">
        <v>12429</v>
      </c>
      <c r="C1720" s="140"/>
      <c r="D1720" s="141"/>
      <c r="E1720" s="141"/>
      <c r="F1720" s="141"/>
    </row>
    <row r="1721" spans="1:6" ht="30.75" customHeight="1">
      <c r="A1721" s="138" t="s">
        <v>12430</v>
      </c>
      <c r="B1721" s="139" t="s">
        <v>12431</v>
      </c>
      <c r="C1721" s="140" t="s">
        <v>90</v>
      </c>
      <c r="D1721" s="141">
        <v>8</v>
      </c>
      <c r="E1721" s="141">
        <v>34.97</v>
      </c>
      <c r="F1721" s="141">
        <v>42.97</v>
      </c>
    </row>
    <row r="1722" spans="1:6" ht="30.75" customHeight="1">
      <c r="A1722" s="138" t="s">
        <v>12432</v>
      </c>
      <c r="B1722" s="139" t="s">
        <v>12433</v>
      </c>
      <c r="C1722" s="140" t="s">
        <v>90</v>
      </c>
      <c r="D1722" s="141">
        <v>4.58</v>
      </c>
      <c r="E1722" s="141">
        <v>34.97</v>
      </c>
      <c r="F1722" s="141">
        <v>39.549999999999997</v>
      </c>
    </row>
    <row r="1723" spans="1:6" ht="30.75" customHeight="1">
      <c r="A1723" s="138" t="s">
        <v>12434</v>
      </c>
      <c r="B1723" s="139" t="s">
        <v>12435</v>
      </c>
      <c r="C1723" s="140" t="s">
        <v>90</v>
      </c>
      <c r="D1723" s="141">
        <v>6.04</v>
      </c>
      <c r="E1723" s="141">
        <v>8.91</v>
      </c>
      <c r="F1723" s="141">
        <v>14.95</v>
      </c>
    </row>
    <row r="1724" spans="1:6" ht="30.75" customHeight="1">
      <c r="A1724" s="138" t="s">
        <v>12436</v>
      </c>
      <c r="B1724" s="139" t="s">
        <v>12437</v>
      </c>
      <c r="C1724" s="140" t="s">
        <v>141</v>
      </c>
      <c r="D1724" s="141">
        <v>26.54</v>
      </c>
      <c r="E1724" s="141">
        <v>25.03</v>
      </c>
      <c r="F1724" s="141">
        <v>51.57</v>
      </c>
    </row>
    <row r="1725" spans="1:6" ht="30.75" customHeight="1">
      <c r="A1725" s="138" t="s">
        <v>284</v>
      </c>
      <c r="B1725" s="139" t="s">
        <v>12438</v>
      </c>
      <c r="C1725" s="140" t="s">
        <v>90</v>
      </c>
      <c r="D1725" s="141">
        <v>8.2799999999999994</v>
      </c>
      <c r="E1725" s="141">
        <v>9.57</v>
      </c>
      <c r="F1725" s="141">
        <v>17.850000000000001</v>
      </c>
    </row>
    <row r="1726" spans="1:6" ht="30.75" customHeight="1">
      <c r="A1726" s="138" t="s">
        <v>12439</v>
      </c>
      <c r="B1726" s="139" t="s">
        <v>12440</v>
      </c>
      <c r="C1726" s="140"/>
      <c r="D1726" s="141"/>
      <c r="E1726" s="141"/>
      <c r="F1726" s="141"/>
    </row>
    <row r="1727" spans="1:6" ht="30.75" customHeight="1">
      <c r="A1727" s="138" t="s">
        <v>12441</v>
      </c>
      <c r="B1727" s="139" t="s">
        <v>12442</v>
      </c>
      <c r="C1727" s="140" t="s">
        <v>90</v>
      </c>
      <c r="D1727" s="141">
        <v>2.84</v>
      </c>
      <c r="E1727" s="141">
        <v>12.05</v>
      </c>
      <c r="F1727" s="141">
        <v>14.89</v>
      </c>
    </row>
    <row r="1728" spans="1:6" ht="30.75" customHeight="1">
      <c r="A1728" s="138" t="s">
        <v>12443</v>
      </c>
      <c r="B1728" s="139" t="s">
        <v>12444</v>
      </c>
      <c r="C1728" s="140" t="s">
        <v>90</v>
      </c>
      <c r="D1728" s="141">
        <v>5.13</v>
      </c>
      <c r="E1728" s="141">
        <v>12.05</v>
      </c>
      <c r="F1728" s="141">
        <v>17.18</v>
      </c>
    </row>
    <row r="1729" spans="1:6" ht="30.75" customHeight="1">
      <c r="A1729" s="138" t="s">
        <v>12445</v>
      </c>
      <c r="B1729" s="139" t="s">
        <v>12446</v>
      </c>
      <c r="C1729" s="140"/>
      <c r="D1729" s="141"/>
      <c r="E1729" s="141"/>
      <c r="F1729" s="141"/>
    </row>
    <row r="1730" spans="1:6" ht="30.75" customHeight="1">
      <c r="A1730" s="138" t="s">
        <v>12447</v>
      </c>
      <c r="B1730" s="139" t="s">
        <v>12448</v>
      </c>
      <c r="C1730" s="140" t="s">
        <v>90</v>
      </c>
      <c r="D1730" s="141">
        <v>6.1</v>
      </c>
      <c r="E1730" s="141">
        <v>26.51</v>
      </c>
      <c r="F1730" s="141">
        <v>32.61</v>
      </c>
    </row>
    <row r="1731" spans="1:6" ht="30.75" customHeight="1">
      <c r="A1731" s="138" t="s">
        <v>12449</v>
      </c>
      <c r="B1731" s="139" t="s">
        <v>12450</v>
      </c>
      <c r="C1731" s="140" t="s">
        <v>90</v>
      </c>
      <c r="D1731" s="141">
        <v>8.75</v>
      </c>
      <c r="E1731" s="141">
        <v>22.52</v>
      </c>
      <c r="F1731" s="141">
        <v>31.27</v>
      </c>
    </row>
    <row r="1732" spans="1:6" ht="30.75" customHeight="1">
      <c r="A1732" s="138" t="s">
        <v>12451</v>
      </c>
      <c r="B1732" s="139" t="s">
        <v>12452</v>
      </c>
      <c r="C1732" s="140" t="s">
        <v>90</v>
      </c>
      <c r="D1732" s="141">
        <v>17.38</v>
      </c>
      <c r="E1732" s="141">
        <v>12.51</v>
      </c>
      <c r="F1732" s="141">
        <v>29.89</v>
      </c>
    </row>
    <row r="1733" spans="1:6" ht="30.75" customHeight="1">
      <c r="A1733" s="138" t="s">
        <v>12453</v>
      </c>
      <c r="B1733" s="139" t="s">
        <v>12454</v>
      </c>
      <c r="C1733" s="140" t="s">
        <v>90</v>
      </c>
      <c r="D1733" s="141">
        <v>19.239999999999998</v>
      </c>
      <c r="E1733" s="141">
        <v>21.5</v>
      </c>
      <c r="F1733" s="141">
        <v>40.74</v>
      </c>
    </row>
    <row r="1734" spans="1:6" ht="30.75" customHeight="1">
      <c r="A1734" s="138" t="s">
        <v>12455</v>
      </c>
      <c r="B1734" s="139" t="s">
        <v>12456</v>
      </c>
      <c r="C1734" s="140" t="s">
        <v>90</v>
      </c>
      <c r="D1734" s="141">
        <v>12.88</v>
      </c>
      <c r="E1734" s="141">
        <v>15.95</v>
      </c>
      <c r="F1734" s="141">
        <v>28.83</v>
      </c>
    </row>
    <row r="1735" spans="1:6" ht="30.75" customHeight="1">
      <c r="A1735" s="138" t="s">
        <v>12457</v>
      </c>
      <c r="B1735" s="139" t="s">
        <v>12458</v>
      </c>
      <c r="C1735" s="140" t="s">
        <v>90</v>
      </c>
      <c r="D1735" s="141">
        <v>43.54</v>
      </c>
      <c r="E1735" s="141">
        <v>15.95</v>
      </c>
      <c r="F1735" s="141">
        <v>59.49</v>
      </c>
    </row>
    <row r="1736" spans="1:6" ht="30.75" customHeight="1">
      <c r="A1736" s="138" t="s">
        <v>12459</v>
      </c>
      <c r="B1736" s="139" t="s">
        <v>12460</v>
      </c>
      <c r="C1736" s="140" t="s">
        <v>90</v>
      </c>
      <c r="D1736" s="141">
        <v>29.4</v>
      </c>
      <c r="E1736" s="141">
        <v>21.5</v>
      </c>
      <c r="F1736" s="141">
        <v>50.9</v>
      </c>
    </row>
    <row r="1737" spans="1:6" ht="30.75" customHeight="1">
      <c r="A1737" s="138" t="s">
        <v>12461</v>
      </c>
      <c r="B1737" s="139" t="s">
        <v>12462</v>
      </c>
      <c r="C1737" s="140"/>
      <c r="D1737" s="141"/>
      <c r="E1737" s="141"/>
      <c r="F1737" s="141"/>
    </row>
    <row r="1738" spans="1:6" ht="30.75" customHeight="1">
      <c r="A1738" s="138" t="s">
        <v>12463</v>
      </c>
      <c r="B1738" s="139" t="s">
        <v>12464</v>
      </c>
      <c r="C1738" s="140" t="s">
        <v>90</v>
      </c>
      <c r="D1738" s="141">
        <v>8.73</v>
      </c>
      <c r="E1738" s="141">
        <v>15.95</v>
      </c>
      <c r="F1738" s="141">
        <v>24.68</v>
      </c>
    </row>
    <row r="1739" spans="1:6" ht="30.75" customHeight="1">
      <c r="A1739" s="138" t="s">
        <v>12465</v>
      </c>
      <c r="B1739" s="139" t="s">
        <v>12466</v>
      </c>
      <c r="C1739" s="140" t="s">
        <v>141</v>
      </c>
      <c r="D1739" s="141">
        <v>2.94</v>
      </c>
      <c r="E1739" s="141">
        <v>2.97</v>
      </c>
      <c r="F1739" s="141">
        <v>5.91</v>
      </c>
    </row>
    <row r="1740" spans="1:6" ht="30.75" customHeight="1">
      <c r="A1740" s="138" t="s">
        <v>12467</v>
      </c>
      <c r="B1740" s="139" t="s">
        <v>12468</v>
      </c>
      <c r="C1740" s="140" t="s">
        <v>90</v>
      </c>
      <c r="D1740" s="141">
        <v>11.03</v>
      </c>
      <c r="E1740" s="141">
        <v>17.989999999999998</v>
      </c>
      <c r="F1740" s="141">
        <v>29.02</v>
      </c>
    </row>
    <row r="1741" spans="1:6" ht="30.75" customHeight="1">
      <c r="A1741" s="138" t="s">
        <v>12469</v>
      </c>
      <c r="B1741" s="139" t="s">
        <v>12470</v>
      </c>
      <c r="C1741" s="140" t="s">
        <v>141</v>
      </c>
      <c r="D1741" s="141">
        <v>2.93</v>
      </c>
      <c r="E1741" s="141">
        <v>2.38</v>
      </c>
      <c r="F1741" s="141">
        <v>5.31</v>
      </c>
    </row>
    <row r="1742" spans="1:6" ht="30.75" customHeight="1">
      <c r="A1742" s="138" t="s">
        <v>12471</v>
      </c>
      <c r="B1742" s="139" t="s">
        <v>12472</v>
      </c>
      <c r="C1742" s="140"/>
      <c r="D1742" s="141"/>
      <c r="E1742" s="141"/>
      <c r="F1742" s="141"/>
    </row>
    <row r="1743" spans="1:6" ht="30.75" customHeight="1">
      <c r="A1743" s="138" t="s">
        <v>12473</v>
      </c>
      <c r="B1743" s="139" t="s">
        <v>12474</v>
      </c>
      <c r="C1743" s="140" t="s">
        <v>90</v>
      </c>
      <c r="D1743" s="141">
        <v>4.3600000000000003</v>
      </c>
      <c r="E1743" s="141">
        <v>21.5</v>
      </c>
      <c r="F1743" s="141">
        <v>25.86</v>
      </c>
    </row>
    <row r="1744" spans="1:6" ht="30.75" customHeight="1">
      <c r="A1744" s="138" t="s">
        <v>12475</v>
      </c>
      <c r="B1744" s="139" t="s">
        <v>12476</v>
      </c>
      <c r="C1744" s="140"/>
      <c r="D1744" s="141"/>
      <c r="E1744" s="141"/>
      <c r="F1744" s="141"/>
    </row>
    <row r="1745" spans="1:6" ht="30.75" customHeight="1">
      <c r="A1745" s="138" t="s">
        <v>12477</v>
      </c>
      <c r="B1745" s="139" t="s">
        <v>12478</v>
      </c>
      <c r="C1745" s="140" t="s">
        <v>105</v>
      </c>
      <c r="D1745" s="141">
        <v>4.9400000000000004</v>
      </c>
      <c r="E1745" s="141"/>
      <c r="F1745" s="141">
        <v>4.9400000000000004</v>
      </c>
    </row>
    <row r="1746" spans="1:6" ht="30.75" customHeight="1">
      <c r="A1746" s="138" t="s">
        <v>280</v>
      </c>
      <c r="B1746" s="139" t="s">
        <v>279</v>
      </c>
      <c r="C1746" s="140" t="s">
        <v>105</v>
      </c>
      <c r="D1746" s="141">
        <v>4.07</v>
      </c>
      <c r="E1746" s="141"/>
      <c r="F1746" s="141">
        <v>4.07</v>
      </c>
    </row>
    <row r="1747" spans="1:6" ht="30.75" customHeight="1">
      <c r="A1747" s="138" t="s">
        <v>12479</v>
      </c>
      <c r="B1747" s="139" t="s">
        <v>12480</v>
      </c>
      <c r="C1747" s="140" t="s">
        <v>90</v>
      </c>
      <c r="D1747" s="141">
        <v>163.22999999999999</v>
      </c>
      <c r="E1747" s="141">
        <v>198.93</v>
      </c>
      <c r="F1747" s="141">
        <v>362.16</v>
      </c>
    </row>
    <row r="1748" spans="1:6" ht="30.75" customHeight="1">
      <c r="A1748" s="138" t="s">
        <v>12481</v>
      </c>
      <c r="B1748" s="139" t="s">
        <v>12482</v>
      </c>
      <c r="C1748" s="140" t="s">
        <v>90</v>
      </c>
      <c r="D1748" s="141">
        <v>604.63</v>
      </c>
      <c r="E1748" s="141">
        <v>230.62</v>
      </c>
      <c r="F1748" s="141">
        <v>835.25</v>
      </c>
    </row>
    <row r="1749" spans="1:6" ht="30.75" customHeight="1">
      <c r="A1749" s="138" t="s">
        <v>12483</v>
      </c>
      <c r="B1749" s="139" t="s">
        <v>12484</v>
      </c>
      <c r="C1749" s="140"/>
      <c r="D1749" s="141"/>
      <c r="E1749" s="141"/>
      <c r="F1749" s="141"/>
    </row>
    <row r="1750" spans="1:6" ht="30.75" customHeight="1">
      <c r="A1750" s="138" t="s">
        <v>12485</v>
      </c>
      <c r="B1750" s="139" t="s">
        <v>12486</v>
      </c>
      <c r="C1750" s="140" t="s">
        <v>141</v>
      </c>
      <c r="D1750" s="141">
        <v>1.62</v>
      </c>
      <c r="E1750" s="141">
        <v>1.62</v>
      </c>
      <c r="F1750" s="141">
        <v>3.24</v>
      </c>
    </row>
    <row r="1751" spans="1:6" ht="30.75" customHeight="1">
      <c r="A1751" s="138" t="s">
        <v>12487</v>
      </c>
      <c r="B1751" s="139" t="s">
        <v>12488</v>
      </c>
      <c r="C1751" s="140" t="s">
        <v>141</v>
      </c>
      <c r="D1751" s="141">
        <v>1.03</v>
      </c>
      <c r="E1751" s="141">
        <v>3.22</v>
      </c>
      <c r="F1751" s="141">
        <v>4.25</v>
      </c>
    </row>
    <row r="1752" spans="1:6" ht="30.75" customHeight="1">
      <c r="A1752" s="138" t="s">
        <v>12489</v>
      </c>
      <c r="B1752" s="139" t="s">
        <v>12490</v>
      </c>
      <c r="C1752" s="140"/>
      <c r="D1752" s="141"/>
      <c r="E1752" s="141"/>
      <c r="F1752" s="141"/>
    </row>
    <row r="1753" spans="1:6" ht="30.75" customHeight="1">
      <c r="A1753" s="138" t="s">
        <v>12491</v>
      </c>
      <c r="B1753" s="139" t="s">
        <v>12492</v>
      </c>
      <c r="C1753" s="140" t="s">
        <v>90</v>
      </c>
      <c r="D1753" s="141">
        <v>7.43</v>
      </c>
      <c r="E1753" s="141">
        <v>21.5</v>
      </c>
      <c r="F1753" s="141">
        <v>28.93</v>
      </c>
    </row>
    <row r="1754" spans="1:6" ht="30.75" customHeight="1">
      <c r="A1754" s="138" t="s">
        <v>12493</v>
      </c>
      <c r="B1754" s="139" t="s">
        <v>12494</v>
      </c>
      <c r="C1754" s="140" t="s">
        <v>90</v>
      </c>
      <c r="D1754" s="141">
        <v>9.0299999999999994</v>
      </c>
      <c r="E1754" s="141">
        <v>21.5</v>
      </c>
      <c r="F1754" s="141">
        <v>30.53</v>
      </c>
    </row>
    <row r="1755" spans="1:6" ht="30.75" customHeight="1">
      <c r="A1755" s="138" t="s">
        <v>12495</v>
      </c>
      <c r="B1755" s="139" t="s">
        <v>12496</v>
      </c>
      <c r="C1755" s="140" t="s">
        <v>90</v>
      </c>
      <c r="D1755" s="141">
        <v>11.57</v>
      </c>
      <c r="E1755" s="141">
        <v>21.5</v>
      </c>
      <c r="F1755" s="141">
        <v>33.07</v>
      </c>
    </row>
    <row r="1756" spans="1:6" ht="30.75" customHeight="1">
      <c r="A1756" s="138" t="s">
        <v>12497</v>
      </c>
      <c r="B1756" s="139" t="s">
        <v>12498</v>
      </c>
      <c r="C1756" s="140" t="s">
        <v>90</v>
      </c>
      <c r="D1756" s="141">
        <v>13.56</v>
      </c>
      <c r="E1756" s="141">
        <v>21.5</v>
      </c>
      <c r="F1756" s="141">
        <v>35.06</v>
      </c>
    </row>
    <row r="1757" spans="1:6" ht="30.75" customHeight="1">
      <c r="A1757" s="138" t="s">
        <v>12499</v>
      </c>
      <c r="B1757" s="139" t="s">
        <v>12500</v>
      </c>
      <c r="C1757" s="140" t="s">
        <v>90</v>
      </c>
      <c r="D1757" s="141">
        <v>10.74</v>
      </c>
      <c r="E1757" s="141">
        <v>21.5</v>
      </c>
      <c r="F1757" s="141">
        <v>32.24</v>
      </c>
    </row>
    <row r="1758" spans="1:6" ht="30.75" customHeight="1">
      <c r="A1758" s="138" t="s">
        <v>12501</v>
      </c>
      <c r="B1758" s="139" t="s">
        <v>12502</v>
      </c>
      <c r="C1758" s="140" t="s">
        <v>90</v>
      </c>
      <c r="D1758" s="141">
        <v>75.180000000000007</v>
      </c>
      <c r="E1758" s="141">
        <v>45.04</v>
      </c>
      <c r="F1758" s="141">
        <v>120.22</v>
      </c>
    </row>
    <row r="1759" spans="1:6" ht="30.75" customHeight="1">
      <c r="A1759" s="138" t="s">
        <v>12503</v>
      </c>
      <c r="B1759" s="139" t="s">
        <v>12504</v>
      </c>
      <c r="C1759" s="140" t="s">
        <v>90</v>
      </c>
      <c r="D1759" s="141">
        <v>18.72</v>
      </c>
      <c r="E1759" s="141">
        <v>21.5</v>
      </c>
      <c r="F1759" s="141">
        <v>40.22</v>
      </c>
    </row>
    <row r="1760" spans="1:6" ht="30.75" customHeight="1">
      <c r="A1760" s="138" t="s">
        <v>12505</v>
      </c>
      <c r="B1760" s="139" t="s">
        <v>12506</v>
      </c>
      <c r="C1760" s="140" t="s">
        <v>90</v>
      </c>
      <c r="D1760" s="141">
        <v>15.56</v>
      </c>
      <c r="E1760" s="141">
        <v>30.03</v>
      </c>
      <c r="F1760" s="141">
        <v>45.59</v>
      </c>
    </row>
    <row r="1761" spans="1:6" ht="30.75" customHeight="1">
      <c r="A1761" s="138" t="s">
        <v>12507</v>
      </c>
      <c r="B1761" s="139" t="s">
        <v>12508</v>
      </c>
      <c r="C1761" s="140" t="s">
        <v>90</v>
      </c>
      <c r="D1761" s="141">
        <v>247.96</v>
      </c>
      <c r="E1761" s="141"/>
      <c r="F1761" s="141">
        <v>247.96</v>
      </c>
    </row>
    <row r="1762" spans="1:6" ht="30.75" customHeight="1">
      <c r="A1762" s="138" t="s">
        <v>12509</v>
      </c>
      <c r="B1762" s="139" t="s">
        <v>12510</v>
      </c>
      <c r="C1762" s="140" t="s">
        <v>90</v>
      </c>
      <c r="D1762" s="141">
        <v>491.66</v>
      </c>
      <c r="E1762" s="141"/>
      <c r="F1762" s="141">
        <v>491.66</v>
      </c>
    </row>
    <row r="1763" spans="1:6" ht="30.75" customHeight="1">
      <c r="A1763" s="138" t="s">
        <v>12511</v>
      </c>
      <c r="B1763" s="139" t="s">
        <v>12512</v>
      </c>
      <c r="C1763" s="140"/>
      <c r="D1763" s="141"/>
      <c r="E1763" s="141"/>
      <c r="F1763" s="141"/>
    </row>
    <row r="1764" spans="1:6" ht="30.75" customHeight="1">
      <c r="A1764" s="138" t="s">
        <v>12513</v>
      </c>
      <c r="B1764" s="139" t="s">
        <v>12514</v>
      </c>
      <c r="C1764" s="140" t="s">
        <v>90</v>
      </c>
      <c r="D1764" s="141">
        <v>17.45</v>
      </c>
      <c r="E1764" s="141">
        <v>30.03</v>
      </c>
      <c r="F1764" s="141">
        <v>47.48</v>
      </c>
    </row>
    <row r="1765" spans="1:6" ht="30.75" customHeight="1">
      <c r="A1765" s="138" t="s">
        <v>12515</v>
      </c>
      <c r="B1765" s="139" t="s">
        <v>12516</v>
      </c>
      <c r="C1765" s="140"/>
      <c r="D1765" s="141"/>
      <c r="E1765" s="141"/>
      <c r="F1765" s="141"/>
    </row>
    <row r="1766" spans="1:6" ht="30.75" customHeight="1">
      <c r="A1766" s="138" t="s">
        <v>12517</v>
      </c>
      <c r="B1766" s="139" t="s">
        <v>12518</v>
      </c>
      <c r="C1766" s="140" t="s">
        <v>90</v>
      </c>
      <c r="D1766" s="141">
        <v>17.84</v>
      </c>
      <c r="E1766" s="141">
        <v>30.03</v>
      </c>
      <c r="F1766" s="141">
        <v>47.87</v>
      </c>
    </row>
    <row r="1767" spans="1:6" ht="30.75" customHeight="1">
      <c r="A1767" s="138" t="s">
        <v>12519</v>
      </c>
      <c r="B1767" s="139" t="s">
        <v>12520</v>
      </c>
      <c r="C1767" s="140"/>
      <c r="D1767" s="141"/>
      <c r="E1767" s="141"/>
      <c r="F1767" s="141"/>
    </row>
    <row r="1768" spans="1:6" ht="30.75" customHeight="1">
      <c r="A1768" s="138" t="s">
        <v>12521</v>
      </c>
      <c r="B1768" s="139" t="s">
        <v>12522</v>
      </c>
      <c r="C1768" s="140"/>
      <c r="D1768" s="141"/>
      <c r="E1768" s="141"/>
      <c r="F1768" s="141"/>
    </row>
    <row r="1769" spans="1:6" ht="30.75" customHeight="1">
      <c r="A1769" s="138" t="s">
        <v>12523</v>
      </c>
      <c r="B1769" s="139" t="s">
        <v>12524</v>
      </c>
      <c r="C1769" s="140" t="s">
        <v>91</v>
      </c>
      <c r="D1769" s="141">
        <v>157.31</v>
      </c>
      <c r="E1769" s="141">
        <v>50.9</v>
      </c>
      <c r="F1769" s="141">
        <v>208.21</v>
      </c>
    </row>
    <row r="1770" spans="1:6" ht="30.75" customHeight="1">
      <c r="A1770" s="138" t="s">
        <v>12525</v>
      </c>
      <c r="B1770" s="139" t="s">
        <v>12526</v>
      </c>
      <c r="C1770" s="140" t="s">
        <v>90</v>
      </c>
      <c r="D1770" s="141"/>
      <c r="E1770" s="141">
        <v>2.04</v>
      </c>
      <c r="F1770" s="141">
        <v>2.04</v>
      </c>
    </row>
    <row r="1771" spans="1:6" ht="30.75" customHeight="1">
      <c r="A1771" s="138" t="s">
        <v>12527</v>
      </c>
      <c r="B1771" s="139" t="s">
        <v>12528</v>
      </c>
      <c r="C1771" s="140"/>
      <c r="D1771" s="141"/>
      <c r="E1771" s="141"/>
      <c r="F1771" s="141"/>
    </row>
    <row r="1772" spans="1:6" ht="30.75" customHeight="1">
      <c r="A1772" s="138" t="s">
        <v>12529</v>
      </c>
      <c r="B1772" s="139" t="s">
        <v>12530</v>
      </c>
      <c r="C1772" s="140" t="s">
        <v>90</v>
      </c>
      <c r="D1772" s="141">
        <v>10.67</v>
      </c>
      <c r="E1772" s="141">
        <v>3.43</v>
      </c>
      <c r="F1772" s="141">
        <v>14.1</v>
      </c>
    </row>
    <row r="1773" spans="1:6" ht="30.75" customHeight="1">
      <c r="A1773" s="138" t="s">
        <v>12531</v>
      </c>
      <c r="B1773" s="139" t="s">
        <v>12532</v>
      </c>
      <c r="C1773" s="140" t="s">
        <v>90</v>
      </c>
      <c r="D1773" s="141">
        <v>9.85</v>
      </c>
      <c r="E1773" s="141">
        <v>5.15</v>
      </c>
      <c r="F1773" s="141">
        <v>15</v>
      </c>
    </row>
    <row r="1774" spans="1:6" ht="30.75" customHeight="1">
      <c r="A1774" s="138" t="s">
        <v>12533</v>
      </c>
      <c r="B1774" s="139" t="s">
        <v>12534</v>
      </c>
      <c r="C1774" s="140" t="s">
        <v>90</v>
      </c>
      <c r="D1774" s="141">
        <v>78.02</v>
      </c>
      <c r="E1774" s="141">
        <v>6.55</v>
      </c>
      <c r="F1774" s="141">
        <v>84.57</v>
      </c>
    </row>
    <row r="1775" spans="1:6" ht="30.75" customHeight="1">
      <c r="A1775" s="138" t="s">
        <v>12535</v>
      </c>
      <c r="B1775" s="139" t="s">
        <v>12536</v>
      </c>
      <c r="C1775" s="140" t="s">
        <v>90</v>
      </c>
      <c r="D1775" s="141">
        <v>17.23</v>
      </c>
      <c r="E1775" s="141">
        <v>5.15</v>
      </c>
      <c r="F1775" s="141">
        <v>22.38</v>
      </c>
    </row>
    <row r="1776" spans="1:6" ht="30.75" customHeight="1">
      <c r="A1776" s="138" t="s">
        <v>12537</v>
      </c>
      <c r="B1776" s="139" t="s">
        <v>12538</v>
      </c>
      <c r="C1776" s="140" t="s">
        <v>90</v>
      </c>
      <c r="D1776" s="141">
        <v>46.88</v>
      </c>
      <c r="E1776" s="141">
        <v>6.55</v>
      </c>
      <c r="F1776" s="141">
        <v>53.43</v>
      </c>
    </row>
    <row r="1777" spans="1:6" ht="30.75" customHeight="1">
      <c r="A1777" s="138" t="s">
        <v>12539</v>
      </c>
      <c r="B1777" s="139" t="s">
        <v>12540</v>
      </c>
      <c r="C1777" s="140" t="s">
        <v>90</v>
      </c>
      <c r="D1777" s="141">
        <v>12.64</v>
      </c>
      <c r="E1777" s="141">
        <v>5.15</v>
      </c>
      <c r="F1777" s="141">
        <v>17.79</v>
      </c>
    </row>
    <row r="1778" spans="1:6" ht="30.75" customHeight="1">
      <c r="A1778" s="138" t="s">
        <v>12541</v>
      </c>
      <c r="B1778" s="139" t="s">
        <v>12542</v>
      </c>
      <c r="C1778" s="140" t="s">
        <v>90</v>
      </c>
      <c r="D1778" s="141">
        <v>51.5</v>
      </c>
      <c r="E1778" s="141">
        <v>6.55</v>
      </c>
      <c r="F1778" s="141">
        <v>58.05</v>
      </c>
    </row>
    <row r="1779" spans="1:6" ht="30.75" customHeight="1">
      <c r="A1779" s="138" t="s">
        <v>12543</v>
      </c>
      <c r="B1779" s="139" t="s">
        <v>12544</v>
      </c>
      <c r="C1779" s="140" t="s">
        <v>90</v>
      </c>
      <c r="D1779" s="141">
        <v>9.4700000000000006</v>
      </c>
      <c r="E1779" s="141"/>
      <c r="F1779" s="141">
        <v>9.4700000000000006</v>
      </c>
    </row>
    <row r="1780" spans="1:6" ht="30.75" customHeight="1">
      <c r="A1780" s="138" t="s">
        <v>12545</v>
      </c>
      <c r="B1780" s="139" t="s">
        <v>12546</v>
      </c>
      <c r="C1780" s="140"/>
      <c r="D1780" s="141"/>
      <c r="E1780" s="141"/>
      <c r="F1780" s="141"/>
    </row>
    <row r="1781" spans="1:6" ht="30.75" customHeight="1">
      <c r="A1781" s="138" t="s">
        <v>12547</v>
      </c>
      <c r="B1781" s="139" t="s">
        <v>12548</v>
      </c>
      <c r="C1781" s="140" t="s">
        <v>9049</v>
      </c>
      <c r="D1781" s="141">
        <v>53.97</v>
      </c>
      <c r="E1781" s="141">
        <v>3.78</v>
      </c>
      <c r="F1781" s="141">
        <v>57.75</v>
      </c>
    </row>
    <row r="1782" spans="1:6" ht="30.75" customHeight="1">
      <c r="A1782" s="138" t="s">
        <v>12549</v>
      </c>
      <c r="B1782" s="139" t="s">
        <v>12550</v>
      </c>
      <c r="C1782" s="140" t="s">
        <v>9049</v>
      </c>
      <c r="D1782" s="141">
        <v>36.97</v>
      </c>
      <c r="E1782" s="141">
        <v>3.78</v>
      </c>
      <c r="F1782" s="141">
        <v>40.75</v>
      </c>
    </row>
    <row r="1783" spans="1:6" ht="30.75" customHeight="1">
      <c r="A1783" s="138" t="s">
        <v>12551</v>
      </c>
      <c r="B1783" s="139" t="s">
        <v>12552</v>
      </c>
      <c r="C1783" s="140" t="s">
        <v>9049</v>
      </c>
      <c r="D1783" s="141">
        <v>42.12</v>
      </c>
      <c r="E1783" s="141">
        <v>3.78</v>
      </c>
      <c r="F1783" s="141">
        <v>45.9</v>
      </c>
    </row>
    <row r="1784" spans="1:6" ht="30.75" customHeight="1">
      <c r="A1784" s="138" t="s">
        <v>12553</v>
      </c>
      <c r="B1784" s="139" t="s">
        <v>12554</v>
      </c>
      <c r="C1784" s="140" t="s">
        <v>9049</v>
      </c>
      <c r="D1784" s="141">
        <v>59.38</v>
      </c>
      <c r="E1784" s="141">
        <v>3.78</v>
      </c>
      <c r="F1784" s="141">
        <v>63.16</v>
      </c>
    </row>
    <row r="1785" spans="1:6" ht="30.75" customHeight="1">
      <c r="A1785" s="138" t="s">
        <v>12555</v>
      </c>
      <c r="B1785" s="139" t="s">
        <v>12556</v>
      </c>
      <c r="C1785" s="140"/>
      <c r="D1785" s="141"/>
      <c r="E1785" s="141"/>
      <c r="F1785" s="141"/>
    </row>
    <row r="1786" spans="1:6" ht="30.75" customHeight="1">
      <c r="A1786" s="138" t="s">
        <v>12557</v>
      </c>
      <c r="B1786" s="139" t="s">
        <v>12558</v>
      </c>
      <c r="C1786" s="140" t="s">
        <v>9049</v>
      </c>
      <c r="D1786" s="141">
        <v>91.65</v>
      </c>
      <c r="E1786" s="141">
        <v>32.76</v>
      </c>
      <c r="F1786" s="141">
        <v>124.41</v>
      </c>
    </row>
    <row r="1787" spans="1:6" ht="30.75" customHeight="1">
      <c r="A1787" s="138" t="s">
        <v>12559</v>
      </c>
      <c r="B1787" s="139" t="s">
        <v>12560</v>
      </c>
      <c r="C1787" s="140" t="s">
        <v>9049</v>
      </c>
      <c r="D1787" s="141">
        <v>97.94</v>
      </c>
      <c r="E1787" s="141">
        <v>32.76</v>
      </c>
      <c r="F1787" s="141">
        <v>130.69999999999999</v>
      </c>
    </row>
    <row r="1788" spans="1:6" ht="30.75" customHeight="1">
      <c r="A1788" s="138" t="s">
        <v>12561</v>
      </c>
      <c r="B1788" s="139" t="s">
        <v>12562</v>
      </c>
      <c r="C1788" s="140" t="s">
        <v>9049</v>
      </c>
      <c r="D1788" s="141">
        <v>149.28</v>
      </c>
      <c r="E1788" s="141">
        <v>32.76</v>
      </c>
      <c r="F1788" s="141">
        <v>182.04</v>
      </c>
    </row>
    <row r="1789" spans="1:6" ht="30.75" customHeight="1">
      <c r="A1789" s="138" t="s">
        <v>12563</v>
      </c>
      <c r="B1789" s="139" t="s">
        <v>12564</v>
      </c>
      <c r="C1789" s="140" t="s">
        <v>9049</v>
      </c>
      <c r="D1789" s="141">
        <v>243.73</v>
      </c>
      <c r="E1789" s="141">
        <v>3.69</v>
      </c>
      <c r="F1789" s="141">
        <v>247.42</v>
      </c>
    </row>
    <row r="1790" spans="1:6" ht="30.75" customHeight="1">
      <c r="A1790" s="138" t="s">
        <v>12565</v>
      </c>
      <c r="B1790" s="139" t="s">
        <v>12566</v>
      </c>
      <c r="C1790" s="140" t="s">
        <v>9049</v>
      </c>
      <c r="D1790" s="141">
        <v>111.84</v>
      </c>
      <c r="E1790" s="141">
        <v>3.69</v>
      </c>
      <c r="F1790" s="141">
        <v>115.53</v>
      </c>
    </row>
    <row r="1791" spans="1:6" ht="30.75" customHeight="1">
      <c r="A1791" s="138" t="s">
        <v>12567</v>
      </c>
      <c r="B1791" s="139" t="s">
        <v>12568</v>
      </c>
      <c r="C1791" s="140" t="s">
        <v>9049</v>
      </c>
      <c r="D1791" s="141">
        <v>68.45</v>
      </c>
      <c r="E1791" s="141">
        <v>32.76</v>
      </c>
      <c r="F1791" s="141">
        <v>101.21</v>
      </c>
    </row>
    <row r="1792" spans="1:6" ht="30.75" customHeight="1">
      <c r="A1792" s="138" t="s">
        <v>12569</v>
      </c>
      <c r="B1792" s="139" t="s">
        <v>12570</v>
      </c>
      <c r="C1792" s="140" t="s">
        <v>9049</v>
      </c>
      <c r="D1792" s="141">
        <v>391.39</v>
      </c>
      <c r="E1792" s="141">
        <v>32.76</v>
      </c>
      <c r="F1792" s="141">
        <v>424.15</v>
      </c>
    </row>
    <row r="1793" spans="1:6" ht="30.75" customHeight="1">
      <c r="A1793" s="138" t="s">
        <v>12571</v>
      </c>
      <c r="B1793" s="139" t="s">
        <v>12572</v>
      </c>
      <c r="C1793" s="140" t="s">
        <v>9049</v>
      </c>
      <c r="D1793" s="141">
        <v>59.87</v>
      </c>
      <c r="E1793" s="141">
        <v>32.76</v>
      </c>
      <c r="F1793" s="141">
        <v>92.63</v>
      </c>
    </row>
    <row r="1794" spans="1:6" ht="30.75" customHeight="1">
      <c r="A1794" s="138" t="s">
        <v>12573</v>
      </c>
      <c r="B1794" s="139" t="s">
        <v>12574</v>
      </c>
      <c r="C1794" s="140"/>
      <c r="D1794" s="141"/>
      <c r="E1794" s="141"/>
      <c r="F1794" s="141"/>
    </row>
    <row r="1795" spans="1:6" ht="30.75" customHeight="1">
      <c r="A1795" s="138" t="s">
        <v>12575</v>
      </c>
      <c r="B1795" s="139" t="s">
        <v>12576</v>
      </c>
      <c r="C1795" s="140" t="s">
        <v>141</v>
      </c>
      <c r="D1795" s="141">
        <v>30.47</v>
      </c>
      <c r="E1795" s="141">
        <v>32.76</v>
      </c>
      <c r="F1795" s="141">
        <v>63.23</v>
      </c>
    </row>
    <row r="1796" spans="1:6" ht="30.75" customHeight="1">
      <c r="A1796" s="138" t="s">
        <v>12577</v>
      </c>
      <c r="B1796" s="139" t="s">
        <v>12578</v>
      </c>
      <c r="C1796" s="140" t="s">
        <v>141</v>
      </c>
      <c r="D1796" s="141">
        <v>40.479999999999997</v>
      </c>
      <c r="E1796" s="141">
        <v>32.76</v>
      </c>
      <c r="F1796" s="141">
        <v>73.239999999999995</v>
      </c>
    </row>
    <row r="1797" spans="1:6" ht="30.75" customHeight="1">
      <c r="A1797" s="138" t="s">
        <v>12579</v>
      </c>
      <c r="B1797" s="139" t="s">
        <v>12580</v>
      </c>
      <c r="C1797" s="140" t="s">
        <v>141</v>
      </c>
      <c r="D1797" s="141">
        <v>46.46</v>
      </c>
      <c r="E1797" s="141">
        <v>32.76</v>
      </c>
      <c r="F1797" s="141">
        <v>79.22</v>
      </c>
    </row>
    <row r="1798" spans="1:6" ht="30.75" customHeight="1">
      <c r="A1798" s="138" t="s">
        <v>12581</v>
      </c>
      <c r="B1798" s="139" t="s">
        <v>12582</v>
      </c>
      <c r="C1798" s="140" t="s">
        <v>141</v>
      </c>
      <c r="D1798" s="141">
        <v>148.55000000000001</v>
      </c>
      <c r="E1798" s="141">
        <v>52.54</v>
      </c>
      <c r="F1798" s="141">
        <v>201.09</v>
      </c>
    </row>
    <row r="1799" spans="1:6" ht="30.75" customHeight="1">
      <c r="A1799" s="138" t="s">
        <v>12583</v>
      </c>
      <c r="B1799" s="139" t="s">
        <v>12584</v>
      </c>
      <c r="C1799" s="140" t="s">
        <v>90</v>
      </c>
      <c r="D1799" s="141">
        <v>238.41</v>
      </c>
      <c r="E1799" s="141"/>
      <c r="F1799" s="141">
        <v>238.41</v>
      </c>
    </row>
    <row r="1800" spans="1:6" ht="30.75" customHeight="1">
      <c r="A1800" s="138" t="s">
        <v>12585</v>
      </c>
      <c r="B1800" s="139" t="s">
        <v>12586</v>
      </c>
      <c r="C1800" s="140" t="s">
        <v>90</v>
      </c>
      <c r="D1800" s="141">
        <v>248.96</v>
      </c>
      <c r="E1800" s="141"/>
      <c r="F1800" s="141">
        <v>248.96</v>
      </c>
    </row>
    <row r="1801" spans="1:6" ht="30.75" customHeight="1">
      <c r="A1801" s="138" t="s">
        <v>12587</v>
      </c>
      <c r="B1801" s="139" t="s">
        <v>12588</v>
      </c>
      <c r="C1801" s="140" t="s">
        <v>90</v>
      </c>
      <c r="D1801" s="141">
        <v>220.89</v>
      </c>
      <c r="E1801" s="141"/>
      <c r="F1801" s="141">
        <v>220.89</v>
      </c>
    </row>
    <row r="1802" spans="1:6" ht="30.75" customHeight="1">
      <c r="A1802" s="138" t="s">
        <v>12589</v>
      </c>
      <c r="B1802" s="139" t="s">
        <v>12590</v>
      </c>
      <c r="C1802" s="140" t="s">
        <v>141</v>
      </c>
      <c r="D1802" s="141">
        <v>39.11</v>
      </c>
      <c r="E1802" s="141"/>
      <c r="F1802" s="141">
        <v>39.11</v>
      </c>
    </row>
    <row r="1803" spans="1:6" ht="30.75" customHeight="1">
      <c r="A1803" s="138" t="s">
        <v>12591</v>
      </c>
      <c r="B1803" s="139" t="s">
        <v>12592</v>
      </c>
      <c r="C1803" s="140" t="s">
        <v>90</v>
      </c>
      <c r="D1803" s="141">
        <v>330.25</v>
      </c>
      <c r="E1803" s="141"/>
      <c r="F1803" s="141">
        <v>330.25</v>
      </c>
    </row>
    <row r="1804" spans="1:6" ht="30.75" customHeight="1">
      <c r="A1804" s="138" t="s">
        <v>12593</v>
      </c>
      <c r="B1804" s="139" t="s">
        <v>12594</v>
      </c>
      <c r="C1804" s="140" t="s">
        <v>90</v>
      </c>
      <c r="D1804" s="141">
        <v>421.39</v>
      </c>
      <c r="E1804" s="141">
        <v>67.58</v>
      </c>
      <c r="F1804" s="141">
        <v>488.97</v>
      </c>
    </row>
    <row r="1805" spans="1:6" ht="30.75" customHeight="1">
      <c r="A1805" s="138" t="s">
        <v>12595</v>
      </c>
      <c r="B1805" s="139" t="s">
        <v>12596</v>
      </c>
      <c r="C1805" s="140" t="s">
        <v>90</v>
      </c>
      <c r="D1805" s="141">
        <v>238.03</v>
      </c>
      <c r="E1805" s="141"/>
      <c r="F1805" s="141">
        <v>238.03</v>
      </c>
    </row>
    <row r="1806" spans="1:6" ht="30.75" customHeight="1">
      <c r="A1806" s="138" t="s">
        <v>12597</v>
      </c>
      <c r="B1806" s="139" t="s">
        <v>12598</v>
      </c>
      <c r="C1806" s="140" t="s">
        <v>90</v>
      </c>
      <c r="D1806" s="141">
        <v>1612.67</v>
      </c>
      <c r="E1806" s="141">
        <v>100.9</v>
      </c>
      <c r="F1806" s="141">
        <v>1713.57</v>
      </c>
    </row>
    <row r="1807" spans="1:6" ht="30.75" customHeight="1">
      <c r="A1807" s="138" t="s">
        <v>12599</v>
      </c>
      <c r="B1807" s="139" t="s">
        <v>12600</v>
      </c>
      <c r="C1807" s="140" t="s">
        <v>90</v>
      </c>
      <c r="D1807" s="141">
        <v>1268.96</v>
      </c>
      <c r="E1807" s="141">
        <v>100.9</v>
      </c>
      <c r="F1807" s="141">
        <v>1369.86</v>
      </c>
    </row>
    <row r="1808" spans="1:6" ht="30.75" customHeight="1">
      <c r="A1808" s="138" t="s">
        <v>12601</v>
      </c>
      <c r="B1808" s="139" t="s">
        <v>12602</v>
      </c>
      <c r="C1808" s="140" t="s">
        <v>90</v>
      </c>
      <c r="D1808" s="141">
        <v>528.67999999999995</v>
      </c>
      <c r="E1808" s="141">
        <v>39.619999999999997</v>
      </c>
      <c r="F1808" s="141">
        <v>568.29999999999995</v>
      </c>
    </row>
    <row r="1809" spans="1:6" ht="30.75" customHeight="1">
      <c r="A1809" s="138" t="s">
        <v>12603</v>
      </c>
      <c r="B1809" s="139" t="s">
        <v>12604</v>
      </c>
      <c r="C1809" s="140" t="s">
        <v>90</v>
      </c>
      <c r="D1809" s="141">
        <v>745.81</v>
      </c>
      <c r="E1809" s="141">
        <v>34.380000000000003</v>
      </c>
      <c r="F1809" s="141">
        <v>780.19</v>
      </c>
    </row>
    <row r="1810" spans="1:6" ht="30.75" customHeight="1">
      <c r="A1810" s="138" t="s">
        <v>12605</v>
      </c>
      <c r="B1810" s="139" t="s">
        <v>12606</v>
      </c>
      <c r="C1810" s="140" t="s">
        <v>9049</v>
      </c>
      <c r="D1810" s="141">
        <v>614.19000000000005</v>
      </c>
      <c r="E1810" s="141">
        <v>135.28</v>
      </c>
      <c r="F1810" s="141">
        <v>749.47</v>
      </c>
    </row>
    <row r="1811" spans="1:6" ht="30.75" customHeight="1">
      <c r="A1811" s="138" t="s">
        <v>12607</v>
      </c>
      <c r="B1811" s="139" t="s">
        <v>12608</v>
      </c>
      <c r="C1811" s="140" t="s">
        <v>90</v>
      </c>
      <c r="D1811" s="141">
        <v>1382.07</v>
      </c>
      <c r="E1811" s="141">
        <v>81.430000000000007</v>
      </c>
      <c r="F1811" s="141">
        <v>1463.5</v>
      </c>
    </row>
    <row r="1812" spans="1:6" ht="30.75" customHeight="1">
      <c r="A1812" s="138" t="s">
        <v>12609</v>
      </c>
      <c r="B1812" s="139" t="s">
        <v>12610</v>
      </c>
      <c r="C1812" s="140" t="s">
        <v>90</v>
      </c>
      <c r="D1812" s="141">
        <v>95.86</v>
      </c>
      <c r="E1812" s="141">
        <v>99.56</v>
      </c>
      <c r="F1812" s="141">
        <v>195.42</v>
      </c>
    </row>
    <row r="1813" spans="1:6" ht="30.75" customHeight="1">
      <c r="A1813" s="138" t="s">
        <v>12611</v>
      </c>
      <c r="B1813" s="139" t="s">
        <v>12612</v>
      </c>
      <c r="C1813" s="140" t="s">
        <v>141</v>
      </c>
      <c r="D1813" s="141">
        <v>180.17</v>
      </c>
      <c r="E1813" s="141">
        <v>52.92</v>
      </c>
      <c r="F1813" s="141">
        <v>233.09</v>
      </c>
    </row>
    <row r="1814" spans="1:6" ht="30.75" customHeight="1">
      <c r="A1814" s="138" t="s">
        <v>12613</v>
      </c>
      <c r="B1814" s="139" t="s">
        <v>12614</v>
      </c>
      <c r="C1814" s="140"/>
      <c r="D1814" s="141"/>
      <c r="E1814" s="141"/>
      <c r="F1814" s="141"/>
    </row>
    <row r="1815" spans="1:6" ht="30.75" customHeight="1">
      <c r="A1815" s="138" t="s">
        <v>12615</v>
      </c>
      <c r="B1815" s="139" t="s">
        <v>12616</v>
      </c>
      <c r="C1815" s="140" t="s">
        <v>9049</v>
      </c>
      <c r="D1815" s="141">
        <v>99.86</v>
      </c>
      <c r="E1815" s="141">
        <v>158.94</v>
      </c>
      <c r="F1815" s="141">
        <v>258.8</v>
      </c>
    </row>
    <row r="1816" spans="1:6" ht="30.75" customHeight="1">
      <c r="A1816" s="138" t="s">
        <v>12617</v>
      </c>
      <c r="B1816" s="139" t="s">
        <v>12618</v>
      </c>
      <c r="C1816" s="140" t="s">
        <v>9049</v>
      </c>
      <c r="D1816" s="141">
        <v>534.34</v>
      </c>
      <c r="E1816" s="141">
        <v>195.72</v>
      </c>
      <c r="F1816" s="141">
        <v>730.06</v>
      </c>
    </row>
    <row r="1817" spans="1:6" ht="30.75" customHeight="1">
      <c r="A1817" s="138" t="s">
        <v>12619</v>
      </c>
      <c r="B1817" s="139" t="s">
        <v>12620</v>
      </c>
      <c r="C1817" s="140" t="s">
        <v>9049</v>
      </c>
      <c r="D1817" s="141">
        <v>1898.48</v>
      </c>
      <c r="E1817" s="141">
        <v>354.66</v>
      </c>
      <c r="F1817" s="141">
        <v>2253.14</v>
      </c>
    </row>
    <row r="1818" spans="1:6" ht="30.75" customHeight="1">
      <c r="A1818" s="138" t="s">
        <v>12621</v>
      </c>
      <c r="B1818" s="139" t="s">
        <v>12622</v>
      </c>
      <c r="C1818" s="140" t="s">
        <v>9049</v>
      </c>
      <c r="D1818" s="141">
        <v>2685.5</v>
      </c>
      <c r="E1818" s="141">
        <v>961.52</v>
      </c>
      <c r="F1818" s="141">
        <v>3647.02</v>
      </c>
    </row>
    <row r="1819" spans="1:6" ht="30.75" customHeight="1">
      <c r="A1819" s="138" t="s">
        <v>12623</v>
      </c>
      <c r="B1819" s="139" t="s">
        <v>12624</v>
      </c>
      <c r="C1819" s="140" t="s">
        <v>9049</v>
      </c>
      <c r="D1819" s="141">
        <v>5459.92</v>
      </c>
      <c r="E1819" s="141">
        <v>1923.04</v>
      </c>
      <c r="F1819" s="141">
        <v>7382.96</v>
      </c>
    </row>
    <row r="1820" spans="1:6" ht="30.75" customHeight="1">
      <c r="A1820" s="138" t="s">
        <v>12625</v>
      </c>
      <c r="B1820" s="139" t="s">
        <v>12626</v>
      </c>
      <c r="C1820" s="140" t="s">
        <v>9049</v>
      </c>
      <c r="D1820" s="141">
        <v>8040.26</v>
      </c>
      <c r="E1820" s="141">
        <v>2233.04</v>
      </c>
      <c r="F1820" s="141">
        <v>10273.299999999999</v>
      </c>
    </row>
    <row r="1821" spans="1:6" ht="30.75" customHeight="1">
      <c r="A1821" s="138" t="s">
        <v>12627</v>
      </c>
      <c r="B1821" s="139" t="s">
        <v>12628</v>
      </c>
      <c r="C1821" s="140"/>
      <c r="D1821" s="141"/>
      <c r="E1821" s="141"/>
      <c r="F1821" s="141"/>
    </row>
    <row r="1822" spans="1:6" ht="30.75" customHeight="1">
      <c r="A1822" s="138" t="s">
        <v>98</v>
      </c>
      <c r="B1822" s="139" t="s">
        <v>12629</v>
      </c>
      <c r="C1822" s="140" t="s">
        <v>90</v>
      </c>
      <c r="D1822" s="141">
        <v>8.59</v>
      </c>
      <c r="E1822" s="141">
        <v>7.94</v>
      </c>
      <c r="F1822" s="141">
        <v>16.53</v>
      </c>
    </row>
    <row r="1823" spans="1:6" ht="30.75" customHeight="1">
      <c r="A1823" s="138" t="s">
        <v>12630</v>
      </c>
      <c r="B1823" s="139" t="s">
        <v>12631</v>
      </c>
      <c r="C1823" s="140" t="s">
        <v>90</v>
      </c>
      <c r="D1823" s="141">
        <v>62.58</v>
      </c>
      <c r="E1823" s="141">
        <v>11</v>
      </c>
      <c r="F1823" s="141">
        <v>73.58</v>
      </c>
    </row>
    <row r="1824" spans="1:6" ht="30.75" customHeight="1">
      <c r="A1824" s="138" t="s">
        <v>12632</v>
      </c>
      <c r="B1824" s="139" t="s">
        <v>12633</v>
      </c>
      <c r="C1824" s="140" t="s">
        <v>141</v>
      </c>
      <c r="D1824" s="141">
        <v>10.69</v>
      </c>
      <c r="E1824" s="141"/>
      <c r="F1824" s="141">
        <v>10.69</v>
      </c>
    </row>
    <row r="1825" spans="1:6" ht="30.75" customHeight="1">
      <c r="A1825" s="138" t="s">
        <v>12634</v>
      </c>
      <c r="B1825" s="139" t="s">
        <v>12635</v>
      </c>
      <c r="C1825" s="140" t="s">
        <v>90</v>
      </c>
      <c r="D1825" s="141">
        <v>1.62</v>
      </c>
      <c r="E1825" s="141">
        <v>16.66</v>
      </c>
      <c r="F1825" s="141">
        <v>18.28</v>
      </c>
    </row>
    <row r="1826" spans="1:6" ht="30.75" customHeight="1">
      <c r="A1826" s="138" t="s">
        <v>12636</v>
      </c>
      <c r="B1826" s="139" t="s">
        <v>12637</v>
      </c>
      <c r="C1826" s="140" t="s">
        <v>90</v>
      </c>
      <c r="D1826" s="141">
        <v>1.7</v>
      </c>
      <c r="E1826" s="141">
        <v>22.33</v>
      </c>
      <c r="F1826" s="141">
        <v>24.03</v>
      </c>
    </row>
    <row r="1827" spans="1:6" ht="30.75" customHeight="1">
      <c r="A1827" s="138" t="s">
        <v>12638</v>
      </c>
      <c r="B1827" s="139" t="s">
        <v>12639</v>
      </c>
      <c r="C1827" s="140" t="s">
        <v>9049</v>
      </c>
      <c r="D1827" s="141">
        <v>342.56</v>
      </c>
      <c r="E1827" s="141">
        <v>181.37</v>
      </c>
      <c r="F1827" s="141">
        <v>523.92999999999995</v>
      </c>
    </row>
    <row r="1828" spans="1:6" ht="30.75" customHeight="1">
      <c r="A1828" s="138" t="s">
        <v>12640</v>
      </c>
      <c r="B1828" s="139" t="s">
        <v>12641</v>
      </c>
      <c r="C1828" s="140" t="s">
        <v>9049</v>
      </c>
      <c r="D1828" s="141">
        <v>1480.29</v>
      </c>
      <c r="E1828" s="141">
        <v>39.79</v>
      </c>
      <c r="F1828" s="141">
        <v>1520.08</v>
      </c>
    </row>
    <row r="1829" spans="1:6" ht="30.75" customHeight="1">
      <c r="A1829" s="138" t="s">
        <v>12642</v>
      </c>
      <c r="B1829" s="139" t="s">
        <v>12643</v>
      </c>
      <c r="C1829" s="140" t="s">
        <v>90</v>
      </c>
      <c r="D1829" s="141">
        <v>1048.03</v>
      </c>
      <c r="E1829" s="141">
        <v>22.58</v>
      </c>
      <c r="F1829" s="141">
        <v>1070.6099999999999</v>
      </c>
    </row>
    <row r="1830" spans="1:6" ht="30.75" customHeight="1">
      <c r="A1830" s="138" t="s">
        <v>12644</v>
      </c>
      <c r="B1830" s="139" t="s">
        <v>12645</v>
      </c>
      <c r="C1830" s="140"/>
      <c r="D1830" s="141"/>
      <c r="E1830" s="141"/>
      <c r="F1830" s="141"/>
    </row>
    <row r="1831" spans="1:6" ht="30.75" customHeight="1">
      <c r="A1831" s="138" t="s">
        <v>12646</v>
      </c>
      <c r="B1831" s="139" t="s">
        <v>12647</v>
      </c>
      <c r="C1831" s="140"/>
      <c r="D1831" s="141"/>
      <c r="E1831" s="141"/>
      <c r="F1831" s="141"/>
    </row>
    <row r="1832" spans="1:6" ht="30.75" customHeight="1">
      <c r="A1832" s="138" t="s">
        <v>12648</v>
      </c>
      <c r="B1832" s="139" t="s">
        <v>12649</v>
      </c>
      <c r="C1832" s="140" t="s">
        <v>90</v>
      </c>
      <c r="D1832" s="141">
        <v>43.86</v>
      </c>
      <c r="E1832" s="141">
        <v>6.77</v>
      </c>
      <c r="F1832" s="141">
        <v>50.63</v>
      </c>
    </row>
    <row r="1833" spans="1:6" ht="30.75" customHeight="1">
      <c r="A1833" s="138" t="s">
        <v>12650</v>
      </c>
      <c r="B1833" s="139" t="s">
        <v>12651</v>
      </c>
      <c r="C1833" s="140" t="s">
        <v>9358</v>
      </c>
      <c r="D1833" s="141">
        <v>2012.98</v>
      </c>
      <c r="E1833" s="141">
        <v>162.54</v>
      </c>
      <c r="F1833" s="141">
        <v>2175.52</v>
      </c>
    </row>
    <row r="1834" spans="1:6" ht="30.75" customHeight="1">
      <c r="A1834" s="138" t="s">
        <v>12652</v>
      </c>
      <c r="B1834" s="139" t="s">
        <v>12653</v>
      </c>
      <c r="C1834" s="140" t="s">
        <v>9358</v>
      </c>
      <c r="D1834" s="141">
        <v>1777.99</v>
      </c>
      <c r="E1834" s="141">
        <v>162.54</v>
      </c>
      <c r="F1834" s="141">
        <v>1940.53</v>
      </c>
    </row>
    <row r="1835" spans="1:6" ht="30.75" customHeight="1">
      <c r="A1835" s="138" t="s">
        <v>12654</v>
      </c>
      <c r="B1835" s="139" t="s">
        <v>12655</v>
      </c>
      <c r="C1835" s="140" t="s">
        <v>90</v>
      </c>
      <c r="D1835" s="141">
        <v>148.25</v>
      </c>
      <c r="E1835" s="141">
        <v>33.44</v>
      </c>
      <c r="F1835" s="141">
        <v>181.69</v>
      </c>
    </row>
    <row r="1836" spans="1:6" ht="30.75" customHeight="1">
      <c r="A1836" s="138" t="s">
        <v>12656</v>
      </c>
      <c r="B1836" s="139" t="s">
        <v>12657</v>
      </c>
      <c r="C1836" s="140"/>
      <c r="D1836" s="141"/>
      <c r="E1836" s="141"/>
      <c r="F1836" s="141"/>
    </row>
    <row r="1837" spans="1:6" ht="30.75" customHeight="1">
      <c r="A1837" s="138" t="s">
        <v>12658</v>
      </c>
      <c r="B1837" s="139" t="s">
        <v>12659</v>
      </c>
      <c r="C1837" s="140" t="s">
        <v>9049</v>
      </c>
      <c r="D1837" s="141">
        <v>4589.25</v>
      </c>
      <c r="E1837" s="141">
        <v>96.11</v>
      </c>
      <c r="F1837" s="141">
        <v>4685.3599999999997</v>
      </c>
    </row>
    <row r="1838" spans="1:6" ht="30.75" customHeight="1">
      <c r="A1838" s="138" t="s">
        <v>12660</v>
      </c>
      <c r="B1838" s="139" t="s">
        <v>12661</v>
      </c>
      <c r="C1838" s="140"/>
      <c r="D1838" s="141"/>
      <c r="E1838" s="141"/>
      <c r="F1838" s="141"/>
    </row>
    <row r="1839" spans="1:6" ht="30.75" customHeight="1">
      <c r="A1839" s="138" t="s">
        <v>12662</v>
      </c>
      <c r="B1839" s="139" t="s">
        <v>12663</v>
      </c>
      <c r="C1839" s="140" t="s">
        <v>141</v>
      </c>
      <c r="D1839" s="141">
        <v>117.16</v>
      </c>
      <c r="E1839" s="141">
        <v>98.02</v>
      </c>
      <c r="F1839" s="141">
        <v>215.18</v>
      </c>
    </row>
    <row r="1840" spans="1:6" ht="30.75" customHeight="1">
      <c r="A1840" s="138" t="s">
        <v>12664</v>
      </c>
      <c r="B1840" s="139" t="s">
        <v>12665</v>
      </c>
      <c r="C1840" s="140" t="s">
        <v>9049</v>
      </c>
      <c r="D1840" s="141">
        <v>544.02</v>
      </c>
      <c r="E1840" s="141">
        <v>21.82</v>
      </c>
      <c r="F1840" s="141">
        <v>565.84</v>
      </c>
    </row>
    <row r="1841" spans="1:6" ht="30.75" customHeight="1">
      <c r="A1841" s="138" t="s">
        <v>12666</v>
      </c>
      <c r="B1841" s="139" t="s">
        <v>12667</v>
      </c>
      <c r="C1841" s="140" t="s">
        <v>90</v>
      </c>
      <c r="D1841" s="141">
        <v>186.69</v>
      </c>
      <c r="E1841" s="141">
        <v>61.1</v>
      </c>
      <c r="F1841" s="141">
        <v>247.79</v>
      </c>
    </row>
    <row r="1842" spans="1:6" ht="30.75" customHeight="1">
      <c r="A1842" s="138" t="s">
        <v>12668</v>
      </c>
      <c r="B1842" s="139" t="s">
        <v>12669</v>
      </c>
      <c r="C1842" s="140" t="s">
        <v>9049</v>
      </c>
      <c r="D1842" s="141">
        <v>590.79</v>
      </c>
      <c r="E1842" s="141">
        <v>30.68</v>
      </c>
      <c r="F1842" s="141">
        <v>621.47</v>
      </c>
    </row>
    <row r="1843" spans="1:6" ht="30.75" customHeight="1">
      <c r="A1843" s="138" t="s">
        <v>12670</v>
      </c>
      <c r="B1843" s="139" t="s">
        <v>12671</v>
      </c>
      <c r="C1843" s="140" t="s">
        <v>9049</v>
      </c>
      <c r="D1843" s="141">
        <v>793.71</v>
      </c>
      <c r="E1843" s="141">
        <v>46.02</v>
      </c>
      <c r="F1843" s="141">
        <v>839.73</v>
      </c>
    </row>
    <row r="1844" spans="1:6" ht="30.75" customHeight="1">
      <c r="A1844" s="138" t="s">
        <v>12672</v>
      </c>
      <c r="B1844" s="139" t="s">
        <v>12673</v>
      </c>
      <c r="C1844" s="140"/>
      <c r="D1844" s="141"/>
      <c r="E1844" s="141"/>
      <c r="F1844" s="141"/>
    </row>
    <row r="1845" spans="1:6" ht="30.75" customHeight="1">
      <c r="A1845" s="138" t="s">
        <v>12674</v>
      </c>
      <c r="B1845" s="139" t="s">
        <v>12675</v>
      </c>
      <c r="C1845" s="140" t="s">
        <v>9358</v>
      </c>
      <c r="D1845" s="141">
        <v>4891.71</v>
      </c>
      <c r="E1845" s="141">
        <v>216.72</v>
      </c>
      <c r="F1845" s="141">
        <v>5108.43</v>
      </c>
    </row>
    <row r="1846" spans="1:6" ht="30.75" customHeight="1">
      <c r="A1846" s="138" t="s">
        <v>12676</v>
      </c>
      <c r="B1846" s="139" t="s">
        <v>12677</v>
      </c>
      <c r="C1846" s="140" t="s">
        <v>9358</v>
      </c>
      <c r="D1846" s="141">
        <v>2638.48</v>
      </c>
      <c r="E1846" s="141">
        <v>216.72</v>
      </c>
      <c r="F1846" s="141">
        <v>2855.2</v>
      </c>
    </row>
    <row r="1847" spans="1:6" ht="30.75" customHeight="1">
      <c r="A1847" s="138" t="s">
        <v>12678</v>
      </c>
      <c r="B1847" s="139" t="s">
        <v>12679</v>
      </c>
      <c r="C1847" s="140" t="s">
        <v>9358</v>
      </c>
      <c r="D1847" s="141">
        <v>1553.22</v>
      </c>
      <c r="E1847" s="141">
        <v>216.72</v>
      </c>
      <c r="F1847" s="141">
        <v>1769.94</v>
      </c>
    </row>
    <row r="1848" spans="1:6" ht="30.75" customHeight="1">
      <c r="A1848" s="138" t="s">
        <v>12680</v>
      </c>
      <c r="B1848" s="139" t="s">
        <v>12681</v>
      </c>
      <c r="C1848" s="140" t="s">
        <v>9358</v>
      </c>
      <c r="D1848" s="141">
        <v>2657.75</v>
      </c>
      <c r="E1848" s="141">
        <v>216.72</v>
      </c>
      <c r="F1848" s="141">
        <v>2874.47</v>
      </c>
    </row>
    <row r="1849" spans="1:6" ht="30.75" customHeight="1">
      <c r="A1849" s="138" t="s">
        <v>12682</v>
      </c>
      <c r="B1849" s="139" t="s">
        <v>12683</v>
      </c>
      <c r="C1849" s="140"/>
      <c r="D1849" s="141"/>
      <c r="E1849" s="141"/>
      <c r="F1849" s="141"/>
    </row>
    <row r="1850" spans="1:6" ht="30.75" customHeight="1">
      <c r="A1850" s="138" t="s">
        <v>12684</v>
      </c>
      <c r="B1850" s="139" t="s">
        <v>12685</v>
      </c>
      <c r="C1850" s="140" t="s">
        <v>9358</v>
      </c>
      <c r="D1850" s="141">
        <v>6019.55</v>
      </c>
      <c r="E1850" s="141">
        <v>344.44</v>
      </c>
      <c r="F1850" s="141">
        <v>6363.99</v>
      </c>
    </row>
    <row r="1851" spans="1:6" ht="30.75" customHeight="1">
      <c r="A1851" s="138" t="s">
        <v>12686</v>
      </c>
      <c r="B1851" s="139" t="s">
        <v>12687</v>
      </c>
      <c r="C1851" s="140" t="s">
        <v>9358</v>
      </c>
      <c r="D1851" s="141">
        <v>9393.48</v>
      </c>
      <c r="E1851" s="141">
        <v>344.44</v>
      </c>
      <c r="F1851" s="141">
        <v>9737.92</v>
      </c>
    </row>
    <row r="1852" spans="1:6" ht="30.75" customHeight="1">
      <c r="A1852" s="138" t="s">
        <v>12688</v>
      </c>
      <c r="B1852" s="139" t="s">
        <v>12689</v>
      </c>
      <c r="C1852" s="140" t="s">
        <v>9049</v>
      </c>
      <c r="D1852" s="141">
        <v>3117.72</v>
      </c>
      <c r="E1852" s="141">
        <v>50.87</v>
      </c>
      <c r="F1852" s="141">
        <v>3168.59</v>
      </c>
    </row>
    <row r="1853" spans="1:6" ht="30.75" customHeight="1">
      <c r="A1853" s="138" t="s">
        <v>12690</v>
      </c>
      <c r="B1853" s="139" t="s">
        <v>12691</v>
      </c>
      <c r="C1853" s="140" t="s">
        <v>9049</v>
      </c>
      <c r="D1853" s="141">
        <v>1993.12</v>
      </c>
      <c r="E1853" s="141">
        <v>50.87</v>
      </c>
      <c r="F1853" s="141">
        <v>2043.99</v>
      </c>
    </row>
    <row r="1854" spans="1:6" ht="30.75" customHeight="1">
      <c r="A1854" s="138" t="s">
        <v>12692</v>
      </c>
      <c r="B1854" s="139" t="s">
        <v>12693</v>
      </c>
      <c r="C1854" s="140"/>
      <c r="D1854" s="141"/>
      <c r="E1854" s="141"/>
      <c r="F1854" s="141"/>
    </row>
    <row r="1855" spans="1:6" ht="30.75" customHeight="1">
      <c r="A1855" s="138" t="s">
        <v>12694</v>
      </c>
      <c r="B1855" s="139" t="s">
        <v>12695</v>
      </c>
      <c r="C1855" s="140" t="s">
        <v>90</v>
      </c>
      <c r="D1855" s="141">
        <v>12.8</v>
      </c>
      <c r="E1855" s="141"/>
      <c r="F1855" s="141">
        <v>12.8</v>
      </c>
    </row>
    <row r="1856" spans="1:6" ht="30.75" customHeight="1">
      <c r="A1856" s="138" t="s">
        <v>12696</v>
      </c>
      <c r="B1856" s="139" t="s">
        <v>12697</v>
      </c>
      <c r="C1856" s="140" t="s">
        <v>9049</v>
      </c>
      <c r="D1856" s="141">
        <v>1150.52</v>
      </c>
      <c r="E1856" s="141">
        <v>33.86</v>
      </c>
      <c r="F1856" s="141">
        <v>1184.3800000000001</v>
      </c>
    </row>
    <row r="1857" spans="1:6" ht="30.75" customHeight="1">
      <c r="A1857" s="138" t="s">
        <v>12698</v>
      </c>
      <c r="B1857" s="139" t="s">
        <v>12699</v>
      </c>
      <c r="C1857" s="140"/>
      <c r="D1857" s="141"/>
      <c r="E1857" s="141"/>
      <c r="F1857" s="141"/>
    </row>
    <row r="1858" spans="1:6" ht="30.75" customHeight="1">
      <c r="A1858" s="138" t="s">
        <v>12700</v>
      </c>
      <c r="B1858" s="139" t="s">
        <v>12701</v>
      </c>
      <c r="C1858" s="140"/>
      <c r="D1858" s="141"/>
      <c r="E1858" s="141"/>
      <c r="F1858" s="141"/>
    </row>
    <row r="1859" spans="1:6" ht="30.75" customHeight="1">
      <c r="A1859" s="138" t="s">
        <v>12702</v>
      </c>
      <c r="B1859" s="139" t="s">
        <v>12703</v>
      </c>
      <c r="C1859" s="140" t="s">
        <v>9358</v>
      </c>
      <c r="D1859" s="141">
        <v>131667.42000000001</v>
      </c>
      <c r="E1859" s="141">
        <v>265.43</v>
      </c>
      <c r="F1859" s="141">
        <v>131932.85</v>
      </c>
    </row>
    <row r="1860" spans="1:6" ht="30.75" customHeight="1">
      <c r="A1860" s="138" t="s">
        <v>12704</v>
      </c>
      <c r="B1860" s="139" t="s">
        <v>12705</v>
      </c>
      <c r="C1860" s="140" t="s">
        <v>9358</v>
      </c>
      <c r="D1860" s="141">
        <v>109507.89</v>
      </c>
      <c r="E1860" s="141">
        <v>265.43</v>
      </c>
      <c r="F1860" s="141">
        <v>109773.32</v>
      </c>
    </row>
    <row r="1861" spans="1:6" ht="30.75" customHeight="1">
      <c r="A1861" s="138" t="s">
        <v>12706</v>
      </c>
      <c r="B1861" s="139" t="s">
        <v>12707</v>
      </c>
      <c r="C1861" s="140" t="s">
        <v>9358</v>
      </c>
      <c r="D1861" s="141">
        <v>112545.42</v>
      </c>
      <c r="E1861" s="141">
        <v>530.86</v>
      </c>
      <c r="F1861" s="141">
        <v>113076.28</v>
      </c>
    </row>
    <row r="1862" spans="1:6" ht="30.75" customHeight="1">
      <c r="A1862" s="138" t="s">
        <v>12708</v>
      </c>
      <c r="B1862" s="139" t="s">
        <v>12709</v>
      </c>
      <c r="C1862" s="140"/>
      <c r="D1862" s="141"/>
      <c r="E1862" s="141"/>
      <c r="F1862" s="141"/>
    </row>
    <row r="1863" spans="1:6" ht="30.75" customHeight="1">
      <c r="A1863" s="138" t="s">
        <v>12710</v>
      </c>
      <c r="B1863" s="139" t="s">
        <v>12711</v>
      </c>
      <c r="C1863" s="140" t="s">
        <v>9049</v>
      </c>
      <c r="D1863" s="141">
        <v>129.74</v>
      </c>
      <c r="E1863" s="141">
        <v>173.44</v>
      </c>
      <c r="F1863" s="141">
        <v>303.18</v>
      </c>
    </row>
    <row r="1864" spans="1:6" ht="30.75" customHeight="1">
      <c r="A1864" s="138" t="s">
        <v>12712</v>
      </c>
      <c r="B1864" s="139" t="s">
        <v>12713</v>
      </c>
      <c r="C1864" s="140" t="s">
        <v>9049</v>
      </c>
      <c r="D1864" s="141">
        <v>214.54</v>
      </c>
      <c r="E1864" s="141">
        <v>173.44</v>
      </c>
      <c r="F1864" s="141">
        <v>387.98</v>
      </c>
    </row>
    <row r="1865" spans="1:6" ht="30.75" customHeight="1">
      <c r="A1865" s="138" t="s">
        <v>12714</v>
      </c>
      <c r="B1865" s="139" t="s">
        <v>12715</v>
      </c>
      <c r="C1865" s="140" t="s">
        <v>9049</v>
      </c>
      <c r="D1865" s="141">
        <v>904.51</v>
      </c>
      <c r="E1865" s="141">
        <v>200.2</v>
      </c>
      <c r="F1865" s="141">
        <v>1104.71</v>
      </c>
    </row>
    <row r="1866" spans="1:6" ht="30.75" customHeight="1">
      <c r="A1866" s="138" t="s">
        <v>12716</v>
      </c>
      <c r="B1866" s="139" t="s">
        <v>12717</v>
      </c>
      <c r="C1866" s="140" t="s">
        <v>9049</v>
      </c>
      <c r="D1866" s="141">
        <v>2700.09</v>
      </c>
      <c r="E1866" s="141">
        <v>200.2</v>
      </c>
      <c r="F1866" s="141">
        <v>2900.29</v>
      </c>
    </row>
    <row r="1867" spans="1:6" ht="30.75" customHeight="1">
      <c r="A1867" s="138" t="s">
        <v>12718</v>
      </c>
      <c r="B1867" s="139" t="s">
        <v>12719</v>
      </c>
      <c r="C1867" s="140" t="s">
        <v>9049</v>
      </c>
      <c r="D1867" s="141">
        <v>1656.86</v>
      </c>
      <c r="E1867" s="141">
        <v>200.2</v>
      </c>
      <c r="F1867" s="141">
        <v>1857.06</v>
      </c>
    </row>
    <row r="1868" spans="1:6" ht="30.75" customHeight="1">
      <c r="A1868" s="138" t="s">
        <v>12720</v>
      </c>
      <c r="B1868" s="139" t="s">
        <v>12721</v>
      </c>
      <c r="C1868" s="140" t="s">
        <v>9049</v>
      </c>
      <c r="D1868" s="141">
        <v>581.55999999999995</v>
      </c>
      <c r="E1868" s="141">
        <v>150.15</v>
      </c>
      <c r="F1868" s="141">
        <v>731.71</v>
      </c>
    </row>
    <row r="1869" spans="1:6" ht="30.75" customHeight="1">
      <c r="A1869" s="138" t="s">
        <v>12722</v>
      </c>
      <c r="B1869" s="139" t="s">
        <v>12723</v>
      </c>
      <c r="C1869" s="140" t="s">
        <v>9049</v>
      </c>
      <c r="D1869" s="141">
        <v>1762.08</v>
      </c>
      <c r="E1869" s="141">
        <v>208.65</v>
      </c>
      <c r="F1869" s="141">
        <v>1970.73</v>
      </c>
    </row>
    <row r="1870" spans="1:6" ht="30.75" customHeight="1">
      <c r="A1870" s="138" t="s">
        <v>12724</v>
      </c>
      <c r="B1870" s="139" t="s">
        <v>12725</v>
      </c>
      <c r="C1870" s="140" t="s">
        <v>9049</v>
      </c>
      <c r="D1870" s="141">
        <v>1149.48</v>
      </c>
      <c r="E1870" s="141">
        <v>200.2</v>
      </c>
      <c r="F1870" s="141">
        <v>1349.68</v>
      </c>
    </row>
    <row r="1871" spans="1:6" ht="30.75" customHeight="1">
      <c r="A1871" s="138" t="s">
        <v>12726</v>
      </c>
      <c r="B1871" s="139" t="s">
        <v>12727</v>
      </c>
      <c r="C1871" s="140" t="s">
        <v>9049</v>
      </c>
      <c r="D1871" s="141">
        <v>138.97</v>
      </c>
      <c r="E1871" s="141">
        <v>100.1</v>
      </c>
      <c r="F1871" s="141">
        <v>239.07</v>
      </c>
    </row>
    <row r="1872" spans="1:6" ht="30.75" customHeight="1">
      <c r="A1872" s="138" t="s">
        <v>12728</v>
      </c>
      <c r="B1872" s="139" t="s">
        <v>12729</v>
      </c>
      <c r="C1872" s="140" t="s">
        <v>9049</v>
      </c>
      <c r="D1872" s="141">
        <v>212.64</v>
      </c>
      <c r="E1872" s="141">
        <v>173.44</v>
      </c>
      <c r="F1872" s="141">
        <v>386.08</v>
      </c>
    </row>
    <row r="1873" spans="1:6" ht="30.75" customHeight="1">
      <c r="A1873" s="138" t="s">
        <v>12730</v>
      </c>
      <c r="B1873" s="139" t="s">
        <v>12731</v>
      </c>
      <c r="C1873" s="140" t="s">
        <v>9049</v>
      </c>
      <c r="D1873" s="141">
        <v>698.67</v>
      </c>
      <c r="E1873" s="141">
        <v>200.2</v>
      </c>
      <c r="F1873" s="141">
        <v>898.87</v>
      </c>
    </row>
    <row r="1874" spans="1:6" ht="30.75" customHeight="1">
      <c r="A1874" s="138" t="s">
        <v>12732</v>
      </c>
      <c r="B1874" s="139" t="s">
        <v>12733</v>
      </c>
      <c r="C1874" s="140"/>
      <c r="D1874" s="141"/>
      <c r="E1874" s="141"/>
      <c r="F1874" s="141"/>
    </row>
    <row r="1875" spans="1:6" ht="30.75" customHeight="1">
      <c r="A1875" s="138" t="s">
        <v>12734</v>
      </c>
      <c r="B1875" s="139" t="s">
        <v>12735</v>
      </c>
      <c r="C1875" s="140" t="s">
        <v>9049</v>
      </c>
      <c r="D1875" s="141">
        <v>34.5</v>
      </c>
      <c r="E1875" s="141">
        <v>15.02</v>
      </c>
      <c r="F1875" s="141">
        <v>49.52</v>
      </c>
    </row>
    <row r="1876" spans="1:6" ht="30.75" customHeight="1">
      <c r="A1876" s="138" t="s">
        <v>12736</v>
      </c>
      <c r="B1876" s="139" t="s">
        <v>12737</v>
      </c>
      <c r="C1876" s="140" t="s">
        <v>9049</v>
      </c>
      <c r="D1876" s="141">
        <v>40.26</v>
      </c>
      <c r="E1876" s="141">
        <v>15.02</v>
      </c>
      <c r="F1876" s="141">
        <v>55.28</v>
      </c>
    </row>
    <row r="1877" spans="1:6" ht="30.75" customHeight="1">
      <c r="A1877" s="138" t="s">
        <v>12738</v>
      </c>
      <c r="B1877" s="139" t="s">
        <v>12739</v>
      </c>
      <c r="C1877" s="140" t="s">
        <v>9049</v>
      </c>
      <c r="D1877" s="141">
        <v>55.67</v>
      </c>
      <c r="E1877" s="141">
        <v>15.02</v>
      </c>
      <c r="F1877" s="141">
        <v>70.69</v>
      </c>
    </row>
    <row r="1878" spans="1:6" ht="30.75" customHeight="1">
      <c r="A1878" s="138" t="s">
        <v>12740</v>
      </c>
      <c r="B1878" s="139" t="s">
        <v>12741</v>
      </c>
      <c r="C1878" s="140" t="s">
        <v>9049</v>
      </c>
      <c r="D1878" s="141">
        <v>94.7</v>
      </c>
      <c r="E1878" s="141">
        <v>15.02</v>
      </c>
      <c r="F1878" s="141">
        <v>109.72</v>
      </c>
    </row>
    <row r="1879" spans="1:6" ht="30.75" customHeight="1">
      <c r="A1879" s="138" t="s">
        <v>12742</v>
      </c>
      <c r="B1879" s="139" t="s">
        <v>12743</v>
      </c>
      <c r="C1879" s="140"/>
      <c r="D1879" s="141"/>
      <c r="E1879" s="141"/>
      <c r="F1879" s="141"/>
    </row>
    <row r="1880" spans="1:6" ht="30.75" customHeight="1">
      <c r="A1880" s="138" t="s">
        <v>12744</v>
      </c>
      <c r="B1880" s="139" t="s">
        <v>12745</v>
      </c>
      <c r="C1880" s="140" t="s">
        <v>9049</v>
      </c>
      <c r="D1880" s="141">
        <v>43.34</v>
      </c>
      <c r="E1880" s="141">
        <v>10.01</v>
      </c>
      <c r="F1880" s="141">
        <v>53.35</v>
      </c>
    </row>
    <row r="1881" spans="1:6" ht="30.75" customHeight="1">
      <c r="A1881" s="138" t="s">
        <v>12746</v>
      </c>
      <c r="B1881" s="139" t="s">
        <v>12747</v>
      </c>
      <c r="C1881" s="140" t="s">
        <v>9049</v>
      </c>
      <c r="D1881" s="141">
        <v>94.21</v>
      </c>
      <c r="E1881" s="141">
        <v>10.01</v>
      </c>
      <c r="F1881" s="141">
        <v>104.22</v>
      </c>
    </row>
    <row r="1882" spans="1:6" ht="30.75" customHeight="1">
      <c r="A1882" s="138" t="s">
        <v>12748</v>
      </c>
      <c r="B1882" s="139" t="s">
        <v>12749</v>
      </c>
      <c r="C1882" s="140" t="s">
        <v>9049</v>
      </c>
      <c r="D1882" s="141">
        <v>74.040000000000006</v>
      </c>
      <c r="E1882" s="141">
        <v>37.54</v>
      </c>
      <c r="F1882" s="141">
        <v>111.58</v>
      </c>
    </row>
    <row r="1883" spans="1:6" ht="30.75" customHeight="1">
      <c r="A1883" s="138" t="s">
        <v>12750</v>
      </c>
      <c r="B1883" s="139" t="s">
        <v>12751</v>
      </c>
      <c r="C1883" s="140" t="s">
        <v>9049</v>
      </c>
      <c r="D1883" s="141">
        <v>124.99</v>
      </c>
      <c r="E1883" s="141">
        <v>10.01</v>
      </c>
      <c r="F1883" s="141">
        <v>135</v>
      </c>
    </row>
    <row r="1884" spans="1:6" ht="30.75" customHeight="1">
      <c r="A1884" s="138" t="s">
        <v>12752</v>
      </c>
      <c r="B1884" s="139" t="s">
        <v>12753</v>
      </c>
      <c r="C1884" s="140" t="s">
        <v>9049</v>
      </c>
      <c r="D1884" s="141">
        <v>171.24</v>
      </c>
      <c r="E1884" s="141">
        <v>10.01</v>
      </c>
      <c r="F1884" s="141">
        <v>181.25</v>
      </c>
    </row>
    <row r="1885" spans="1:6" ht="30.75" customHeight="1">
      <c r="A1885" s="138" t="s">
        <v>12754</v>
      </c>
      <c r="B1885" s="139" t="s">
        <v>12755</v>
      </c>
      <c r="C1885" s="140"/>
      <c r="D1885" s="141"/>
      <c r="E1885" s="141"/>
      <c r="F1885" s="141"/>
    </row>
    <row r="1886" spans="1:6" ht="30.75" customHeight="1">
      <c r="A1886" s="138" t="s">
        <v>12756</v>
      </c>
      <c r="B1886" s="139" t="s">
        <v>12757</v>
      </c>
      <c r="C1886" s="140" t="s">
        <v>9358</v>
      </c>
      <c r="D1886" s="141">
        <v>496.52</v>
      </c>
      <c r="E1886" s="141">
        <v>25.03</v>
      </c>
      <c r="F1886" s="141">
        <v>521.54999999999995</v>
      </c>
    </row>
    <row r="1887" spans="1:6" ht="30.75" customHeight="1">
      <c r="A1887" s="138" t="s">
        <v>12758</v>
      </c>
      <c r="B1887" s="139" t="s">
        <v>12759</v>
      </c>
      <c r="C1887" s="140" t="s">
        <v>9358</v>
      </c>
      <c r="D1887" s="141">
        <v>448.96</v>
      </c>
      <c r="E1887" s="141">
        <v>25.03</v>
      </c>
      <c r="F1887" s="141">
        <v>473.99</v>
      </c>
    </row>
    <row r="1888" spans="1:6" ht="30.75" customHeight="1">
      <c r="A1888" s="138" t="s">
        <v>12760</v>
      </c>
      <c r="B1888" s="139" t="s">
        <v>12761</v>
      </c>
      <c r="C1888" s="140"/>
      <c r="D1888" s="141"/>
      <c r="E1888" s="141"/>
      <c r="F1888" s="141"/>
    </row>
    <row r="1889" spans="1:6" ht="30.75" customHeight="1">
      <c r="A1889" s="138" t="s">
        <v>12762</v>
      </c>
      <c r="B1889" s="139" t="s">
        <v>12763</v>
      </c>
      <c r="C1889" s="140" t="s">
        <v>9049</v>
      </c>
      <c r="D1889" s="141">
        <v>181.55</v>
      </c>
      <c r="E1889" s="141">
        <v>23.47</v>
      </c>
      <c r="F1889" s="141">
        <v>205.02</v>
      </c>
    </row>
    <row r="1890" spans="1:6" ht="30.75" customHeight="1">
      <c r="A1890" s="138" t="s">
        <v>12764</v>
      </c>
      <c r="B1890" s="139" t="s">
        <v>12765</v>
      </c>
      <c r="C1890" s="140" t="s">
        <v>9049</v>
      </c>
      <c r="D1890" s="141">
        <v>177.57</v>
      </c>
      <c r="E1890" s="141">
        <v>23.47</v>
      </c>
      <c r="F1890" s="141">
        <v>201.04</v>
      </c>
    </row>
    <row r="1891" spans="1:6" ht="30.75" customHeight="1">
      <c r="A1891" s="138" t="s">
        <v>12766</v>
      </c>
      <c r="B1891" s="139" t="s">
        <v>12767</v>
      </c>
      <c r="C1891" s="140" t="s">
        <v>9049</v>
      </c>
      <c r="D1891" s="141">
        <v>182.53</v>
      </c>
      <c r="E1891" s="141">
        <v>23.47</v>
      </c>
      <c r="F1891" s="141">
        <v>206</v>
      </c>
    </row>
    <row r="1892" spans="1:6" ht="30.75" customHeight="1">
      <c r="A1892" s="138" t="s">
        <v>12768</v>
      </c>
      <c r="B1892" s="139" t="s">
        <v>12769</v>
      </c>
      <c r="C1892" s="140" t="s">
        <v>9049</v>
      </c>
      <c r="D1892" s="141">
        <v>204.12</v>
      </c>
      <c r="E1892" s="141">
        <v>23.47</v>
      </c>
      <c r="F1892" s="141">
        <v>227.59</v>
      </c>
    </row>
    <row r="1893" spans="1:6" ht="30.75" customHeight="1">
      <c r="A1893" s="138" t="s">
        <v>12770</v>
      </c>
      <c r="B1893" s="139" t="s">
        <v>12771</v>
      </c>
      <c r="C1893" s="140"/>
      <c r="D1893" s="141"/>
      <c r="E1893" s="141"/>
      <c r="F1893" s="141"/>
    </row>
    <row r="1894" spans="1:6" ht="30.75" customHeight="1">
      <c r="A1894" s="138" t="s">
        <v>12772</v>
      </c>
      <c r="B1894" s="139" t="s">
        <v>12773</v>
      </c>
      <c r="C1894" s="140" t="s">
        <v>9049</v>
      </c>
      <c r="D1894" s="141">
        <v>189697.41</v>
      </c>
      <c r="E1894" s="141">
        <v>1930.04</v>
      </c>
      <c r="F1894" s="141">
        <v>191627.45</v>
      </c>
    </row>
    <row r="1895" spans="1:6" ht="30.75" customHeight="1">
      <c r="A1895" s="138" t="s">
        <v>12774</v>
      </c>
      <c r="B1895" s="139" t="s">
        <v>12775</v>
      </c>
      <c r="C1895" s="140" t="s">
        <v>9049</v>
      </c>
      <c r="D1895" s="141">
        <v>254516.17</v>
      </c>
      <c r="E1895" s="141">
        <v>1930.04</v>
      </c>
      <c r="F1895" s="141">
        <v>256446.21</v>
      </c>
    </row>
    <row r="1896" spans="1:6" ht="30.75" customHeight="1">
      <c r="A1896" s="138" t="s">
        <v>12776</v>
      </c>
      <c r="B1896" s="139" t="s">
        <v>12777</v>
      </c>
      <c r="C1896" s="140" t="s">
        <v>9049</v>
      </c>
      <c r="D1896" s="141">
        <v>85749.68</v>
      </c>
      <c r="E1896" s="141">
        <v>1930.04</v>
      </c>
      <c r="F1896" s="141">
        <v>87679.72</v>
      </c>
    </row>
    <row r="1897" spans="1:6" ht="30.75" customHeight="1">
      <c r="A1897" s="138" t="s">
        <v>12778</v>
      </c>
      <c r="B1897" s="139" t="s">
        <v>12779</v>
      </c>
      <c r="C1897" s="140" t="s">
        <v>9049</v>
      </c>
      <c r="D1897" s="141">
        <v>121592.94</v>
      </c>
      <c r="E1897" s="141">
        <v>1930.04</v>
      </c>
      <c r="F1897" s="141">
        <v>123522.98</v>
      </c>
    </row>
    <row r="1898" spans="1:6" ht="30.75" customHeight="1">
      <c r="A1898" s="138" t="s">
        <v>12780</v>
      </c>
      <c r="B1898" s="139" t="s">
        <v>12781</v>
      </c>
      <c r="C1898" s="140" t="s">
        <v>9049</v>
      </c>
      <c r="D1898" s="141">
        <v>81702.48</v>
      </c>
      <c r="E1898" s="141">
        <v>1030.25</v>
      </c>
      <c r="F1898" s="141">
        <v>82732.73</v>
      </c>
    </row>
    <row r="1899" spans="1:6" ht="30.75" customHeight="1">
      <c r="A1899" s="138" t="s">
        <v>12782</v>
      </c>
      <c r="B1899" s="139" t="s">
        <v>12783</v>
      </c>
      <c r="C1899" s="140" t="s">
        <v>9049</v>
      </c>
      <c r="D1899" s="141">
        <v>134984.22</v>
      </c>
      <c r="E1899" s="141">
        <v>1930.04</v>
      </c>
      <c r="F1899" s="141">
        <v>136914.26</v>
      </c>
    </row>
    <row r="1900" spans="1:6" ht="30.75" customHeight="1">
      <c r="A1900" s="138" t="s">
        <v>12784</v>
      </c>
      <c r="B1900" s="139" t="s">
        <v>12785</v>
      </c>
      <c r="C1900" s="140" t="s">
        <v>9049</v>
      </c>
      <c r="D1900" s="141">
        <v>400366.66</v>
      </c>
      <c r="E1900" s="141">
        <v>2136.09</v>
      </c>
      <c r="F1900" s="141">
        <v>402502.75</v>
      </c>
    </row>
    <row r="1901" spans="1:6" ht="30.75" customHeight="1">
      <c r="A1901" s="138" t="s">
        <v>12786</v>
      </c>
      <c r="B1901" s="139" t="s">
        <v>12787</v>
      </c>
      <c r="C1901" s="140" t="s">
        <v>9049</v>
      </c>
      <c r="D1901" s="141">
        <v>146653.09</v>
      </c>
      <c r="E1901" s="141">
        <v>1930.04</v>
      </c>
      <c r="F1901" s="141">
        <v>148583.13</v>
      </c>
    </row>
    <row r="1902" spans="1:6" ht="30.75" customHeight="1">
      <c r="A1902" s="138" t="s">
        <v>12788</v>
      </c>
      <c r="B1902" s="139" t="s">
        <v>12789</v>
      </c>
      <c r="C1902" s="140" t="s">
        <v>9049</v>
      </c>
      <c r="D1902" s="141">
        <v>369584.81</v>
      </c>
      <c r="E1902" s="141">
        <v>2116.64</v>
      </c>
      <c r="F1902" s="141">
        <v>371701.45</v>
      </c>
    </row>
    <row r="1903" spans="1:6" ht="30.75" customHeight="1">
      <c r="A1903" s="138" t="s">
        <v>12790</v>
      </c>
      <c r="B1903" s="139" t="s">
        <v>12791</v>
      </c>
      <c r="C1903" s="140" t="s">
        <v>9049</v>
      </c>
      <c r="D1903" s="141">
        <v>345452.06</v>
      </c>
      <c r="E1903" s="141">
        <v>2136.09</v>
      </c>
      <c r="F1903" s="141">
        <v>347588.15</v>
      </c>
    </row>
    <row r="1904" spans="1:6" ht="30.75" customHeight="1">
      <c r="A1904" s="138" t="s">
        <v>12792</v>
      </c>
      <c r="B1904" s="139" t="s">
        <v>12793</v>
      </c>
      <c r="C1904" s="140"/>
      <c r="D1904" s="141"/>
      <c r="E1904" s="141"/>
      <c r="F1904" s="141"/>
    </row>
    <row r="1905" spans="1:6" ht="30.75" customHeight="1">
      <c r="A1905" s="138" t="s">
        <v>12794</v>
      </c>
      <c r="B1905" s="139" t="s">
        <v>12795</v>
      </c>
      <c r="C1905" s="140" t="s">
        <v>9049</v>
      </c>
      <c r="D1905" s="141">
        <v>36279.53</v>
      </c>
      <c r="E1905" s="141">
        <v>1030.25</v>
      </c>
      <c r="F1905" s="141">
        <v>37309.78</v>
      </c>
    </row>
    <row r="1906" spans="1:6" ht="30.75" customHeight="1">
      <c r="A1906" s="138" t="s">
        <v>12796</v>
      </c>
      <c r="B1906" s="139" t="s">
        <v>12797</v>
      </c>
      <c r="C1906" s="140" t="s">
        <v>9049</v>
      </c>
      <c r="D1906" s="141">
        <v>27217.91</v>
      </c>
      <c r="E1906" s="141">
        <v>1030.25</v>
      </c>
      <c r="F1906" s="141">
        <v>28248.16</v>
      </c>
    </row>
    <row r="1907" spans="1:6" ht="30.75" customHeight="1">
      <c r="A1907" s="138" t="s">
        <v>12798</v>
      </c>
      <c r="B1907" s="139" t="s">
        <v>12799</v>
      </c>
      <c r="C1907" s="140" t="s">
        <v>9049</v>
      </c>
      <c r="D1907" s="141">
        <v>75856.3</v>
      </c>
      <c r="E1907" s="141">
        <v>1648.4</v>
      </c>
      <c r="F1907" s="141">
        <v>77504.7</v>
      </c>
    </row>
    <row r="1908" spans="1:6" ht="30.75" customHeight="1">
      <c r="A1908" s="138" t="s">
        <v>12800</v>
      </c>
      <c r="B1908" s="139" t="s">
        <v>12801</v>
      </c>
      <c r="C1908" s="140" t="s">
        <v>9049</v>
      </c>
      <c r="D1908" s="141">
        <v>126090.32</v>
      </c>
      <c r="E1908" s="141">
        <v>1648.4</v>
      </c>
      <c r="F1908" s="141">
        <v>127738.72</v>
      </c>
    </row>
    <row r="1909" spans="1:6" ht="30.75" customHeight="1">
      <c r="A1909" s="138" t="s">
        <v>12802</v>
      </c>
      <c r="B1909" s="139" t="s">
        <v>12803</v>
      </c>
      <c r="C1909" s="140" t="s">
        <v>9049</v>
      </c>
      <c r="D1909" s="141">
        <v>6384.43</v>
      </c>
      <c r="E1909" s="141">
        <v>412.1</v>
      </c>
      <c r="F1909" s="141">
        <v>6796.53</v>
      </c>
    </row>
    <row r="1910" spans="1:6" ht="30.75" customHeight="1">
      <c r="A1910" s="138" t="s">
        <v>12804</v>
      </c>
      <c r="B1910" s="139" t="s">
        <v>12805</v>
      </c>
      <c r="C1910" s="140" t="s">
        <v>9049</v>
      </c>
      <c r="D1910" s="141">
        <v>7531.65</v>
      </c>
      <c r="E1910" s="141">
        <v>412.1</v>
      </c>
      <c r="F1910" s="141">
        <v>7943.75</v>
      </c>
    </row>
    <row r="1911" spans="1:6" ht="30.75" customHeight="1">
      <c r="A1911" s="138" t="s">
        <v>12806</v>
      </c>
      <c r="B1911" s="139" t="s">
        <v>12807</v>
      </c>
      <c r="C1911" s="140" t="s">
        <v>9049</v>
      </c>
      <c r="D1911" s="141">
        <v>23246.15</v>
      </c>
      <c r="E1911" s="141">
        <v>1030.25</v>
      </c>
      <c r="F1911" s="141">
        <v>24276.400000000001</v>
      </c>
    </row>
    <row r="1912" spans="1:6" ht="30.75" customHeight="1">
      <c r="A1912" s="138" t="s">
        <v>12808</v>
      </c>
      <c r="B1912" s="139" t="s">
        <v>12809</v>
      </c>
      <c r="C1912" s="140" t="s">
        <v>9049</v>
      </c>
      <c r="D1912" s="141">
        <v>45859.199999999997</v>
      </c>
      <c r="E1912" s="141">
        <v>1030.25</v>
      </c>
      <c r="F1912" s="141">
        <v>46889.45</v>
      </c>
    </row>
    <row r="1913" spans="1:6" ht="30.75" customHeight="1">
      <c r="A1913" s="138" t="s">
        <v>12810</v>
      </c>
      <c r="B1913" s="139" t="s">
        <v>12811</v>
      </c>
      <c r="C1913" s="140" t="s">
        <v>9049</v>
      </c>
      <c r="D1913" s="141">
        <v>20323.52</v>
      </c>
      <c r="E1913" s="141">
        <v>1030.25</v>
      </c>
      <c r="F1913" s="141">
        <v>21353.77</v>
      </c>
    </row>
    <row r="1914" spans="1:6" ht="30.75" customHeight="1">
      <c r="A1914" s="138" t="s">
        <v>12812</v>
      </c>
      <c r="B1914" s="139" t="s">
        <v>12813</v>
      </c>
      <c r="C1914" s="140" t="s">
        <v>9049</v>
      </c>
      <c r="D1914" s="141">
        <v>94819.58</v>
      </c>
      <c r="E1914" s="141">
        <v>1648.4</v>
      </c>
      <c r="F1914" s="141">
        <v>96467.98</v>
      </c>
    </row>
    <row r="1915" spans="1:6" ht="30.75" customHeight="1">
      <c r="A1915" s="138" t="s">
        <v>12814</v>
      </c>
      <c r="B1915" s="139" t="s">
        <v>12815</v>
      </c>
      <c r="C1915" s="140" t="s">
        <v>9049</v>
      </c>
      <c r="D1915" s="141">
        <v>17924.86</v>
      </c>
      <c r="E1915" s="141">
        <v>412.1</v>
      </c>
      <c r="F1915" s="141">
        <v>18336.96</v>
      </c>
    </row>
    <row r="1916" spans="1:6" ht="30.75" customHeight="1">
      <c r="A1916" s="138" t="s">
        <v>12816</v>
      </c>
      <c r="B1916" s="139" t="s">
        <v>12817</v>
      </c>
      <c r="C1916" s="140" t="s">
        <v>9049</v>
      </c>
      <c r="D1916" s="141">
        <v>72276.639999999999</v>
      </c>
      <c r="E1916" s="141">
        <v>1648.4</v>
      </c>
      <c r="F1916" s="141">
        <v>73925.039999999994</v>
      </c>
    </row>
    <row r="1917" spans="1:6" ht="30.75" customHeight="1">
      <c r="A1917" s="138" t="s">
        <v>12818</v>
      </c>
      <c r="B1917" s="139" t="s">
        <v>12819</v>
      </c>
      <c r="C1917" s="140" t="s">
        <v>9049</v>
      </c>
      <c r="D1917" s="141">
        <v>95200.08</v>
      </c>
      <c r="E1917" s="141">
        <v>1648.4</v>
      </c>
      <c r="F1917" s="141">
        <v>96848.48</v>
      </c>
    </row>
    <row r="1918" spans="1:6" ht="30.75" customHeight="1">
      <c r="A1918" s="138" t="s">
        <v>12820</v>
      </c>
      <c r="B1918" s="139" t="s">
        <v>12821</v>
      </c>
      <c r="C1918" s="140" t="s">
        <v>9049</v>
      </c>
      <c r="D1918" s="141">
        <v>126504</v>
      </c>
      <c r="E1918" s="141">
        <v>1648.4</v>
      </c>
      <c r="F1918" s="141">
        <v>128152.4</v>
      </c>
    </row>
    <row r="1919" spans="1:6" ht="30.75" customHeight="1">
      <c r="A1919" s="138" t="s">
        <v>12822</v>
      </c>
      <c r="B1919" s="139" t="s">
        <v>12823</v>
      </c>
      <c r="C1919" s="140" t="s">
        <v>9049</v>
      </c>
      <c r="D1919" s="141">
        <v>70941.56</v>
      </c>
      <c r="E1919" s="141">
        <v>1030.25</v>
      </c>
      <c r="F1919" s="141">
        <v>71971.81</v>
      </c>
    </row>
    <row r="1920" spans="1:6" ht="30.75" customHeight="1">
      <c r="A1920" s="138" t="s">
        <v>12824</v>
      </c>
      <c r="B1920" s="139" t="s">
        <v>12825</v>
      </c>
      <c r="C1920" s="140" t="s">
        <v>9049</v>
      </c>
      <c r="D1920" s="141">
        <v>32151.5</v>
      </c>
      <c r="E1920" s="141">
        <v>1030.25</v>
      </c>
      <c r="F1920" s="141">
        <v>33181.75</v>
      </c>
    </row>
    <row r="1921" spans="1:6" ht="30.75" customHeight="1">
      <c r="A1921" s="138" t="s">
        <v>12826</v>
      </c>
      <c r="B1921" s="139" t="s">
        <v>12827</v>
      </c>
      <c r="C1921" s="140" t="s">
        <v>9049</v>
      </c>
      <c r="D1921" s="141">
        <v>149135.18</v>
      </c>
      <c r="E1921" s="141">
        <v>1648.4</v>
      </c>
      <c r="F1921" s="141">
        <v>150783.57999999999</v>
      </c>
    </row>
    <row r="1922" spans="1:6" ht="30.75" customHeight="1">
      <c r="A1922" s="138" t="s">
        <v>12828</v>
      </c>
      <c r="B1922" s="139" t="s">
        <v>12829</v>
      </c>
      <c r="C1922" s="140" t="s">
        <v>9049</v>
      </c>
      <c r="D1922" s="141">
        <v>41271.97</v>
      </c>
      <c r="E1922" s="141">
        <v>1030.25</v>
      </c>
      <c r="F1922" s="141">
        <v>42302.22</v>
      </c>
    </row>
    <row r="1923" spans="1:6" ht="30.75" customHeight="1">
      <c r="A1923" s="138" t="s">
        <v>12830</v>
      </c>
      <c r="B1923" s="139" t="s">
        <v>12831</v>
      </c>
      <c r="C1923" s="140" t="s">
        <v>9049</v>
      </c>
      <c r="D1923" s="141">
        <v>46559.360000000001</v>
      </c>
      <c r="E1923" s="141">
        <v>1030.25</v>
      </c>
      <c r="F1923" s="141">
        <v>47589.61</v>
      </c>
    </row>
    <row r="1924" spans="1:6" ht="30.75" customHeight="1">
      <c r="A1924" s="138" t="s">
        <v>12832</v>
      </c>
      <c r="B1924" s="139" t="s">
        <v>12833</v>
      </c>
      <c r="C1924" s="140"/>
      <c r="D1924" s="141"/>
      <c r="E1924" s="141"/>
      <c r="F1924" s="141"/>
    </row>
    <row r="1925" spans="1:6" ht="30.75" customHeight="1">
      <c r="A1925" s="138" t="s">
        <v>12834</v>
      </c>
      <c r="B1925" s="139" t="s">
        <v>12835</v>
      </c>
      <c r="C1925" s="140" t="s">
        <v>141</v>
      </c>
      <c r="D1925" s="141">
        <v>67.94</v>
      </c>
      <c r="E1925" s="141">
        <v>20.02</v>
      </c>
      <c r="F1925" s="141">
        <v>87.96</v>
      </c>
    </row>
    <row r="1926" spans="1:6" ht="30.75" customHeight="1">
      <c r="A1926" s="138" t="s">
        <v>12836</v>
      </c>
      <c r="B1926" s="139" t="s">
        <v>12837</v>
      </c>
      <c r="C1926" s="140" t="s">
        <v>9049</v>
      </c>
      <c r="D1926" s="141">
        <v>47.83</v>
      </c>
      <c r="E1926" s="141">
        <v>10.01</v>
      </c>
      <c r="F1926" s="141">
        <v>57.84</v>
      </c>
    </row>
    <row r="1927" spans="1:6" ht="30.75" customHeight="1">
      <c r="A1927" s="138" t="s">
        <v>12838</v>
      </c>
      <c r="B1927" s="139" t="s">
        <v>12839</v>
      </c>
      <c r="C1927" s="140" t="s">
        <v>9049</v>
      </c>
      <c r="D1927" s="141">
        <v>1479.37</v>
      </c>
      <c r="E1927" s="141">
        <v>65.23</v>
      </c>
      <c r="F1927" s="141">
        <v>1544.6</v>
      </c>
    </row>
    <row r="1928" spans="1:6" ht="30.75" customHeight="1">
      <c r="A1928" s="138" t="s">
        <v>12840</v>
      </c>
      <c r="B1928" s="139" t="s">
        <v>12841</v>
      </c>
      <c r="C1928" s="140" t="s">
        <v>9049</v>
      </c>
      <c r="D1928" s="141">
        <v>23.58</v>
      </c>
      <c r="E1928" s="141">
        <v>10.01</v>
      </c>
      <c r="F1928" s="141">
        <v>33.590000000000003</v>
      </c>
    </row>
    <row r="1929" spans="1:6" ht="30.75" customHeight="1">
      <c r="A1929" s="138" t="s">
        <v>12842</v>
      </c>
      <c r="B1929" s="139" t="s">
        <v>12843</v>
      </c>
      <c r="C1929" s="140" t="s">
        <v>9049</v>
      </c>
      <c r="D1929" s="141">
        <v>3.04</v>
      </c>
      <c r="E1929" s="141">
        <v>7.5</v>
      </c>
      <c r="F1929" s="141">
        <v>10.54</v>
      </c>
    </row>
    <row r="1930" spans="1:6" ht="30.75" customHeight="1">
      <c r="A1930" s="138" t="s">
        <v>12844</v>
      </c>
      <c r="B1930" s="139" t="s">
        <v>12845</v>
      </c>
      <c r="C1930" s="140" t="s">
        <v>9049</v>
      </c>
      <c r="D1930" s="141">
        <v>18.829999999999998</v>
      </c>
      <c r="E1930" s="141">
        <v>10.01</v>
      </c>
      <c r="F1930" s="141">
        <v>28.84</v>
      </c>
    </row>
    <row r="1931" spans="1:6" ht="30.75" customHeight="1">
      <c r="A1931" s="138" t="s">
        <v>12846</v>
      </c>
      <c r="B1931" s="139" t="s">
        <v>12847</v>
      </c>
      <c r="C1931" s="140" t="s">
        <v>9049</v>
      </c>
      <c r="D1931" s="141">
        <v>694.09</v>
      </c>
      <c r="E1931" s="141">
        <v>1.02</v>
      </c>
      <c r="F1931" s="141">
        <v>695.11</v>
      </c>
    </row>
    <row r="1932" spans="1:6" ht="30.75" customHeight="1">
      <c r="A1932" s="138" t="s">
        <v>12848</v>
      </c>
      <c r="B1932" s="139" t="s">
        <v>12849</v>
      </c>
      <c r="C1932" s="140" t="s">
        <v>9049</v>
      </c>
      <c r="D1932" s="141">
        <v>470.47</v>
      </c>
      <c r="E1932" s="141">
        <v>25.03</v>
      </c>
      <c r="F1932" s="141">
        <v>495.5</v>
      </c>
    </row>
    <row r="1933" spans="1:6" ht="30.75" customHeight="1">
      <c r="A1933" s="138" t="s">
        <v>12850</v>
      </c>
      <c r="B1933" s="139" t="s">
        <v>12851</v>
      </c>
      <c r="C1933" s="140" t="s">
        <v>9049</v>
      </c>
      <c r="D1933" s="141">
        <v>270.07</v>
      </c>
      <c r="E1933" s="141">
        <v>25.03</v>
      </c>
      <c r="F1933" s="141">
        <v>295.10000000000002</v>
      </c>
    </row>
    <row r="1934" spans="1:6" ht="30.75" customHeight="1">
      <c r="A1934" s="138" t="s">
        <v>12852</v>
      </c>
      <c r="B1934" s="139" t="s">
        <v>12853</v>
      </c>
      <c r="C1934" s="140" t="s">
        <v>9049</v>
      </c>
      <c r="D1934" s="141">
        <v>255.56</v>
      </c>
      <c r="E1934" s="141">
        <v>140.82</v>
      </c>
      <c r="F1934" s="141">
        <v>396.38</v>
      </c>
    </row>
    <row r="1935" spans="1:6" ht="30.75" customHeight="1">
      <c r="A1935" s="138" t="s">
        <v>12854</v>
      </c>
      <c r="B1935" s="139" t="s">
        <v>12855</v>
      </c>
      <c r="C1935" s="140" t="s">
        <v>12856</v>
      </c>
      <c r="D1935" s="141">
        <v>601.09</v>
      </c>
      <c r="E1935" s="141">
        <v>1.02</v>
      </c>
      <c r="F1935" s="141">
        <v>602.11</v>
      </c>
    </row>
    <row r="1936" spans="1:6" ht="30.75" customHeight="1">
      <c r="A1936" s="138" t="s">
        <v>12857</v>
      </c>
      <c r="B1936" s="139" t="s">
        <v>12858</v>
      </c>
      <c r="C1936" s="140" t="s">
        <v>9049</v>
      </c>
      <c r="D1936" s="141">
        <v>23.37</v>
      </c>
      <c r="E1936" s="141">
        <v>50.05</v>
      </c>
      <c r="F1936" s="141">
        <v>73.42</v>
      </c>
    </row>
    <row r="1937" spans="1:6" ht="30.75" customHeight="1">
      <c r="A1937" s="138" t="s">
        <v>12859</v>
      </c>
      <c r="B1937" s="139" t="s">
        <v>12860</v>
      </c>
      <c r="C1937" s="140" t="s">
        <v>12856</v>
      </c>
      <c r="D1937" s="141">
        <v>445.27</v>
      </c>
      <c r="E1937" s="141">
        <v>1.02</v>
      </c>
      <c r="F1937" s="141">
        <v>446.29</v>
      </c>
    </row>
    <row r="1938" spans="1:6" ht="30.75" customHeight="1">
      <c r="A1938" s="138" t="s">
        <v>12861</v>
      </c>
      <c r="B1938" s="139" t="s">
        <v>12862</v>
      </c>
      <c r="C1938" s="140" t="s">
        <v>9049</v>
      </c>
      <c r="D1938" s="141"/>
      <c r="E1938" s="141">
        <v>281.64</v>
      </c>
      <c r="F1938" s="141">
        <v>281.64</v>
      </c>
    </row>
    <row r="1939" spans="1:6" ht="30.75" customHeight="1">
      <c r="A1939" s="138" t="s">
        <v>12863</v>
      </c>
      <c r="B1939" s="139" t="s">
        <v>12864</v>
      </c>
      <c r="C1939" s="140" t="s">
        <v>9855</v>
      </c>
      <c r="D1939" s="141">
        <v>23.09</v>
      </c>
      <c r="E1939" s="141">
        <v>0.81</v>
      </c>
      <c r="F1939" s="141">
        <v>23.9</v>
      </c>
    </row>
    <row r="1940" spans="1:6" ht="30.75" customHeight="1">
      <c r="A1940" s="138" t="s">
        <v>12865</v>
      </c>
      <c r="B1940" s="139" t="s">
        <v>12866</v>
      </c>
      <c r="C1940" s="140" t="s">
        <v>9855</v>
      </c>
      <c r="D1940" s="141">
        <v>23.09</v>
      </c>
      <c r="E1940" s="141">
        <v>1.22</v>
      </c>
      <c r="F1940" s="141">
        <v>24.31</v>
      </c>
    </row>
    <row r="1941" spans="1:6" ht="30.75" customHeight="1">
      <c r="A1941" s="138" t="s">
        <v>12867</v>
      </c>
      <c r="B1941" s="139" t="s">
        <v>12868</v>
      </c>
      <c r="C1941" s="140" t="s">
        <v>90</v>
      </c>
      <c r="D1941" s="141">
        <v>577.5</v>
      </c>
      <c r="E1941" s="141">
        <v>10.18</v>
      </c>
      <c r="F1941" s="141">
        <v>587.67999999999995</v>
      </c>
    </row>
    <row r="1942" spans="1:6" ht="30.75" customHeight="1">
      <c r="A1942" s="138" t="s">
        <v>12869</v>
      </c>
      <c r="B1942" s="139" t="s">
        <v>12870</v>
      </c>
      <c r="C1942" s="140" t="s">
        <v>90</v>
      </c>
      <c r="D1942" s="141">
        <v>720</v>
      </c>
      <c r="E1942" s="141">
        <v>10.18</v>
      </c>
      <c r="F1942" s="141">
        <v>730.18</v>
      </c>
    </row>
    <row r="1943" spans="1:6" ht="30.75" customHeight="1">
      <c r="A1943" s="138" t="s">
        <v>12871</v>
      </c>
      <c r="B1943" s="139" t="s">
        <v>12872</v>
      </c>
      <c r="C1943" s="140" t="s">
        <v>12856</v>
      </c>
      <c r="D1943" s="141">
        <v>35.700000000000003</v>
      </c>
      <c r="E1943" s="141">
        <v>1.02</v>
      </c>
      <c r="F1943" s="141">
        <v>36.72</v>
      </c>
    </row>
    <row r="1944" spans="1:6" ht="30.75" customHeight="1">
      <c r="A1944" s="138" t="s">
        <v>12873</v>
      </c>
      <c r="B1944" s="139" t="s">
        <v>12874</v>
      </c>
      <c r="C1944" s="140" t="s">
        <v>9049</v>
      </c>
      <c r="D1944" s="141">
        <v>18.87</v>
      </c>
      <c r="E1944" s="141">
        <v>70.41</v>
      </c>
      <c r="F1944" s="141">
        <v>89.28</v>
      </c>
    </row>
    <row r="1945" spans="1:6" ht="30.75" customHeight="1">
      <c r="A1945" s="138" t="s">
        <v>12875</v>
      </c>
      <c r="B1945" s="139" t="s">
        <v>12876</v>
      </c>
      <c r="C1945" s="140" t="s">
        <v>9049</v>
      </c>
      <c r="D1945" s="141">
        <v>63.49</v>
      </c>
      <c r="E1945" s="141">
        <v>1.02</v>
      </c>
      <c r="F1945" s="141">
        <v>64.510000000000005</v>
      </c>
    </row>
    <row r="1946" spans="1:6" ht="30.75" customHeight="1">
      <c r="A1946" s="138" t="s">
        <v>12877</v>
      </c>
      <c r="B1946" s="139" t="s">
        <v>12878</v>
      </c>
      <c r="C1946" s="140" t="s">
        <v>9049</v>
      </c>
      <c r="D1946" s="141">
        <v>196.01</v>
      </c>
      <c r="E1946" s="141">
        <v>140.82</v>
      </c>
      <c r="F1946" s="141">
        <v>336.83</v>
      </c>
    </row>
    <row r="1947" spans="1:6" ht="30.75" customHeight="1">
      <c r="A1947" s="138" t="s">
        <v>12879</v>
      </c>
      <c r="B1947" s="139" t="s">
        <v>12880</v>
      </c>
      <c r="C1947" s="140" t="s">
        <v>9049</v>
      </c>
      <c r="D1947" s="141">
        <v>564.4</v>
      </c>
      <c r="E1947" s="141">
        <v>1.02</v>
      </c>
      <c r="F1947" s="141">
        <v>565.41999999999996</v>
      </c>
    </row>
    <row r="1948" spans="1:6" ht="30.75" customHeight="1">
      <c r="A1948" s="138" t="s">
        <v>12881</v>
      </c>
      <c r="B1948" s="139" t="s">
        <v>12882</v>
      </c>
      <c r="C1948" s="140" t="s">
        <v>9049</v>
      </c>
      <c r="D1948" s="141">
        <v>469.53</v>
      </c>
      <c r="E1948" s="141">
        <v>140.82</v>
      </c>
      <c r="F1948" s="141">
        <v>610.35</v>
      </c>
    </row>
    <row r="1949" spans="1:6" ht="30.75" customHeight="1">
      <c r="A1949" s="138" t="s">
        <v>12883</v>
      </c>
      <c r="B1949" s="139" t="s">
        <v>12884</v>
      </c>
      <c r="C1949" s="140" t="s">
        <v>9049</v>
      </c>
      <c r="D1949" s="141">
        <v>2715.62</v>
      </c>
      <c r="E1949" s="141">
        <v>50.05</v>
      </c>
      <c r="F1949" s="141">
        <v>2765.67</v>
      </c>
    </row>
    <row r="1950" spans="1:6" ht="30.75" customHeight="1">
      <c r="A1950" s="138" t="s">
        <v>12885</v>
      </c>
      <c r="B1950" s="139" t="s">
        <v>12886</v>
      </c>
      <c r="C1950" s="140" t="s">
        <v>9049</v>
      </c>
      <c r="D1950" s="141">
        <v>4092.57</v>
      </c>
      <c r="E1950" s="141">
        <v>50.05</v>
      </c>
      <c r="F1950" s="141">
        <v>4142.62</v>
      </c>
    </row>
    <row r="1951" spans="1:6" ht="30.75" customHeight="1">
      <c r="A1951" s="138" t="s">
        <v>12887</v>
      </c>
      <c r="B1951" s="139" t="s">
        <v>12888</v>
      </c>
      <c r="C1951" s="140" t="s">
        <v>9049</v>
      </c>
      <c r="D1951" s="141">
        <v>5306.32</v>
      </c>
      <c r="E1951" s="141">
        <v>50.05</v>
      </c>
      <c r="F1951" s="141">
        <v>5356.37</v>
      </c>
    </row>
    <row r="1952" spans="1:6" ht="30.75" customHeight="1">
      <c r="A1952" s="138" t="s">
        <v>12889</v>
      </c>
      <c r="B1952" s="139" t="s">
        <v>12890</v>
      </c>
      <c r="C1952" s="140"/>
      <c r="D1952" s="141"/>
      <c r="E1952" s="141"/>
      <c r="F1952" s="141"/>
    </row>
    <row r="1953" spans="1:6" ht="30.75" customHeight="1">
      <c r="A1953" s="138" t="s">
        <v>12891</v>
      </c>
      <c r="B1953" s="139" t="s">
        <v>12892</v>
      </c>
      <c r="C1953" s="140"/>
      <c r="D1953" s="141"/>
      <c r="E1953" s="141"/>
      <c r="F1953" s="141"/>
    </row>
    <row r="1954" spans="1:6" ht="30.75" customHeight="1">
      <c r="A1954" s="138" t="s">
        <v>12893</v>
      </c>
      <c r="B1954" s="139" t="s">
        <v>12894</v>
      </c>
      <c r="C1954" s="140" t="s">
        <v>9049</v>
      </c>
      <c r="D1954" s="141">
        <v>42.33</v>
      </c>
      <c r="E1954" s="141">
        <v>86.17</v>
      </c>
      <c r="F1954" s="141">
        <v>128.5</v>
      </c>
    </row>
    <row r="1955" spans="1:6" ht="30.75" customHeight="1">
      <c r="A1955" s="138" t="s">
        <v>12895</v>
      </c>
      <c r="B1955" s="139" t="s">
        <v>12896</v>
      </c>
      <c r="C1955" s="140" t="s">
        <v>9049</v>
      </c>
      <c r="D1955" s="141">
        <v>85.72</v>
      </c>
      <c r="E1955" s="141">
        <v>120.23</v>
      </c>
      <c r="F1955" s="141">
        <v>205.95</v>
      </c>
    </row>
    <row r="1956" spans="1:6" ht="30.75" customHeight="1">
      <c r="A1956" s="138" t="s">
        <v>12897</v>
      </c>
      <c r="B1956" s="139" t="s">
        <v>12898</v>
      </c>
      <c r="C1956" s="140" t="s">
        <v>9049</v>
      </c>
      <c r="D1956" s="141">
        <v>151.35</v>
      </c>
      <c r="E1956" s="141">
        <v>154.28</v>
      </c>
      <c r="F1956" s="141">
        <v>305.63</v>
      </c>
    </row>
    <row r="1957" spans="1:6" ht="30.75" customHeight="1">
      <c r="A1957" s="138" t="s">
        <v>12899</v>
      </c>
      <c r="B1957" s="139" t="s">
        <v>12900</v>
      </c>
      <c r="C1957" s="140" t="s">
        <v>9049</v>
      </c>
      <c r="D1957" s="141">
        <v>489.81</v>
      </c>
      <c r="E1957" s="141">
        <v>191.3</v>
      </c>
      <c r="F1957" s="141">
        <v>681.11</v>
      </c>
    </row>
    <row r="1958" spans="1:6" ht="30.75" customHeight="1">
      <c r="A1958" s="138" t="s">
        <v>12901</v>
      </c>
      <c r="B1958" s="139" t="s">
        <v>12902</v>
      </c>
      <c r="C1958" s="140" t="s">
        <v>9049</v>
      </c>
      <c r="D1958" s="141">
        <v>1387.41</v>
      </c>
      <c r="E1958" s="141">
        <v>256.45</v>
      </c>
      <c r="F1958" s="141">
        <v>1643.86</v>
      </c>
    </row>
    <row r="1959" spans="1:6" ht="30.75" customHeight="1">
      <c r="A1959" s="138" t="s">
        <v>12903</v>
      </c>
      <c r="B1959" s="139" t="s">
        <v>12904</v>
      </c>
      <c r="C1959" s="140"/>
      <c r="D1959" s="141"/>
      <c r="E1959" s="141"/>
      <c r="F1959" s="141"/>
    </row>
    <row r="1960" spans="1:6" ht="30.75" customHeight="1">
      <c r="A1960" s="138" t="s">
        <v>12905</v>
      </c>
      <c r="B1960" s="139" t="s">
        <v>12906</v>
      </c>
      <c r="C1960" s="140" t="s">
        <v>9049</v>
      </c>
      <c r="D1960" s="141">
        <v>76.510000000000005</v>
      </c>
      <c r="E1960" s="141">
        <v>75.08</v>
      </c>
      <c r="F1960" s="141">
        <v>151.59</v>
      </c>
    </row>
    <row r="1961" spans="1:6" ht="30.75" customHeight="1">
      <c r="A1961" s="138" t="s">
        <v>12907</v>
      </c>
      <c r="B1961" s="139" t="s">
        <v>12908</v>
      </c>
      <c r="C1961" s="140" t="s">
        <v>9049</v>
      </c>
      <c r="D1961" s="141">
        <v>144.93</v>
      </c>
      <c r="E1961" s="141">
        <v>100.1</v>
      </c>
      <c r="F1961" s="141">
        <v>245.03</v>
      </c>
    </row>
    <row r="1962" spans="1:6" ht="30.75" customHeight="1">
      <c r="A1962" s="138" t="s">
        <v>12909</v>
      </c>
      <c r="B1962" s="139" t="s">
        <v>12910</v>
      </c>
      <c r="C1962" s="140" t="s">
        <v>9049</v>
      </c>
      <c r="D1962" s="141">
        <v>341.93</v>
      </c>
      <c r="E1962" s="141">
        <v>125.13</v>
      </c>
      <c r="F1962" s="141">
        <v>467.06</v>
      </c>
    </row>
    <row r="1963" spans="1:6" ht="30.75" customHeight="1">
      <c r="A1963" s="138" t="s">
        <v>12911</v>
      </c>
      <c r="B1963" s="139" t="s">
        <v>12912</v>
      </c>
      <c r="C1963" s="140" t="s">
        <v>9049</v>
      </c>
      <c r="D1963" s="141">
        <v>549.97</v>
      </c>
      <c r="E1963" s="141">
        <v>150.15</v>
      </c>
      <c r="F1963" s="141">
        <v>700.12</v>
      </c>
    </row>
    <row r="1964" spans="1:6" ht="30.75" customHeight="1">
      <c r="A1964" s="138" t="s">
        <v>12913</v>
      </c>
      <c r="B1964" s="139" t="s">
        <v>12914</v>
      </c>
      <c r="C1964" s="140"/>
      <c r="D1964" s="141"/>
      <c r="E1964" s="141"/>
      <c r="F1964" s="141"/>
    </row>
    <row r="1965" spans="1:6" ht="30.75" customHeight="1">
      <c r="A1965" s="138" t="s">
        <v>12915</v>
      </c>
      <c r="B1965" s="139" t="s">
        <v>12916</v>
      </c>
      <c r="C1965" s="140" t="s">
        <v>9049</v>
      </c>
      <c r="D1965" s="141">
        <v>473.78</v>
      </c>
      <c r="E1965" s="141">
        <v>149.68</v>
      </c>
      <c r="F1965" s="141">
        <v>623.46</v>
      </c>
    </row>
    <row r="1966" spans="1:6" ht="30.75" customHeight="1">
      <c r="A1966" s="138" t="s">
        <v>12917</v>
      </c>
      <c r="B1966" s="139" t="s">
        <v>12918</v>
      </c>
      <c r="C1966" s="140" t="s">
        <v>9049</v>
      </c>
      <c r="D1966" s="141">
        <v>468.98</v>
      </c>
      <c r="E1966" s="141">
        <v>149.68</v>
      </c>
      <c r="F1966" s="141">
        <v>618.66</v>
      </c>
    </row>
    <row r="1967" spans="1:6" ht="30.75" customHeight="1">
      <c r="A1967" s="138" t="s">
        <v>12919</v>
      </c>
      <c r="B1967" s="139" t="s">
        <v>12920</v>
      </c>
      <c r="C1967" s="140" t="s">
        <v>9049</v>
      </c>
      <c r="D1967" s="141">
        <v>692.19</v>
      </c>
      <c r="E1967" s="141">
        <v>187.11</v>
      </c>
      <c r="F1967" s="141">
        <v>879.3</v>
      </c>
    </row>
    <row r="1968" spans="1:6" ht="30.75" customHeight="1">
      <c r="A1968" s="138" t="s">
        <v>12921</v>
      </c>
      <c r="B1968" s="139" t="s">
        <v>12922</v>
      </c>
      <c r="C1968" s="140" t="s">
        <v>9049</v>
      </c>
      <c r="D1968" s="141">
        <v>687.57</v>
      </c>
      <c r="E1968" s="141">
        <v>187.11</v>
      </c>
      <c r="F1968" s="141">
        <v>874.68</v>
      </c>
    </row>
    <row r="1969" spans="1:6" ht="30.75" customHeight="1">
      <c r="A1969" s="138" t="s">
        <v>12923</v>
      </c>
      <c r="B1969" s="139" t="s">
        <v>12924</v>
      </c>
      <c r="C1969" s="140" t="s">
        <v>9049</v>
      </c>
      <c r="D1969" s="141">
        <v>787.07</v>
      </c>
      <c r="E1969" s="141">
        <v>224.52</v>
      </c>
      <c r="F1969" s="141">
        <v>1011.59</v>
      </c>
    </row>
    <row r="1970" spans="1:6" ht="30.75" customHeight="1">
      <c r="A1970" s="138" t="s">
        <v>12925</v>
      </c>
      <c r="B1970" s="139" t="s">
        <v>12926</v>
      </c>
      <c r="C1970" s="140" t="s">
        <v>9049</v>
      </c>
      <c r="D1970" s="141">
        <v>1394.48</v>
      </c>
      <c r="E1970" s="141">
        <v>224.52</v>
      </c>
      <c r="F1970" s="141">
        <v>1619</v>
      </c>
    </row>
    <row r="1971" spans="1:6" ht="30.75" customHeight="1">
      <c r="A1971" s="138" t="s">
        <v>12927</v>
      </c>
      <c r="B1971" s="139" t="s">
        <v>12928</v>
      </c>
      <c r="C1971" s="140"/>
      <c r="D1971" s="141"/>
      <c r="E1971" s="141"/>
      <c r="F1971" s="141"/>
    </row>
    <row r="1972" spans="1:6" ht="30.75" customHeight="1">
      <c r="A1972" s="138" t="s">
        <v>12929</v>
      </c>
      <c r="B1972" s="139" t="s">
        <v>12930</v>
      </c>
      <c r="C1972" s="140" t="s">
        <v>9049</v>
      </c>
      <c r="D1972" s="141">
        <v>581.44000000000005</v>
      </c>
      <c r="E1972" s="141">
        <v>112.27</v>
      </c>
      <c r="F1972" s="141">
        <v>693.71</v>
      </c>
    </row>
    <row r="1973" spans="1:6" ht="30.75" customHeight="1">
      <c r="A1973" s="138" t="s">
        <v>12931</v>
      </c>
      <c r="B1973" s="139" t="s">
        <v>12932</v>
      </c>
      <c r="C1973" s="140" t="s">
        <v>9049</v>
      </c>
      <c r="D1973" s="141">
        <v>683.64</v>
      </c>
      <c r="E1973" s="141">
        <v>112.27</v>
      </c>
      <c r="F1973" s="141">
        <v>795.91</v>
      </c>
    </row>
    <row r="1974" spans="1:6" ht="30.75" customHeight="1">
      <c r="A1974" s="138" t="s">
        <v>12933</v>
      </c>
      <c r="B1974" s="139" t="s">
        <v>12934</v>
      </c>
      <c r="C1974" s="140" t="s">
        <v>9049</v>
      </c>
      <c r="D1974" s="141">
        <v>761.44</v>
      </c>
      <c r="E1974" s="141">
        <v>149.68</v>
      </c>
      <c r="F1974" s="141">
        <v>911.12</v>
      </c>
    </row>
    <row r="1975" spans="1:6" ht="30.75" customHeight="1">
      <c r="A1975" s="138" t="s">
        <v>12935</v>
      </c>
      <c r="B1975" s="139" t="s">
        <v>12936</v>
      </c>
      <c r="C1975" s="140" t="s">
        <v>9049</v>
      </c>
      <c r="D1975" s="141">
        <v>910.22</v>
      </c>
      <c r="E1975" s="141">
        <v>149.68</v>
      </c>
      <c r="F1975" s="141">
        <v>1059.9000000000001</v>
      </c>
    </row>
    <row r="1976" spans="1:6" ht="30.75" customHeight="1">
      <c r="A1976" s="138" t="s">
        <v>12937</v>
      </c>
      <c r="B1976" s="139" t="s">
        <v>12938</v>
      </c>
      <c r="C1976" s="140" t="s">
        <v>9049</v>
      </c>
      <c r="D1976" s="141">
        <v>1215.1099999999999</v>
      </c>
      <c r="E1976" s="141">
        <v>187.11</v>
      </c>
      <c r="F1976" s="141">
        <v>1402.22</v>
      </c>
    </row>
    <row r="1977" spans="1:6" ht="30.75" customHeight="1">
      <c r="A1977" s="138" t="s">
        <v>12939</v>
      </c>
      <c r="B1977" s="139" t="s">
        <v>12940</v>
      </c>
      <c r="C1977" s="140" t="s">
        <v>9049</v>
      </c>
      <c r="D1977" s="141">
        <v>1735.48</v>
      </c>
      <c r="E1977" s="141">
        <v>187.11</v>
      </c>
      <c r="F1977" s="141">
        <v>1922.59</v>
      </c>
    </row>
    <row r="1978" spans="1:6" ht="30.75" customHeight="1">
      <c r="A1978" s="138" t="s">
        <v>12941</v>
      </c>
      <c r="B1978" s="139" t="s">
        <v>12942</v>
      </c>
      <c r="C1978" s="140"/>
      <c r="D1978" s="141"/>
      <c r="E1978" s="141"/>
      <c r="F1978" s="141"/>
    </row>
    <row r="1979" spans="1:6" ht="30.75" customHeight="1">
      <c r="A1979" s="138" t="s">
        <v>12943</v>
      </c>
      <c r="B1979" s="139" t="s">
        <v>12944</v>
      </c>
      <c r="C1979" s="140" t="s">
        <v>90</v>
      </c>
      <c r="D1979" s="141">
        <v>2749.2</v>
      </c>
      <c r="E1979" s="141">
        <v>132.72</v>
      </c>
      <c r="F1979" s="141">
        <v>2881.92</v>
      </c>
    </row>
    <row r="1980" spans="1:6" ht="30.75" customHeight="1">
      <c r="A1980" s="138" t="s">
        <v>12945</v>
      </c>
      <c r="B1980" s="139" t="s">
        <v>12946</v>
      </c>
      <c r="C1980" s="140"/>
      <c r="D1980" s="141"/>
      <c r="E1980" s="141"/>
      <c r="F1980" s="141"/>
    </row>
    <row r="1981" spans="1:6" ht="30.75" customHeight="1">
      <c r="A1981" s="138" t="s">
        <v>12947</v>
      </c>
      <c r="B1981" s="139" t="s">
        <v>12948</v>
      </c>
      <c r="C1981" s="140" t="s">
        <v>105</v>
      </c>
      <c r="D1981" s="141">
        <v>110.08</v>
      </c>
      <c r="E1981" s="141">
        <v>8.91</v>
      </c>
      <c r="F1981" s="141">
        <v>118.99</v>
      </c>
    </row>
    <row r="1982" spans="1:6" ht="30.75" customHeight="1">
      <c r="A1982" s="138" t="s">
        <v>12949</v>
      </c>
      <c r="B1982" s="139" t="s">
        <v>12950</v>
      </c>
      <c r="C1982" s="140"/>
      <c r="D1982" s="141"/>
      <c r="E1982" s="141"/>
      <c r="F1982" s="141"/>
    </row>
    <row r="1983" spans="1:6" ht="30.75" customHeight="1">
      <c r="A1983" s="138" t="s">
        <v>12951</v>
      </c>
      <c r="B1983" s="139" t="s">
        <v>12952</v>
      </c>
      <c r="C1983" s="140" t="s">
        <v>9049</v>
      </c>
      <c r="D1983" s="141">
        <v>39.299999999999997</v>
      </c>
      <c r="E1983" s="141">
        <v>15.02</v>
      </c>
      <c r="F1983" s="141">
        <v>54.32</v>
      </c>
    </row>
    <row r="1984" spans="1:6" ht="30.75" customHeight="1">
      <c r="A1984" s="138" t="s">
        <v>12953</v>
      </c>
      <c r="B1984" s="139" t="s">
        <v>12954</v>
      </c>
      <c r="C1984" s="140" t="s">
        <v>9049</v>
      </c>
      <c r="D1984" s="141">
        <v>49.3</v>
      </c>
      <c r="E1984" s="141">
        <v>25.03</v>
      </c>
      <c r="F1984" s="141">
        <v>74.33</v>
      </c>
    </row>
    <row r="1985" spans="1:6" ht="30.75" customHeight="1">
      <c r="A1985" s="138" t="s">
        <v>12955</v>
      </c>
      <c r="B1985" s="139" t="s">
        <v>12956</v>
      </c>
      <c r="C1985" s="140" t="s">
        <v>9049</v>
      </c>
      <c r="D1985" s="141">
        <v>58.15</v>
      </c>
      <c r="E1985" s="141">
        <v>50.05</v>
      </c>
      <c r="F1985" s="141">
        <v>108.2</v>
      </c>
    </row>
    <row r="1986" spans="1:6" ht="30.75" customHeight="1">
      <c r="A1986" s="138" t="s">
        <v>12957</v>
      </c>
      <c r="B1986" s="139" t="s">
        <v>12958</v>
      </c>
      <c r="C1986" s="140" t="s">
        <v>9049</v>
      </c>
      <c r="D1986" s="141">
        <v>171.27</v>
      </c>
      <c r="E1986" s="141">
        <v>50.05</v>
      </c>
      <c r="F1986" s="141">
        <v>221.32</v>
      </c>
    </row>
    <row r="1987" spans="1:6" ht="30.75" customHeight="1">
      <c r="A1987" s="138" t="s">
        <v>12959</v>
      </c>
      <c r="B1987" s="139" t="s">
        <v>12960</v>
      </c>
      <c r="C1987" s="140" t="s">
        <v>9049</v>
      </c>
      <c r="D1987" s="141">
        <v>253.09</v>
      </c>
      <c r="E1987" s="141">
        <v>50.05</v>
      </c>
      <c r="F1987" s="141">
        <v>303.14</v>
      </c>
    </row>
    <row r="1988" spans="1:6" ht="30.75" customHeight="1">
      <c r="A1988" s="138" t="s">
        <v>12961</v>
      </c>
      <c r="B1988" s="139" t="s">
        <v>12962</v>
      </c>
      <c r="C1988" s="140" t="s">
        <v>9049</v>
      </c>
      <c r="D1988" s="141">
        <v>753.23</v>
      </c>
      <c r="E1988" s="141">
        <v>60.06</v>
      </c>
      <c r="F1988" s="141">
        <v>813.29</v>
      </c>
    </row>
    <row r="1989" spans="1:6" ht="30.75" customHeight="1">
      <c r="A1989" s="138" t="s">
        <v>12963</v>
      </c>
      <c r="B1989" s="139" t="s">
        <v>12964</v>
      </c>
      <c r="C1989" s="140" t="s">
        <v>9049</v>
      </c>
      <c r="D1989" s="141">
        <v>311.76</v>
      </c>
      <c r="E1989" s="141">
        <v>60.06</v>
      </c>
      <c r="F1989" s="141">
        <v>371.82</v>
      </c>
    </row>
    <row r="1990" spans="1:6" ht="30.75" customHeight="1">
      <c r="A1990" s="138" t="s">
        <v>12965</v>
      </c>
      <c r="B1990" s="139" t="s">
        <v>12966</v>
      </c>
      <c r="C1990" s="140"/>
      <c r="D1990" s="141"/>
      <c r="E1990" s="141"/>
      <c r="F1990" s="141"/>
    </row>
    <row r="1991" spans="1:6" ht="30.75" customHeight="1">
      <c r="A1991" s="138" t="s">
        <v>12967</v>
      </c>
      <c r="B1991" s="139" t="s">
        <v>12968</v>
      </c>
      <c r="C1991" s="140" t="s">
        <v>9049</v>
      </c>
      <c r="D1991" s="141">
        <v>27.74</v>
      </c>
      <c r="E1991" s="141">
        <v>10.01</v>
      </c>
      <c r="F1991" s="141">
        <v>37.75</v>
      </c>
    </row>
    <row r="1992" spans="1:6" ht="30.75" customHeight="1">
      <c r="A1992" s="138" t="s">
        <v>12969</v>
      </c>
      <c r="B1992" s="139" t="s">
        <v>12970</v>
      </c>
      <c r="C1992" s="140" t="s">
        <v>9049</v>
      </c>
      <c r="D1992" s="141">
        <v>61.9</v>
      </c>
      <c r="E1992" s="141">
        <v>10.01</v>
      </c>
      <c r="F1992" s="141">
        <v>71.91</v>
      </c>
    </row>
    <row r="1993" spans="1:6" ht="30.75" customHeight="1">
      <c r="A1993" s="138" t="s">
        <v>12971</v>
      </c>
      <c r="B1993" s="139" t="s">
        <v>12972</v>
      </c>
      <c r="C1993" s="140" t="s">
        <v>9049</v>
      </c>
      <c r="D1993" s="141">
        <v>95.66</v>
      </c>
      <c r="E1993" s="141">
        <v>10.01</v>
      </c>
      <c r="F1993" s="141">
        <v>105.67</v>
      </c>
    </row>
    <row r="1994" spans="1:6" ht="30.75" customHeight="1">
      <c r="A1994" s="138" t="s">
        <v>12973</v>
      </c>
      <c r="B1994" s="139" t="s">
        <v>12974</v>
      </c>
      <c r="C1994" s="140" t="s">
        <v>9049</v>
      </c>
      <c r="D1994" s="141">
        <v>130.15</v>
      </c>
      <c r="E1994" s="141">
        <v>10.01</v>
      </c>
      <c r="F1994" s="141">
        <v>140.16</v>
      </c>
    </row>
    <row r="1995" spans="1:6" ht="30.75" customHeight="1">
      <c r="A1995" s="138" t="s">
        <v>12975</v>
      </c>
      <c r="B1995" s="139" t="s">
        <v>12976</v>
      </c>
      <c r="C1995" s="140" t="s">
        <v>9049</v>
      </c>
      <c r="D1995" s="141">
        <v>188.24</v>
      </c>
      <c r="E1995" s="141">
        <v>10.01</v>
      </c>
      <c r="F1995" s="141">
        <v>198.25</v>
      </c>
    </row>
    <row r="1996" spans="1:6" ht="30.75" customHeight="1">
      <c r="A1996" s="138" t="s">
        <v>12977</v>
      </c>
      <c r="B1996" s="139" t="s">
        <v>12978</v>
      </c>
      <c r="C1996" s="140" t="s">
        <v>9049</v>
      </c>
      <c r="D1996" s="141">
        <v>330.55</v>
      </c>
      <c r="E1996" s="141">
        <v>10.01</v>
      </c>
      <c r="F1996" s="141">
        <v>340.56</v>
      </c>
    </row>
    <row r="1997" spans="1:6" ht="30.75" customHeight="1">
      <c r="A1997" s="138" t="s">
        <v>12979</v>
      </c>
      <c r="B1997" s="139" t="s">
        <v>12980</v>
      </c>
      <c r="C1997" s="140" t="s">
        <v>9049</v>
      </c>
      <c r="D1997" s="141">
        <v>8.3000000000000007</v>
      </c>
      <c r="E1997" s="141">
        <v>10.01</v>
      </c>
      <c r="F1997" s="141">
        <v>18.309999999999999</v>
      </c>
    </row>
    <row r="1998" spans="1:6" ht="30.75" customHeight="1">
      <c r="A1998" s="138" t="s">
        <v>12981</v>
      </c>
      <c r="B1998" s="139" t="s">
        <v>12982</v>
      </c>
      <c r="C1998" s="140" t="s">
        <v>9049</v>
      </c>
      <c r="D1998" s="141">
        <v>14.98</v>
      </c>
      <c r="E1998" s="141">
        <v>10.01</v>
      </c>
      <c r="F1998" s="141">
        <v>24.99</v>
      </c>
    </row>
    <row r="1999" spans="1:6" ht="30.75" customHeight="1">
      <c r="A1999" s="138" t="s">
        <v>12983</v>
      </c>
      <c r="B1999" s="139" t="s">
        <v>12984</v>
      </c>
      <c r="C1999" s="140" t="s">
        <v>9049</v>
      </c>
      <c r="D1999" s="141">
        <v>30.45</v>
      </c>
      <c r="E1999" s="141">
        <v>2.5</v>
      </c>
      <c r="F1999" s="141">
        <v>32.950000000000003</v>
      </c>
    </row>
    <row r="2000" spans="1:6" ht="30.75" customHeight="1">
      <c r="A2000" s="138" t="s">
        <v>12985</v>
      </c>
      <c r="B2000" s="139" t="s">
        <v>12986</v>
      </c>
      <c r="C2000" s="140"/>
      <c r="D2000" s="141"/>
      <c r="E2000" s="141"/>
      <c r="F2000" s="141"/>
    </row>
    <row r="2001" spans="1:6" ht="30.75" customHeight="1">
      <c r="A2001" s="138" t="s">
        <v>12987</v>
      </c>
      <c r="B2001" s="139" t="s">
        <v>12988</v>
      </c>
      <c r="C2001" s="140" t="s">
        <v>9049</v>
      </c>
      <c r="D2001" s="141">
        <v>20024.59</v>
      </c>
      <c r="E2001" s="141">
        <v>314.26</v>
      </c>
      <c r="F2001" s="141">
        <v>20338.849999999999</v>
      </c>
    </row>
    <row r="2002" spans="1:6" ht="30.75" customHeight="1">
      <c r="A2002" s="138" t="s">
        <v>12989</v>
      </c>
      <c r="B2002" s="139" t="s">
        <v>12990</v>
      </c>
      <c r="C2002" s="140" t="s">
        <v>9049</v>
      </c>
      <c r="D2002" s="141">
        <v>31998.69</v>
      </c>
      <c r="E2002" s="141">
        <v>281.64</v>
      </c>
      <c r="F2002" s="141">
        <v>32280.33</v>
      </c>
    </row>
    <row r="2003" spans="1:6" ht="30.75" customHeight="1">
      <c r="A2003" s="138" t="s">
        <v>12991</v>
      </c>
      <c r="B2003" s="139" t="s">
        <v>12992</v>
      </c>
      <c r="C2003" s="140" t="s">
        <v>9358</v>
      </c>
      <c r="D2003" s="141">
        <v>36559.160000000003</v>
      </c>
      <c r="E2003" s="141">
        <v>415.18</v>
      </c>
      <c r="F2003" s="141">
        <v>36974.339999999997</v>
      </c>
    </row>
    <row r="2004" spans="1:6" ht="30.75" customHeight="1">
      <c r="A2004" s="138" t="s">
        <v>12993</v>
      </c>
      <c r="B2004" s="139" t="s">
        <v>12994</v>
      </c>
      <c r="C2004" s="140" t="s">
        <v>9049</v>
      </c>
      <c r="D2004" s="141">
        <v>73407.839999999997</v>
      </c>
      <c r="E2004" s="141">
        <v>50.05</v>
      </c>
      <c r="F2004" s="141">
        <v>73457.89</v>
      </c>
    </row>
    <row r="2005" spans="1:6" ht="30.75" customHeight="1">
      <c r="A2005" s="138" t="s">
        <v>12995</v>
      </c>
      <c r="B2005" s="139" t="s">
        <v>12996</v>
      </c>
      <c r="C2005" s="140" t="s">
        <v>9049</v>
      </c>
      <c r="D2005" s="141">
        <v>128632.53</v>
      </c>
      <c r="E2005" s="141">
        <v>50.05</v>
      </c>
      <c r="F2005" s="141">
        <v>128682.58</v>
      </c>
    </row>
    <row r="2006" spans="1:6" ht="30.75" customHeight="1">
      <c r="A2006" s="138" t="s">
        <v>175</v>
      </c>
      <c r="B2006" s="139" t="s">
        <v>12997</v>
      </c>
      <c r="C2006" s="140" t="s">
        <v>9049</v>
      </c>
      <c r="D2006" s="141">
        <v>19.63</v>
      </c>
      <c r="E2006" s="141">
        <v>15.02</v>
      </c>
      <c r="F2006" s="141">
        <v>34.65</v>
      </c>
    </row>
    <row r="2007" spans="1:6" ht="30.75" customHeight="1">
      <c r="A2007" s="138" t="s">
        <v>12998</v>
      </c>
      <c r="B2007" s="139" t="s">
        <v>12999</v>
      </c>
      <c r="C2007" s="140" t="s">
        <v>9049</v>
      </c>
      <c r="D2007" s="141">
        <v>25.94</v>
      </c>
      <c r="E2007" s="141">
        <v>15.02</v>
      </c>
      <c r="F2007" s="141">
        <v>40.96</v>
      </c>
    </row>
    <row r="2008" spans="1:6" ht="30.75" customHeight="1">
      <c r="A2008" s="138" t="s">
        <v>176</v>
      </c>
      <c r="B2008" s="139" t="s">
        <v>13000</v>
      </c>
      <c r="C2008" s="140" t="s">
        <v>9049</v>
      </c>
      <c r="D2008" s="141">
        <v>106.13</v>
      </c>
      <c r="E2008" s="141">
        <v>30.03</v>
      </c>
      <c r="F2008" s="141">
        <v>136.16</v>
      </c>
    </row>
    <row r="2009" spans="1:6" ht="30.75" customHeight="1">
      <c r="A2009" s="138" t="s">
        <v>13001</v>
      </c>
      <c r="B2009" s="139" t="s">
        <v>13002</v>
      </c>
      <c r="C2009" s="140" t="s">
        <v>9049</v>
      </c>
      <c r="D2009" s="141">
        <v>129.33000000000001</v>
      </c>
      <c r="E2009" s="141">
        <v>30.03</v>
      </c>
      <c r="F2009" s="141">
        <v>159.36000000000001</v>
      </c>
    </row>
    <row r="2010" spans="1:6" ht="30.75" customHeight="1">
      <c r="A2010" s="138" t="s">
        <v>13003</v>
      </c>
      <c r="B2010" s="139" t="s">
        <v>13004</v>
      </c>
      <c r="C2010" s="140" t="s">
        <v>9049</v>
      </c>
      <c r="D2010" s="141">
        <v>111.89</v>
      </c>
      <c r="E2010" s="141">
        <v>45.04</v>
      </c>
      <c r="F2010" s="141">
        <v>156.93</v>
      </c>
    </row>
    <row r="2011" spans="1:6" ht="30.75" customHeight="1">
      <c r="A2011" s="138" t="s">
        <v>13005</v>
      </c>
      <c r="B2011" s="139" t="s">
        <v>13006</v>
      </c>
      <c r="C2011" s="140" t="s">
        <v>9049</v>
      </c>
      <c r="D2011" s="141">
        <v>158.78</v>
      </c>
      <c r="E2011" s="141">
        <v>45.04</v>
      </c>
      <c r="F2011" s="141">
        <v>203.82</v>
      </c>
    </row>
    <row r="2012" spans="1:6" ht="30.75" customHeight="1">
      <c r="A2012" s="138" t="s">
        <v>13007</v>
      </c>
      <c r="B2012" s="139" t="s">
        <v>13008</v>
      </c>
      <c r="C2012" s="140" t="s">
        <v>9049</v>
      </c>
      <c r="D2012" s="141">
        <v>440.85</v>
      </c>
      <c r="E2012" s="141">
        <v>50.05</v>
      </c>
      <c r="F2012" s="141">
        <v>490.9</v>
      </c>
    </row>
    <row r="2013" spans="1:6" ht="30.75" customHeight="1">
      <c r="A2013" s="138" t="s">
        <v>13009</v>
      </c>
      <c r="B2013" s="139" t="s">
        <v>13010</v>
      </c>
      <c r="C2013" s="140" t="s">
        <v>9049</v>
      </c>
      <c r="D2013" s="141">
        <v>630.64</v>
      </c>
      <c r="E2013" s="141">
        <v>50.05</v>
      </c>
      <c r="F2013" s="141">
        <v>680.69</v>
      </c>
    </row>
    <row r="2014" spans="1:6" ht="30.75" customHeight="1">
      <c r="A2014" s="138" t="s">
        <v>13011</v>
      </c>
      <c r="B2014" s="139" t="s">
        <v>13012</v>
      </c>
      <c r="C2014" s="140" t="s">
        <v>9049</v>
      </c>
      <c r="D2014" s="141">
        <v>3450.73</v>
      </c>
      <c r="E2014" s="141">
        <v>100.1</v>
      </c>
      <c r="F2014" s="141">
        <v>3550.83</v>
      </c>
    </row>
    <row r="2015" spans="1:6" ht="30.75" customHeight="1">
      <c r="A2015" s="138" t="s">
        <v>13013</v>
      </c>
      <c r="B2015" s="139" t="s">
        <v>13014</v>
      </c>
      <c r="C2015" s="140" t="s">
        <v>9049</v>
      </c>
      <c r="D2015" s="141">
        <v>5944</v>
      </c>
      <c r="E2015" s="141">
        <v>100.1</v>
      </c>
      <c r="F2015" s="141">
        <v>6044.1</v>
      </c>
    </row>
    <row r="2016" spans="1:6" ht="30.75" customHeight="1">
      <c r="A2016" s="138" t="s">
        <v>13015</v>
      </c>
      <c r="B2016" s="139" t="s">
        <v>13016</v>
      </c>
      <c r="C2016" s="140" t="s">
        <v>9049</v>
      </c>
      <c r="D2016" s="141">
        <v>6693.2</v>
      </c>
      <c r="E2016" s="141">
        <v>100.1</v>
      </c>
      <c r="F2016" s="141">
        <v>6793.3</v>
      </c>
    </row>
    <row r="2017" spans="1:6" ht="30.75" customHeight="1">
      <c r="A2017" s="138" t="s">
        <v>13017</v>
      </c>
      <c r="B2017" s="139" t="s">
        <v>13018</v>
      </c>
      <c r="C2017" s="140" t="s">
        <v>9049</v>
      </c>
      <c r="D2017" s="141">
        <v>8180.56</v>
      </c>
      <c r="E2017" s="141">
        <v>100.1</v>
      </c>
      <c r="F2017" s="141">
        <v>8280.66</v>
      </c>
    </row>
    <row r="2018" spans="1:6" ht="30.75" customHeight="1">
      <c r="A2018" s="138" t="s">
        <v>13019</v>
      </c>
      <c r="B2018" s="139" t="s">
        <v>13020</v>
      </c>
      <c r="C2018" s="140" t="s">
        <v>9049</v>
      </c>
      <c r="D2018" s="141">
        <v>14532.04</v>
      </c>
      <c r="E2018" s="141">
        <v>100.1</v>
      </c>
      <c r="F2018" s="141">
        <v>14632.14</v>
      </c>
    </row>
    <row r="2019" spans="1:6" ht="30.75" customHeight="1">
      <c r="A2019" s="138" t="s">
        <v>13021</v>
      </c>
      <c r="B2019" s="139" t="s">
        <v>13022</v>
      </c>
      <c r="C2019" s="140" t="s">
        <v>9049</v>
      </c>
      <c r="D2019" s="141">
        <v>20317.89</v>
      </c>
      <c r="E2019" s="141">
        <v>100.1</v>
      </c>
      <c r="F2019" s="141">
        <v>20417.990000000002</v>
      </c>
    </row>
    <row r="2020" spans="1:6" ht="30.75" customHeight="1">
      <c r="A2020" s="138" t="s">
        <v>13023</v>
      </c>
      <c r="B2020" s="139" t="s">
        <v>13024</v>
      </c>
      <c r="C2020" s="140" t="s">
        <v>9049</v>
      </c>
      <c r="D2020" s="141">
        <v>11.5</v>
      </c>
      <c r="E2020" s="141">
        <v>10.01</v>
      </c>
      <c r="F2020" s="141">
        <v>21.51</v>
      </c>
    </row>
    <row r="2021" spans="1:6" ht="30.75" customHeight="1">
      <c r="A2021" s="138" t="s">
        <v>13025</v>
      </c>
      <c r="B2021" s="139" t="s">
        <v>13026</v>
      </c>
      <c r="C2021" s="140" t="s">
        <v>9049</v>
      </c>
      <c r="D2021" s="141">
        <v>13.91</v>
      </c>
      <c r="E2021" s="141">
        <v>10.01</v>
      </c>
      <c r="F2021" s="141">
        <v>23.92</v>
      </c>
    </row>
    <row r="2022" spans="1:6" ht="30.75" customHeight="1">
      <c r="A2022" s="138" t="s">
        <v>13027</v>
      </c>
      <c r="B2022" s="139" t="s">
        <v>13028</v>
      </c>
      <c r="C2022" s="140" t="s">
        <v>9049</v>
      </c>
      <c r="D2022" s="141">
        <v>41.4</v>
      </c>
      <c r="E2022" s="141">
        <v>10.01</v>
      </c>
      <c r="F2022" s="141">
        <v>51.41</v>
      </c>
    </row>
    <row r="2023" spans="1:6" ht="30.75" customHeight="1">
      <c r="A2023" s="138" t="s">
        <v>13029</v>
      </c>
      <c r="B2023" s="139" t="s">
        <v>13030</v>
      </c>
      <c r="C2023" s="140" t="s">
        <v>9049</v>
      </c>
      <c r="D2023" s="141">
        <v>45.07</v>
      </c>
      <c r="E2023" s="141">
        <v>10.01</v>
      </c>
      <c r="F2023" s="141">
        <v>55.08</v>
      </c>
    </row>
    <row r="2024" spans="1:6" ht="30.75" customHeight="1">
      <c r="A2024" s="138" t="s">
        <v>13031</v>
      </c>
      <c r="B2024" s="139" t="s">
        <v>13032</v>
      </c>
      <c r="C2024" s="140" t="s">
        <v>9049</v>
      </c>
      <c r="D2024" s="141">
        <v>49.78</v>
      </c>
      <c r="E2024" s="141">
        <v>10.01</v>
      </c>
      <c r="F2024" s="141">
        <v>59.79</v>
      </c>
    </row>
    <row r="2025" spans="1:6" ht="30.75" customHeight="1">
      <c r="A2025" s="138" t="s">
        <v>13033</v>
      </c>
      <c r="B2025" s="139" t="s">
        <v>13034</v>
      </c>
      <c r="C2025" s="140" t="s">
        <v>9049</v>
      </c>
      <c r="D2025" s="141">
        <v>131.12</v>
      </c>
      <c r="E2025" s="141">
        <v>10.01</v>
      </c>
      <c r="F2025" s="141">
        <v>141.13</v>
      </c>
    </row>
    <row r="2026" spans="1:6" ht="30.75" customHeight="1">
      <c r="A2026" s="138" t="s">
        <v>13035</v>
      </c>
      <c r="B2026" s="139" t="s">
        <v>13036</v>
      </c>
      <c r="C2026" s="140" t="s">
        <v>9049</v>
      </c>
      <c r="D2026" s="141">
        <v>56.97</v>
      </c>
      <c r="E2026" s="141">
        <v>10.01</v>
      </c>
      <c r="F2026" s="141">
        <v>66.98</v>
      </c>
    </row>
    <row r="2027" spans="1:6" ht="30.75" customHeight="1">
      <c r="A2027" s="138" t="s">
        <v>13037</v>
      </c>
      <c r="B2027" s="139" t="s">
        <v>13038</v>
      </c>
      <c r="C2027" s="140" t="s">
        <v>9049</v>
      </c>
      <c r="D2027" s="141">
        <v>62.66</v>
      </c>
      <c r="E2027" s="141">
        <v>10.01</v>
      </c>
      <c r="F2027" s="141">
        <v>72.67</v>
      </c>
    </row>
    <row r="2028" spans="1:6" ht="30.75" customHeight="1">
      <c r="A2028" s="138" t="s">
        <v>13039</v>
      </c>
      <c r="B2028" s="139" t="s">
        <v>13040</v>
      </c>
      <c r="C2028" s="140" t="s">
        <v>9049</v>
      </c>
      <c r="D2028" s="141">
        <v>68.34</v>
      </c>
      <c r="E2028" s="141">
        <v>10.01</v>
      </c>
      <c r="F2028" s="141">
        <v>78.349999999999994</v>
      </c>
    </row>
    <row r="2029" spans="1:6" ht="30.75" customHeight="1">
      <c r="A2029" s="138" t="s">
        <v>13041</v>
      </c>
      <c r="B2029" s="139" t="s">
        <v>13042</v>
      </c>
      <c r="C2029" s="140" t="s">
        <v>9049</v>
      </c>
      <c r="D2029" s="141">
        <v>1509.58</v>
      </c>
      <c r="E2029" s="141">
        <v>10.01</v>
      </c>
      <c r="F2029" s="141">
        <v>1519.59</v>
      </c>
    </row>
    <row r="2030" spans="1:6" ht="30.75" customHeight="1">
      <c r="A2030" s="138" t="s">
        <v>13043</v>
      </c>
      <c r="B2030" s="139" t="s">
        <v>13044</v>
      </c>
      <c r="C2030" s="140" t="s">
        <v>9049</v>
      </c>
      <c r="D2030" s="141">
        <v>37851.019999999997</v>
      </c>
      <c r="E2030" s="141">
        <v>100.1</v>
      </c>
      <c r="F2030" s="141">
        <v>37951.120000000003</v>
      </c>
    </row>
    <row r="2031" spans="1:6" ht="30.75" customHeight="1">
      <c r="A2031" s="138" t="s">
        <v>13045</v>
      </c>
      <c r="B2031" s="139" t="s">
        <v>13046</v>
      </c>
      <c r="C2031" s="140" t="s">
        <v>9049</v>
      </c>
      <c r="D2031" s="141">
        <v>58021.27</v>
      </c>
      <c r="E2031" s="141">
        <v>100.1</v>
      </c>
      <c r="F2031" s="141">
        <v>58121.37</v>
      </c>
    </row>
    <row r="2032" spans="1:6" ht="30.75" customHeight="1">
      <c r="A2032" s="138" t="s">
        <v>13047</v>
      </c>
      <c r="B2032" s="139" t="s">
        <v>13048</v>
      </c>
      <c r="C2032" s="140" t="s">
        <v>9049</v>
      </c>
      <c r="D2032" s="141">
        <v>318559.69</v>
      </c>
      <c r="E2032" s="141">
        <v>50.05</v>
      </c>
      <c r="F2032" s="141">
        <v>318609.74</v>
      </c>
    </row>
    <row r="2033" spans="1:6" ht="30.75" customHeight="1">
      <c r="A2033" s="138" t="s">
        <v>13049</v>
      </c>
      <c r="B2033" s="139" t="s">
        <v>13050</v>
      </c>
      <c r="C2033" s="140"/>
      <c r="D2033" s="141"/>
      <c r="E2033" s="141"/>
      <c r="F2033" s="141"/>
    </row>
    <row r="2034" spans="1:6" ht="30.75" customHeight="1">
      <c r="A2034" s="138" t="s">
        <v>13051</v>
      </c>
      <c r="B2034" s="139" t="s">
        <v>13052</v>
      </c>
      <c r="C2034" s="140" t="s">
        <v>9049</v>
      </c>
      <c r="D2034" s="141">
        <v>2097.6799999999998</v>
      </c>
      <c r="E2034" s="141">
        <v>50.05</v>
      </c>
      <c r="F2034" s="141">
        <v>2147.73</v>
      </c>
    </row>
    <row r="2035" spans="1:6" ht="30.75" customHeight="1">
      <c r="A2035" s="138" t="s">
        <v>13053</v>
      </c>
      <c r="B2035" s="139" t="s">
        <v>13054</v>
      </c>
      <c r="C2035" s="140" t="s">
        <v>9049</v>
      </c>
      <c r="D2035" s="141">
        <v>1905.61</v>
      </c>
      <c r="E2035" s="141">
        <v>40.04</v>
      </c>
      <c r="F2035" s="141">
        <v>1945.65</v>
      </c>
    </row>
    <row r="2036" spans="1:6" ht="30.75" customHeight="1">
      <c r="A2036" s="138" t="s">
        <v>13055</v>
      </c>
      <c r="B2036" s="139" t="s">
        <v>13056</v>
      </c>
      <c r="C2036" s="140" t="s">
        <v>9049</v>
      </c>
      <c r="D2036" s="141">
        <v>1310.44</v>
      </c>
      <c r="E2036" s="141">
        <v>40.04</v>
      </c>
      <c r="F2036" s="141">
        <v>1350.48</v>
      </c>
    </row>
    <row r="2037" spans="1:6" ht="30.75" customHeight="1">
      <c r="A2037" s="138" t="s">
        <v>13057</v>
      </c>
      <c r="B2037" s="139" t="s">
        <v>13058</v>
      </c>
      <c r="C2037" s="140" t="s">
        <v>9049</v>
      </c>
      <c r="D2037" s="141">
        <v>1891.76</v>
      </c>
      <c r="E2037" s="141">
        <v>50.05</v>
      </c>
      <c r="F2037" s="141">
        <v>1941.81</v>
      </c>
    </row>
    <row r="2038" spans="1:6" ht="30.75" customHeight="1">
      <c r="A2038" s="138" t="s">
        <v>13059</v>
      </c>
      <c r="B2038" s="139" t="s">
        <v>13060</v>
      </c>
      <c r="C2038" s="140" t="s">
        <v>9049</v>
      </c>
      <c r="D2038" s="141">
        <v>2061.4499999999998</v>
      </c>
      <c r="E2038" s="141">
        <v>60.06</v>
      </c>
      <c r="F2038" s="141">
        <v>2121.5100000000002</v>
      </c>
    </row>
    <row r="2039" spans="1:6" ht="30.75" customHeight="1">
      <c r="A2039" s="138" t="s">
        <v>13061</v>
      </c>
      <c r="B2039" s="139" t="s">
        <v>13062</v>
      </c>
      <c r="C2039" s="140" t="s">
        <v>9049</v>
      </c>
      <c r="D2039" s="141">
        <v>4638.5600000000004</v>
      </c>
      <c r="E2039" s="141">
        <v>75.08</v>
      </c>
      <c r="F2039" s="141">
        <v>4713.6400000000003</v>
      </c>
    </row>
    <row r="2040" spans="1:6" ht="30.75" customHeight="1">
      <c r="A2040" s="138" t="s">
        <v>13063</v>
      </c>
      <c r="B2040" s="139" t="s">
        <v>13064</v>
      </c>
      <c r="C2040" s="140" t="s">
        <v>9049</v>
      </c>
      <c r="D2040" s="141">
        <v>9127.31</v>
      </c>
      <c r="E2040" s="141">
        <v>75.08</v>
      </c>
      <c r="F2040" s="141">
        <v>9202.39</v>
      </c>
    </row>
    <row r="2041" spans="1:6" ht="30.75" customHeight="1">
      <c r="A2041" s="138" t="s">
        <v>13065</v>
      </c>
      <c r="B2041" s="139" t="s">
        <v>13066</v>
      </c>
      <c r="C2041" s="140" t="s">
        <v>9049</v>
      </c>
      <c r="D2041" s="141">
        <v>1231.92</v>
      </c>
      <c r="E2041" s="141">
        <v>40.04</v>
      </c>
      <c r="F2041" s="141">
        <v>1271.96</v>
      </c>
    </row>
    <row r="2042" spans="1:6" ht="30.75" customHeight="1">
      <c r="A2042" s="138" t="s">
        <v>13067</v>
      </c>
      <c r="B2042" s="139" t="s">
        <v>13068</v>
      </c>
      <c r="C2042" s="140" t="s">
        <v>9049</v>
      </c>
      <c r="D2042" s="141">
        <v>1635.06</v>
      </c>
      <c r="E2042" s="141">
        <v>40.04</v>
      </c>
      <c r="F2042" s="141">
        <v>1675.1</v>
      </c>
    </row>
    <row r="2043" spans="1:6" ht="30.75" customHeight="1">
      <c r="A2043" s="138" t="s">
        <v>13069</v>
      </c>
      <c r="B2043" s="139" t="s">
        <v>13070</v>
      </c>
      <c r="C2043" s="140" t="s">
        <v>9049</v>
      </c>
      <c r="D2043" s="141">
        <v>3721.46</v>
      </c>
      <c r="E2043" s="141">
        <v>40.04</v>
      </c>
      <c r="F2043" s="141">
        <v>3761.5</v>
      </c>
    </row>
    <row r="2044" spans="1:6" ht="30.75" customHeight="1">
      <c r="A2044" s="138" t="s">
        <v>13071</v>
      </c>
      <c r="B2044" s="139" t="s">
        <v>13072</v>
      </c>
      <c r="C2044" s="140" t="s">
        <v>9049</v>
      </c>
      <c r="D2044" s="141">
        <v>4252.0600000000004</v>
      </c>
      <c r="E2044" s="141">
        <v>50.05</v>
      </c>
      <c r="F2044" s="141">
        <v>4302.1099999999997</v>
      </c>
    </row>
    <row r="2045" spans="1:6" ht="30.75" customHeight="1">
      <c r="A2045" s="138" t="s">
        <v>13073</v>
      </c>
      <c r="B2045" s="139" t="s">
        <v>13074</v>
      </c>
      <c r="C2045" s="140" t="s">
        <v>9049</v>
      </c>
      <c r="D2045" s="141">
        <v>8654.61</v>
      </c>
      <c r="E2045" s="141">
        <v>60.06</v>
      </c>
      <c r="F2045" s="141">
        <v>8714.67</v>
      </c>
    </row>
    <row r="2046" spans="1:6" ht="30.75" customHeight="1">
      <c r="A2046" s="138" t="s">
        <v>13075</v>
      </c>
      <c r="B2046" s="139" t="s">
        <v>13076</v>
      </c>
      <c r="C2046" s="140" t="s">
        <v>9049</v>
      </c>
      <c r="D2046" s="141">
        <v>326.74</v>
      </c>
      <c r="E2046" s="141">
        <v>40.04</v>
      </c>
      <c r="F2046" s="141">
        <v>366.78</v>
      </c>
    </row>
    <row r="2047" spans="1:6" ht="30.75" customHeight="1">
      <c r="A2047" s="138" t="s">
        <v>13077</v>
      </c>
      <c r="B2047" s="139" t="s">
        <v>13078</v>
      </c>
      <c r="C2047" s="140" t="s">
        <v>9049</v>
      </c>
      <c r="D2047" s="141">
        <v>715.43</v>
      </c>
      <c r="E2047" s="141">
        <v>40.04</v>
      </c>
      <c r="F2047" s="141">
        <v>755.47</v>
      </c>
    </row>
    <row r="2048" spans="1:6" ht="30.75" customHeight="1">
      <c r="A2048" s="138" t="s">
        <v>13079</v>
      </c>
      <c r="B2048" s="139" t="s">
        <v>13080</v>
      </c>
      <c r="C2048" s="140" t="s">
        <v>9049</v>
      </c>
      <c r="D2048" s="141">
        <v>993.52</v>
      </c>
      <c r="E2048" s="141">
        <v>50.05</v>
      </c>
      <c r="F2048" s="141">
        <v>1043.57</v>
      </c>
    </row>
    <row r="2049" spans="1:6" ht="30.75" customHeight="1">
      <c r="A2049" s="138" t="s">
        <v>13081</v>
      </c>
      <c r="B2049" s="139" t="s">
        <v>13082</v>
      </c>
      <c r="C2049" s="140" t="s">
        <v>9049</v>
      </c>
      <c r="D2049" s="141">
        <v>1787.17</v>
      </c>
      <c r="E2049" s="141">
        <v>60.06</v>
      </c>
      <c r="F2049" s="141">
        <v>1847.23</v>
      </c>
    </row>
    <row r="2050" spans="1:6" ht="30.75" customHeight="1">
      <c r="A2050" s="138" t="s">
        <v>13083</v>
      </c>
      <c r="B2050" s="139" t="s">
        <v>13084</v>
      </c>
      <c r="C2050" s="140" t="s">
        <v>9049</v>
      </c>
      <c r="D2050" s="141">
        <v>5019.29</v>
      </c>
      <c r="E2050" s="141">
        <v>60.06</v>
      </c>
      <c r="F2050" s="141">
        <v>5079.3500000000004</v>
      </c>
    </row>
    <row r="2051" spans="1:6" ht="30.75" customHeight="1">
      <c r="A2051" s="138" t="s">
        <v>13085</v>
      </c>
      <c r="B2051" s="139" t="s">
        <v>13086</v>
      </c>
      <c r="C2051" s="140" t="s">
        <v>9049</v>
      </c>
      <c r="D2051" s="141">
        <v>6642.6</v>
      </c>
      <c r="E2051" s="141">
        <v>75.08</v>
      </c>
      <c r="F2051" s="141">
        <v>6717.68</v>
      </c>
    </row>
    <row r="2052" spans="1:6" ht="30.75" customHeight="1">
      <c r="A2052" s="138" t="s">
        <v>13087</v>
      </c>
      <c r="B2052" s="139" t="s">
        <v>13088</v>
      </c>
      <c r="C2052" s="140" t="s">
        <v>9049</v>
      </c>
      <c r="D2052" s="141">
        <v>9871.65</v>
      </c>
      <c r="E2052" s="141">
        <v>90.09</v>
      </c>
      <c r="F2052" s="141">
        <v>9961.74</v>
      </c>
    </row>
    <row r="2053" spans="1:6" ht="30.75" customHeight="1">
      <c r="A2053" s="138" t="s">
        <v>13089</v>
      </c>
      <c r="B2053" s="139" t="s">
        <v>13090</v>
      </c>
      <c r="C2053" s="140" t="s">
        <v>9049</v>
      </c>
      <c r="D2053" s="141">
        <v>9342.5</v>
      </c>
      <c r="E2053" s="141">
        <v>115.28</v>
      </c>
      <c r="F2053" s="141">
        <v>9457.7800000000007</v>
      </c>
    </row>
    <row r="2054" spans="1:6" ht="30.75" customHeight="1">
      <c r="A2054" s="138" t="s">
        <v>13091</v>
      </c>
      <c r="B2054" s="139" t="s">
        <v>13092</v>
      </c>
      <c r="C2054" s="140" t="s">
        <v>9049</v>
      </c>
      <c r="D2054" s="141">
        <v>78.180000000000007</v>
      </c>
      <c r="E2054" s="141">
        <v>10.01</v>
      </c>
      <c r="F2054" s="141">
        <v>88.19</v>
      </c>
    </row>
    <row r="2055" spans="1:6" ht="30.75" customHeight="1">
      <c r="A2055" s="138" t="s">
        <v>13093</v>
      </c>
      <c r="B2055" s="139" t="s">
        <v>13094</v>
      </c>
      <c r="C2055" s="140" t="s">
        <v>9049</v>
      </c>
      <c r="D2055" s="141">
        <v>796.87</v>
      </c>
      <c r="E2055" s="141">
        <v>40.04</v>
      </c>
      <c r="F2055" s="141">
        <v>836.91</v>
      </c>
    </row>
    <row r="2056" spans="1:6" ht="30.75" customHeight="1">
      <c r="A2056" s="138" t="s">
        <v>13095</v>
      </c>
      <c r="B2056" s="139" t="s">
        <v>13096</v>
      </c>
      <c r="C2056" s="140"/>
      <c r="D2056" s="141"/>
      <c r="E2056" s="141"/>
      <c r="F2056" s="141"/>
    </row>
    <row r="2057" spans="1:6" ht="30.75" customHeight="1">
      <c r="A2057" s="138" t="s">
        <v>13097</v>
      </c>
      <c r="B2057" s="139" t="s">
        <v>13098</v>
      </c>
      <c r="C2057" s="140" t="s">
        <v>9049</v>
      </c>
      <c r="D2057" s="141">
        <v>2362.19</v>
      </c>
      <c r="E2057" s="141">
        <v>243.85</v>
      </c>
      <c r="F2057" s="141">
        <v>2606.04</v>
      </c>
    </row>
    <row r="2058" spans="1:6" ht="30.75" customHeight="1">
      <c r="A2058" s="138" t="s">
        <v>13099</v>
      </c>
      <c r="B2058" s="139" t="s">
        <v>13100</v>
      </c>
      <c r="C2058" s="140" t="s">
        <v>9049</v>
      </c>
      <c r="D2058" s="141">
        <v>1695.31</v>
      </c>
      <c r="E2058" s="141">
        <v>243.85</v>
      </c>
      <c r="F2058" s="141">
        <v>1939.16</v>
      </c>
    </row>
    <row r="2059" spans="1:6" ht="30.75" customHeight="1">
      <c r="A2059" s="138" t="s">
        <v>13101</v>
      </c>
      <c r="B2059" s="139" t="s">
        <v>13102</v>
      </c>
      <c r="C2059" s="140" t="s">
        <v>9049</v>
      </c>
      <c r="D2059" s="141">
        <v>406.49</v>
      </c>
      <c r="E2059" s="141">
        <v>89.98</v>
      </c>
      <c r="F2059" s="141">
        <v>496.47</v>
      </c>
    </row>
    <row r="2060" spans="1:6" ht="30.75" customHeight="1">
      <c r="A2060" s="138" t="s">
        <v>13103</v>
      </c>
      <c r="B2060" s="139" t="s">
        <v>13104</v>
      </c>
      <c r="C2060" s="140" t="s">
        <v>9049</v>
      </c>
      <c r="D2060" s="141">
        <v>501.84</v>
      </c>
      <c r="E2060" s="141">
        <v>89.98</v>
      </c>
      <c r="F2060" s="141">
        <v>591.82000000000005</v>
      </c>
    </row>
    <row r="2061" spans="1:6" ht="30.75" customHeight="1">
      <c r="A2061" s="138" t="s">
        <v>13105</v>
      </c>
      <c r="B2061" s="139" t="s">
        <v>13106</v>
      </c>
      <c r="C2061" s="140" t="s">
        <v>9049</v>
      </c>
      <c r="D2061" s="141">
        <v>425.53</v>
      </c>
      <c r="E2061" s="141">
        <v>89.98</v>
      </c>
      <c r="F2061" s="141">
        <v>515.51</v>
      </c>
    </row>
    <row r="2062" spans="1:6" ht="30.75" customHeight="1">
      <c r="A2062" s="138" t="s">
        <v>13107</v>
      </c>
      <c r="B2062" s="139" t="s">
        <v>13108</v>
      </c>
      <c r="C2062" s="140" t="s">
        <v>9049</v>
      </c>
      <c r="D2062" s="141">
        <v>1211.21</v>
      </c>
      <c r="E2062" s="141">
        <v>243.85</v>
      </c>
      <c r="F2062" s="141">
        <v>1455.06</v>
      </c>
    </row>
    <row r="2063" spans="1:6" ht="30.75" customHeight="1">
      <c r="A2063" s="138" t="s">
        <v>13109</v>
      </c>
      <c r="B2063" s="139" t="s">
        <v>13110</v>
      </c>
      <c r="C2063" s="140" t="s">
        <v>9049</v>
      </c>
      <c r="D2063" s="141">
        <v>1605.19</v>
      </c>
      <c r="E2063" s="141">
        <v>243.85</v>
      </c>
      <c r="F2063" s="141">
        <v>1849.04</v>
      </c>
    </row>
    <row r="2064" spans="1:6" ht="30.75" customHeight="1">
      <c r="A2064" s="138" t="s">
        <v>13111</v>
      </c>
      <c r="B2064" s="139" t="s">
        <v>13112</v>
      </c>
      <c r="C2064" s="140"/>
      <c r="D2064" s="141"/>
      <c r="E2064" s="141"/>
      <c r="F2064" s="141"/>
    </row>
    <row r="2065" spans="1:6" ht="30.75" customHeight="1">
      <c r="A2065" s="138" t="s">
        <v>13113</v>
      </c>
      <c r="B2065" s="139" t="s">
        <v>13114</v>
      </c>
      <c r="C2065" s="140" t="s">
        <v>13115</v>
      </c>
      <c r="D2065" s="141">
        <v>577.25</v>
      </c>
      <c r="E2065" s="141">
        <v>0.63</v>
      </c>
      <c r="F2065" s="141">
        <v>577.88</v>
      </c>
    </row>
    <row r="2066" spans="1:6" ht="30.75" customHeight="1">
      <c r="A2066" s="138" t="s">
        <v>13116</v>
      </c>
      <c r="B2066" s="139" t="s">
        <v>13117</v>
      </c>
      <c r="C2066" s="140" t="s">
        <v>13115</v>
      </c>
      <c r="D2066" s="141">
        <v>180.18</v>
      </c>
      <c r="E2066" s="141">
        <v>0.63</v>
      </c>
      <c r="F2066" s="141">
        <v>180.81</v>
      </c>
    </row>
    <row r="2067" spans="1:6" ht="30.75" customHeight="1">
      <c r="A2067" s="138" t="s">
        <v>13118</v>
      </c>
      <c r="B2067" s="139" t="s">
        <v>13119</v>
      </c>
      <c r="C2067" s="140"/>
      <c r="D2067" s="141"/>
      <c r="E2067" s="141"/>
      <c r="F2067" s="141"/>
    </row>
    <row r="2068" spans="1:6" ht="30.75" customHeight="1">
      <c r="A2068" s="138" t="s">
        <v>13120</v>
      </c>
      <c r="B2068" s="139" t="s">
        <v>13121</v>
      </c>
      <c r="C2068" s="140" t="s">
        <v>9049</v>
      </c>
      <c r="D2068" s="141">
        <v>194.54</v>
      </c>
      <c r="E2068" s="141">
        <v>12.51</v>
      </c>
      <c r="F2068" s="141">
        <v>207.05</v>
      </c>
    </row>
    <row r="2069" spans="1:6" ht="30.75" customHeight="1">
      <c r="A2069" s="138" t="s">
        <v>181</v>
      </c>
      <c r="B2069" s="139" t="s">
        <v>180</v>
      </c>
      <c r="C2069" s="140" t="s">
        <v>9049</v>
      </c>
      <c r="D2069" s="141">
        <v>238.46</v>
      </c>
      <c r="E2069" s="141">
        <v>12.51</v>
      </c>
      <c r="F2069" s="141">
        <v>250.97</v>
      </c>
    </row>
    <row r="2070" spans="1:6" ht="30.75" customHeight="1">
      <c r="A2070" s="138" t="s">
        <v>13122</v>
      </c>
      <c r="B2070" s="139" t="s">
        <v>13123</v>
      </c>
      <c r="C2070" s="140" t="s">
        <v>9049</v>
      </c>
      <c r="D2070" s="141">
        <v>284.95999999999998</v>
      </c>
      <c r="E2070" s="141">
        <v>12.51</v>
      </c>
      <c r="F2070" s="141">
        <v>297.47000000000003</v>
      </c>
    </row>
    <row r="2071" spans="1:6" ht="30.75" customHeight="1">
      <c r="A2071" s="138" t="s">
        <v>13124</v>
      </c>
      <c r="B2071" s="139" t="s">
        <v>13125</v>
      </c>
      <c r="C2071" s="140" t="s">
        <v>9049</v>
      </c>
      <c r="D2071" s="141">
        <v>297.89</v>
      </c>
      <c r="E2071" s="141">
        <v>12.51</v>
      </c>
      <c r="F2071" s="141">
        <v>310.39999999999998</v>
      </c>
    </row>
    <row r="2072" spans="1:6" ht="30.75" customHeight="1">
      <c r="A2072" s="138" t="s">
        <v>13126</v>
      </c>
      <c r="B2072" s="139" t="s">
        <v>13127</v>
      </c>
      <c r="C2072" s="140" t="s">
        <v>9049</v>
      </c>
      <c r="D2072" s="141">
        <v>329.92</v>
      </c>
      <c r="E2072" s="141">
        <v>12.51</v>
      </c>
      <c r="F2072" s="141">
        <v>342.43</v>
      </c>
    </row>
    <row r="2073" spans="1:6" ht="30.75" customHeight="1">
      <c r="A2073" s="138" t="s">
        <v>13128</v>
      </c>
      <c r="B2073" s="139" t="s">
        <v>13129</v>
      </c>
      <c r="C2073" s="140" t="s">
        <v>9049</v>
      </c>
      <c r="D2073" s="141">
        <v>415.34</v>
      </c>
      <c r="E2073" s="141">
        <v>12.51</v>
      </c>
      <c r="F2073" s="141">
        <v>427.85</v>
      </c>
    </row>
    <row r="2074" spans="1:6" ht="30.75" customHeight="1">
      <c r="A2074" s="138" t="s">
        <v>13130</v>
      </c>
      <c r="B2074" s="139" t="s">
        <v>13131</v>
      </c>
      <c r="C2074" s="140" t="s">
        <v>9049</v>
      </c>
      <c r="D2074" s="141">
        <v>354.22</v>
      </c>
      <c r="E2074" s="141">
        <v>12.51</v>
      </c>
      <c r="F2074" s="141">
        <v>366.73</v>
      </c>
    </row>
    <row r="2075" spans="1:6" ht="30.75" customHeight="1">
      <c r="A2075" s="138" t="s">
        <v>13132</v>
      </c>
      <c r="B2075" s="139" t="s">
        <v>13133</v>
      </c>
      <c r="C2075" s="140" t="s">
        <v>9049</v>
      </c>
      <c r="D2075" s="141">
        <v>2074.41</v>
      </c>
      <c r="E2075" s="141">
        <v>12.51</v>
      </c>
      <c r="F2075" s="141">
        <v>2086.92</v>
      </c>
    </row>
    <row r="2076" spans="1:6" ht="30.75" customHeight="1">
      <c r="A2076" s="138" t="s">
        <v>13134</v>
      </c>
      <c r="B2076" s="139" t="s">
        <v>13135</v>
      </c>
      <c r="C2076" s="140" t="s">
        <v>9049</v>
      </c>
      <c r="D2076" s="141">
        <v>243.79</v>
      </c>
      <c r="E2076" s="141">
        <v>12.51</v>
      </c>
      <c r="F2076" s="141">
        <v>256.3</v>
      </c>
    </row>
    <row r="2077" spans="1:6" ht="30.75" customHeight="1">
      <c r="A2077" s="138" t="s">
        <v>13136</v>
      </c>
      <c r="B2077" s="139" t="s">
        <v>13137</v>
      </c>
      <c r="C2077" s="140"/>
      <c r="D2077" s="141"/>
      <c r="E2077" s="141"/>
      <c r="F2077" s="141"/>
    </row>
    <row r="2078" spans="1:6" ht="30.75" customHeight="1">
      <c r="A2078" s="138" t="s">
        <v>13138</v>
      </c>
      <c r="B2078" s="139" t="s">
        <v>13139</v>
      </c>
      <c r="C2078" s="140" t="s">
        <v>9049</v>
      </c>
      <c r="D2078" s="141">
        <v>3569.48</v>
      </c>
      <c r="E2078" s="141">
        <v>75.900000000000006</v>
      </c>
      <c r="F2078" s="141">
        <v>3645.38</v>
      </c>
    </row>
    <row r="2079" spans="1:6" ht="30.75" customHeight="1">
      <c r="A2079" s="138" t="s">
        <v>13140</v>
      </c>
      <c r="B2079" s="139" t="s">
        <v>13141</v>
      </c>
      <c r="C2079" s="140" t="s">
        <v>9049</v>
      </c>
      <c r="D2079" s="141">
        <v>4169.16</v>
      </c>
      <c r="E2079" s="141">
        <v>75.900000000000006</v>
      </c>
      <c r="F2079" s="141">
        <v>4245.0600000000004</v>
      </c>
    </row>
    <row r="2080" spans="1:6" ht="30.75" customHeight="1">
      <c r="A2080" s="138" t="s">
        <v>13142</v>
      </c>
      <c r="B2080" s="139" t="s">
        <v>13143</v>
      </c>
      <c r="C2080" s="140" t="s">
        <v>9049</v>
      </c>
      <c r="D2080" s="141">
        <v>2734.24</v>
      </c>
      <c r="E2080" s="141">
        <v>75.900000000000006</v>
      </c>
      <c r="F2080" s="141">
        <v>2810.14</v>
      </c>
    </row>
    <row r="2081" spans="1:6" ht="30.75" customHeight="1">
      <c r="A2081" s="138" t="s">
        <v>13144</v>
      </c>
      <c r="B2081" s="139" t="s">
        <v>13145</v>
      </c>
      <c r="C2081" s="140"/>
      <c r="D2081" s="141"/>
      <c r="E2081" s="141"/>
      <c r="F2081" s="141"/>
    </row>
    <row r="2082" spans="1:6" ht="30.75" customHeight="1">
      <c r="A2082" s="138" t="s">
        <v>13146</v>
      </c>
      <c r="B2082" s="139" t="s">
        <v>13147</v>
      </c>
      <c r="C2082" s="140" t="s">
        <v>9049</v>
      </c>
      <c r="D2082" s="141">
        <v>270.23</v>
      </c>
      <c r="E2082" s="141">
        <v>75.900000000000006</v>
      </c>
      <c r="F2082" s="141">
        <v>346.13</v>
      </c>
    </row>
    <row r="2083" spans="1:6" ht="30.75" customHeight="1">
      <c r="A2083" s="138" t="s">
        <v>13148</v>
      </c>
      <c r="B2083" s="139" t="s">
        <v>13149</v>
      </c>
      <c r="C2083" s="140" t="s">
        <v>9049</v>
      </c>
      <c r="D2083" s="141">
        <v>251.31</v>
      </c>
      <c r="E2083" s="141">
        <v>75.900000000000006</v>
      </c>
      <c r="F2083" s="141">
        <v>327.20999999999998</v>
      </c>
    </row>
    <row r="2084" spans="1:6" ht="30.75" customHeight="1">
      <c r="A2084" s="138" t="s">
        <v>13150</v>
      </c>
      <c r="B2084" s="139" t="s">
        <v>13151</v>
      </c>
      <c r="C2084" s="140" t="s">
        <v>9049</v>
      </c>
      <c r="D2084" s="141">
        <v>481.84</v>
      </c>
      <c r="E2084" s="141">
        <v>75.900000000000006</v>
      </c>
      <c r="F2084" s="141">
        <v>557.74</v>
      </c>
    </row>
    <row r="2085" spans="1:6" ht="30.75" customHeight="1">
      <c r="A2085" s="138" t="s">
        <v>13152</v>
      </c>
      <c r="B2085" s="139" t="s">
        <v>13153</v>
      </c>
      <c r="C2085" s="140" t="s">
        <v>9049</v>
      </c>
      <c r="D2085" s="141">
        <v>154.24</v>
      </c>
      <c r="E2085" s="141">
        <v>75.900000000000006</v>
      </c>
      <c r="F2085" s="141">
        <v>230.14</v>
      </c>
    </row>
    <row r="2086" spans="1:6" ht="30.75" customHeight="1">
      <c r="A2086" s="138" t="s">
        <v>13154</v>
      </c>
      <c r="B2086" s="139" t="s">
        <v>13155</v>
      </c>
      <c r="C2086" s="140"/>
      <c r="D2086" s="141"/>
      <c r="E2086" s="141"/>
      <c r="F2086" s="141"/>
    </row>
    <row r="2087" spans="1:6" ht="30.75" customHeight="1">
      <c r="A2087" s="138" t="s">
        <v>13156</v>
      </c>
      <c r="B2087" s="139" t="s">
        <v>13157</v>
      </c>
      <c r="C2087" s="140" t="s">
        <v>9049</v>
      </c>
      <c r="D2087" s="141">
        <v>30.21</v>
      </c>
      <c r="E2087" s="141">
        <v>7.5</v>
      </c>
      <c r="F2087" s="141">
        <v>37.71</v>
      </c>
    </row>
    <row r="2088" spans="1:6" ht="30.75" customHeight="1">
      <c r="A2088" s="138" t="s">
        <v>13158</v>
      </c>
      <c r="B2088" s="139" t="s">
        <v>13159</v>
      </c>
      <c r="C2088" s="140" t="s">
        <v>9049</v>
      </c>
      <c r="D2088" s="141">
        <v>46.23</v>
      </c>
      <c r="E2088" s="141">
        <v>2.5</v>
      </c>
      <c r="F2088" s="141">
        <v>48.73</v>
      </c>
    </row>
    <row r="2089" spans="1:6" ht="30.75" customHeight="1">
      <c r="A2089" s="138" t="s">
        <v>13160</v>
      </c>
      <c r="B2089" s="139" t="s">
        <v>13161</v>
      </c>
      <c r="C2089" s="140" t="s">
        <v>9049</v>
      </c>
      <c r="D2089" s="141">
        <v>22.36</v>
      </c>
      <c r="E2089" s="141">
        <v>7.5</v>
      </c>
      <c r="F2089" s="141">
        <v>29.86</v>
      </c>
    </row>
    <row r="2090" spans="1:6" ht="30.75" customHeight="1">
      <c r="A2090" s="138" t="s">
        <v>13162</v>
      </c>
      <c r="B2090" s="139" t="s">
        <v>13163</v>
      </c>
      <c r="C2090" s="140" t="s">
        <v>9049</v>
      </c>
      <c r="D2090" s="141"/>
      <c r="E2090" s="141">
        <v>25.03</v>
      </c>
      <c r="F2090" s="141">
        <v>25.03</v>
      </c>
    </row>
    <row r="2091" spans="1:6" ht="30.75" customHeight="1">
      <c r="A2091" s="138" t="s">
        <v>13164</v>
      </c>
      <c r="B2091" s="139" t="s">
        <v>13165</v>
      </c>
      <c r="C2091" s="140" t="s">
        <v>90</v>
      </c>
      <c r="D2091" s="141"/>
      <c r="E2091" s="141">
        <v>35.21</v>
      </c>
      <c r="F2091" s="141">
        <v>35.21</v>
      </c>
    </row>
    <row r="2092" spans="1:6" ht="30.75" customHeight="1">
      <c r="A2092" s="138" t="s">
        <v>13166</v>
      </c>
      <c r="B2092" s="139" t="s">
        <v>13167</v>
      </c>
      <c r="C2092" s="140" t="s">
        <v>90</v>
      </c>
      <c r="D2092" s="141"/>
      <c r="E2092" s="141">
        <v>70.41</v>
      </c>
      <c r="F2092" s="141">
        <v>70.41</v>
      </c>
    </row>
    <row r="2093" spans="1:6" ht="30.75" customHeight="1">
      <c r="A2093" s="138" t="s">
        <v>13168</v>
      </c>
      <c r="B2093" s="139" t="s">
        <v>13169</v>
      </c>
      <c r="C2093" s="140" t="s">
        <v>9049</v>
      </c>
      <c r="D2093" s="141">
        <v>1257.8399999999999</v>
      </c>
      <c r="E2093" s="141">
        <v>2.04</v>
      </c>
      <c r="F2093" s="141">
        <v>1259.8800000000001</v>
      </c>
    </row>
    <row r="2094" spans="1:6" ht="30.75" customHeight="1">
      <c r="A2094" s="138" t="s">
        <v>13170</v>
      </c>
      <c r="B2094" s="139" t="s">
        <v>13171</v>
      </c>
      <c r="C2094" s="140" t="s">
        <v>9049</v>
      </c>
      <c r="D2094" s="141">
        <v>114.17</v>
      </c>
      <c r="E2094" s="141">
        <v>5.09</v>
      </c>
      <c r="F2094" s="141">
        <v>119.26</v>
      </c>
    </row>
    <row r="2095" spans="1:6" ht="30.75" customHeight="1">
      <c r="A2095" s="138" t="s">
        <v>13172</v>
      </c>
      <c r="B2095" s="139" t="s">
        <v>13173</v>
      </c>
      <c r="C2095" s="140" t="s">
        <v>90</v>
      </c>
      <c r="D2095" s="141">
        <v>498.82</v>
      </c>
      <c r="E2095" s="141">
        <v>35.21</v>
      </c>
      <c r="F2095" s="141">
        <v>534.03</v>
      </c>
    </row>
    <row r="2096" spans="1:6" ht="30.75" customHeight="1">
      <c r="A2096" s="138" t="s">
        <v>13174</v>
      </c>
      <c r="B2096" s="139" t="s">
        <v>13175</v>
      </c>
      <c r="C2096" s="140" t="s">
        <v>9049</v>
      </c>
      <c r="D2096" s="141">
        <v>7804.81</v>
      </c>
      <c r="E2096" s="141">
        <v>56.33</v>
      </c>
      <c r="F2096" s="141">
        <v>7861.14</v>
      </c>
    </row>
    <row r="2097" spans="1:6" ht="30.75" customHeight="1">
      <c r="A2097" s="138" t="s">
        <v>13176</v>
      </c>
      <c r="B2097" s="139" t="s">
        <v>13177</v>
      </c>
      <c r="C2097" s="140" t="s">
        <v>9049</v>
      </c>
      <c r="D2097" s="141">
        <v>17115.169999999998</v>
      </c>
      <c r="E2097" s="141">
        <v>56.33</v>
      </c>
      <c r="F2097" s="141">
        <v>17171.5</v>
      </c>
    </row>
    <row r="2098" spans="1:6" ht="30.75" customHeight="1">
      <c r="A2098" s="138" t="s">
        <v>13178</v>
      </c>
      <c r="B2098" s="139" t="s">
        <v>13179</v>
      </c>
      <c r="C2098" s="140" t="s">
        <v>9049</v>
      </c>
      <c r="D2098" s="141">
        <v>33076.68</v>
      </c>
      <c r="E2098" s="141">
        <v>56.33</v>
      </c>
      <c r="F2098" s="141">
        <v>33133.01</v>
      </c>
    </row>
    <row r="2099" spans="1:6" ht="30.75" customHeight="1">
      <c r="A2099" s="138" t="s">
        <v>13180</v>
      </c>
      <c r="B2099" s="139" t="s">
        <v>13181</v>
      </c>
      <c r="C2099" s="140" t="s">
        <v>9049</v>
      </c>
      <c r="D2099" s="141">
        <v>579.41999999999996</v>
      </c>
      <c r="E2099" s="141">
        <v>25.03</v>
      </c>
      <c r="F2099" s="141">
        <v>604.45000000000005</v>
      </c>
    </row>
    <row r="2100" spans="1:6" ht="30.75" customHeight="1">
      <c r="A2100" s="138" t="s">
        <v>13182</v>
      </c>
      <c r="B2100" s="139" t="s">
        <v>13183</v>
      </c>
      <c r="C2100" s="140"/>
      <c r="D2100" s="141"/>
      <c r="E2100" s="141"/>
      <c r="F2100" s="141"/>
    </row>
    <row r="2101" spans="1:6" ht="30.75" customHeight="1">
      <c r="A2101" s="138" t="s">
        <v>13184</v>
      </c>
      <c r="B2101" s="139" t="s">
        <v>13185</v>
      </c>
      <c r="C2101" s="140" t="s">
        <v>9049</v>
      </c>
      <c r="D2101" s="141">
        <v>1023.06</v>
      </c>
      <c r="E2101" s="141">
        <v>25.03</v>
      </c>
      <c r="F2101" s="141">
        <v>1048.0899999999999</v>
      </c>
    </row>
    <row r="2102" spans="1:6" ht="30.75" customHeight="1">
      <c r="A2102" s="138" t="s">
        <v>13186</v>
      </c>
      <c r="B2102" s="139" t="s">
        <v>13187</v>
      </c>
      <c r="C2102" s="140"/>
      <c r="D2102" s="141"/>
      <c r="E2102" s="141"/>
      <c r="F2102" s="141"/>
    </row>
    <row r="2103" spans="1:6" ht="30.75" customHeight="1">
      <c r="A2103" s="138" t="s">
        <v>13188</v>
      </c>
      <c r="B2103" s="139" t="s">
        <v>13189</v>
      </c>
      <c r="C2103" s="140" t="s">
        <v>9049</v>
      </c>
      <c r="D2103" s="141">
        <v>637.96</v>
      </c>
      <c r="E2103" s="141">
        <v>75.900000000000006</v>
      </c>
      <c r="F2103" s="141">
        <v>713.86</v>
      </c>
    </row>
    <row r="2104" spans="1:6" ht="30.75" customHeight="1">
      <c r="A2104" s="138" t="s">
        <v>13190</v>
      </c>
      <c r="B2104" s="139" t="s">
        <v>13191</v>
      </c>
      <c r="C2104" s="140"/>
      <c r="D2104" s="141"/>
      <c r="E2104" s="141"/>
      <c r="F2104" s="141"/>
    </row>
    <row r="2105" spans="1:6" ht="30.75" customHeight="1">
      <c r="A2105" s="138" t="s">
        <v>13192</v>
      </c>
      <c r="B2105" s="139" t="s">
        <v>13193</v>
      </c>
      <c r="C2105" s="140" t="s">
        <v>9049</v>
      </c>
      <c r="D2105" s="141">
        <v>45.73</v>
      </c>
      <c r="E2105" s="141">
        <v>28.53</v>
      </c>
      <c r="F2105" s="141">
        <v>74.260000000000005</v>
      </c>
    </row>
    <row r="2106" spans="1:6" ht="30.75" customHeight="1">
      <c r="A2106" s="138" t="s">
        <v>13194</v>
      </c>
      <c r="B2106" s="139" t="s">
        <v>13195</v>
      </c>
      <c r="C2106" s="140" t="s">
        <v>9049</v>
      </c>
      <c r="D2106" s="141">
        <v>213.94</v>
      </c>
      <c r="E2106" s="141">
        <v>28.53</v>
      </c>
      <c r="F2106" s="141">
        <v>242.47</v>
      </c>
    </row>
    <row r="2107" spans="1:6" ht="30.75" customHeight="1">
      <c r="A2107" s="138" t="s">
        <v>13196</v>
      </c>
      <c r="B2107" s="139" t="s">
        <v>13197</v>
      </c>
      <c r="C2107" s="140" t="s">
        <v>9049</v>
      </c>
      <c r="D2107" s="141">
        <v>662.36</v>
      </c>
      <c r="E2107" s="141">
        <v>31.64</v>
      </c>
      <c r="F2107" s="141">
        <v>694</v>
      </c>
    </row>
    <row r="2108" spans="1:6" ht="30.75" customHeight="1">
      <c r="A2108" s="138" t="s">
        <v>13198</v>
      </c>
      <c r="B2108" s="139" t="s">
        <v>13199</v>
      </c>
      <c r="C2108" s="140" t="s">
        <v>9049</v>
      </c>
      <c r="D2108" s="141">
        <v>7979.09</v>
      </c>
      <c r="E2108" s="141">
        <v>31.64</v>
      </c>
      <c r="F2108" s="141">
        <v>8010.73</v>
      </c>
    </row>
    <row r="2109" spans="1:6" ht="30.75" customHeight="1">
      <c r="A2109" s="138" t="s">
        <v>13200</v>
      </c>
      <c r="B2109" s="139" t="s">
        <v>13201</v>
      </c>
      <c r="C2109" s="140" t="s">
        <v>9049</v>
      </c>
      <c r="D2109" s="141">
        <v>2840.39</v>
      </c>
      <c r="E2109" s="141">
        <v>31.64</v>
      </c>
      <c r="F2109" s="141">
        <v>2872.03</v>
      </c>
    </row>
    <row r="2110" spans="1:6" ht="30.75" customHeight="1">
      <c r="A2110" s="138" t="s">
        <v>13202</v>
      </c>
      <c r="B2110" s="139" t="s">
        <v>13203</v>
      </c>
      <c r="C2110" s="140" t="s">
        <v>9049</v>
      </c>
      <c r="D2110" s="141">
        <v>885.01</v>
      </c>
      <c r="E2110" s="141">
        <v>31.64</v>
      </c>
      <c r="F2110" s="141">
        <v>916.65</v>
      </c>
    </row>
    <row r="2111" spans="1:6" ht="30.75" customHeight="1">
      <c r="A2111" s="138" t="s">
        <v>13204</v>
      </c>
      <c r="B2111" s="139" t="s">
        <v>13205</v>
      </c>
      <c r="C2111" s="140"/>
      <c r="D2111" s="141"/>
      <c r="E2111" s="141"/>
      <c r="F2111" s="141"/>
    </row>
    <row r="2112" spans="1:6" ht="30.75" customHeight="1">
      <c r="A2112" s="138" t="s">
        <v>13206</v>
      </c>
      <c r="B2112" s="139" t="s">
        <v>13207</v>
      </c>
      <c r="C2112" s="140" t="s">
        <v>9049</v>
      </c>
      <c r="D2112" s="141">
        <v>525.88</v>
      </c>
      <c r="E2112" s="141">
        <v>82.67</v>
      </c>
      <c r="F2112" s="141">
        <v>608.54999999999995</v>
      </c>
    </row>
    <row r="2113" spans="1:6" ht="30.75" customHeight="1">
      <c r="A2113" s="138" t="s">
        <v>13208</v>
      </c>
      <c r="B2113" s="139" t="s">
        <v>13209</v>
      </c>
      <c r="C2113" s="140" t="s">
        <v>9049</v>
      </c>
      <c r="D2113" s="141">
        <v>423.38</v>
      </c>
      <c r="E2113" s="141">
        <v>82.67</v>
      </c>
      <c r="F2113" s="141">
        <v>506.05</v>
      </c>
    </row>
    <row r="2114" spans="1:6" ht="30.75" customHeight="1">
      <c r="A2114" s="138" t="s">
        <v>13210</v>
      </c>
      <c r="B2114" s="139" t="s">
        <v>13211</v>
      </c>
      <c r="C2114" s="140" t="s">
        <v>9049</v>
      </c>
      <c r="D2114" s="141">
        <v>455.23</v>
      </c>
      <c r="E2114" s="141">
        <v>82.67</v>
      </c>
      <c r="F2114" s="141">
        <v>537.9</v>
      </c>
    </row>
    <row r="2115" spans="1:6" ht="30.75" customHeight="1">
      <c r="A2115" s="138" t="s">
        <v>13212</v>
      </c>
      <c r="B2115" s="139" t="s">
        <v>13213</v>
      </c>
      <c r="C2115" s="140" t="s">
        <v>9049</v>
      </c>
      <c r="D2115" s="141">
        <v>436.16</v>
      </c>
      <c r="E2115" s="141">
        <v>82.67</v>
      </c>
      <c r="F2115" s="141">
        <v>518.83000000000004</v>
      </c>
    </row>
    <row r="2116" spans="1:6" ht="30.75" customHeight="1">
      <c r="A2116" s="138" t="s">
        <v>13214</v>
      </c>
      <c r="B2116" s="139" t="s">
        <v>13215</v>
      </c>
      <c r="C2116" s="140" t="s">
        <v>9049</v>
      </c>
      <c r="D2116" s="141">
        <v>668.34</v>
      </c>
      <c r="E2116" s="141">
        <v>82.67</v>
      </c>
      <c r="F2116" s="141">
        <v>751.01</v>
      </c>
    </row>
    <row r="2117" spans="1:6" ht="30.75" customHeight="1">
      <c r="A2117" s="138" t="s">
        <v>13216</v>
      </c>
      <c r="B2117" s="139" t="s">
        <v>13217</v>
      </c>
      <c r="C2117" s="140" t="s">
        <v>9358</v>
      </c>
      <c r="D2117" s="141">
        <v>46376.59</v>
      </c>
      <c r="E2117" s="141">
        <v>115.28</v>
      </c>
      <c r="F2117" s="141">
        <v>46491.87</v>
      </c>
    </row>
    <row r="2118" spans="1:6" ht="30.75" customHeight="1">
      <c r="A2118" s="138" t="s">
        <v>13218</v>
      </c>
      <c r="B2118" s="139" t="s">
        <v>13219</v>
      </c>
      <c r="C2118" s="140"/>
      <c r="D2118" s="141"/>
      <c r="E2118" s="141"/>
      <c r="F2118" s="141"/>
    </row>
    <row r="2119" spans="1:6" ht="30.75" customHeight="1">
      <c r="A2119" s="138" t="s">
        <v>13220</v>
      </c>
      <c r="B2119" s="139" t="s">
        <v>13221</v>
      </c>
      <c r="C2119" s="140"/>
      <c r="D2119" s="141"/>
      <c r="E2119" s="141"/>
      <c r="F2119" s="141"/>
    </row>
    <row r="2120" spans="1:6" ht="30.75" customHeight="1">
      <c r="A2120" s="138" t="s">
        <v>13222</v>
      </c>
      <c r="B2120" s="139" t="s">
        <v>13223</v>
      </c>
      <c r="C2120" s="140" t="s">
        <v>141</v>
      </c>
      <c r="D2120" s="141">
        <v>6.12</v>
      </c>
      <c r="E2120" s="141">
        <v>25.03</v>
      </c>
      <c r="F2120" s="141">
        <v>31.15</v>
      </c>
    </row>
    <row r="2121" spans="1:6" ht="30.75" customHeight="1">
      <c r="A2121" s="138" t="s">
        <v>13224</v>
      </c>
      <c r="B2121" s="139" t="s">
        <v>13225</v>
      </c>
      <c r="C2121" s="140" t="s">
        <v>141</v>
      </c>
      <c r="D2121" s="141">
        <v>8.7200000000000006</v>
      </c>
      <c r="E2121" s="141">
        <v>30.03</v>
      </c>
      <c r="F2121" s="141">
        <v>38.75</v>
      </c>
    </row>
    <row r="2122" spans="1:6" ht="30.75" customHeight="1">
      <c r="A2122" s="138" t="s">
        <v>13226</v>
      </c>
      <c r="B2122" s="139" t="s">
        <v>13227</v>
      </c>
      <c r="C2122" s="140" t="s">
        <v>141</v>
      </c>
      <c r="D2122" s="141">
        <v>13.2</v>
      </c>
      <c r="E2122" s="141">
        <v>35.03</v>
      </c>
      <c r="F2122" s="141">
        <v>48.23</v>
      </c>
    </row>
    <row r="2123" spans="1:6" ht="30.75" customHeight="1">
      <c r="A2123" s="138" t="s">
        <v>13228</v>
      </c>
      <c r="B2123" s="139" t="s">
        <v>13229</v>
      </c>
      <c r="C2123" s="140" t="s">
        <v>141</v>
      </c>
      <c r="D2123" s="141">
        <v>13.86</v>
      </c>
      <c r="E2123" s="141">
        <v>40.04</v>
      </c>
      <c r="F2123" s="141">
        <v>53.9</v>
      </c>
    </row>
    <row r="2124" spans="1:6" ht="30.75" customHeight="1">
      <c r="A2124" s="138" t="s">
        <v>13230</v>
      </c>
      <c r="B2124" s="139" t="s">
        <v>13231</v>
      </c>
      <c r="C2124" s="140" t="s">
        <v>141</v>
      </c>
      <c r="D2124" s="141">
        <v>18.28</v>
      </c>
      <c r="E2124" s="141">
        <v>45.04</v>
      </c>
      <c r="F2124" s="141">
        <v>63.32</v>
      </c>
    </row>
    <row r="2125" spans="1:6" ht="30.75" customHeight="1">
      <c r="A2125" s="138" t="s">
        <v>13232</v>
      </c>
      <c r="B2125" s="139" t="s">
        <v>13233</v>
      </c>
      <c r="C2125" s="140" t="s">
        <v>141</v>
      </c>
      <c r="D2125" s="141">
        <v>30.72</v>
      </c>
      <c r="E2125" s="141">
        <v>50.05</v>
      </c>
      <c r="F2125" s="141">
        <v>80.77</v>
      </c>
    </row>
    <row r="2126" spans="1:6" ht="30.75" customHeight="1">
      <c r="A2126" s="138" t="s">
        <v>13234</v>
      </c>
      <c r="B2126" s="139" t="s">
        <v>13235</v>
      </c>
      <c r="C2126" s="140" t="s">
        <v>141</v>
      </c>
      <c r="D2126" s="141">
        <v>40.46</v>
      </c>
      <c r="E2126" s="141">
        <v>55.06</v>
      </c>
      <c r="F2126" s="141">
        <v>95.52</v>
      </c>
    </row>
    <row r="2127" spans="1:6" ht="30.75" customHeight="1">
      <c r="A2127" s="138" t="s">
        <v>13236</v>
      </c>
      <c r="B2127" s="139" t="s">
        <v>13237</v>
      </c>
      <c r="C2127" s="140" t="s">
        <v>141</v>
      </c>
      <c r="D2127" s="141">
        <v>64.12</v>
      </c>
      <c r="E2127" s="141">
        <v>65.069999999999993</v>
      </c>
      <c r="F2127" s="141">
        <v>129.19</v>
      </c>
    </row>
    <row r="2128" spans="1:6" ht="30.75" customHeight="1">
      <c r="A2128" s="138" t="s">
        <v>13238</v>
      </c>
      <c r="B2128" s="139" t="s">
        <v>13239</v>
      </c>
      <c r="C2128" s="140"/>
      <c r="D2128" s="141"/>
      <c r="E2128" s="141"/>
      <c r="F2128" s="141"/>
    </row>
    <row r="2129" spans="1:6" ht="30.75" customHeight="1">
      <c r="A2129" s="138" t="s">
        <v>13240</v>
      </c>
      <c r="B2129" s="139" t="s">
        <v>13241</v>
      </c>
      <c r="C2129" s="140" t="s">
        <v>141</v>
      </c>
      <c r="D2129" s="141">
        <v>13.86</v>
      </c>
      <c r="E2129" s="141">
        <v>30.03</v>
      </c>
      <c r="F2129" s="141">
        <v>43.89</v>
      </c>
    </row>
    <row r="2130" spans="1:6" ht="30.75" customHeight="1">
      <c r="A2130" s="138" t="s">
        <v>13242</v>
      </c>
      <c r="B2130" s="139" t="s">
        <v>13243</v>
      </c>
      <c r="C2130" s="140" t="s">
        <v>141</v>
      </c>
      <c r="D2130" s="141">
        <v>15.91</v>
      </c>
      <c r="E2130" s="141">
        <v>35.03</v>
      </c>
      <c r="F2130" s="141">
        <v>50.94</v>
      </c>
    </row>
    <row r="2131" spans="1:6" ht="30.75" customHeight="1">
      <c r="A2131" s="138" t="s">
        <v>13244</v>
      </c>
      <c r="B2131" s="139" t="s">
        <v>13245</v>
      </c>
      <c r="C2131" s="140" t="s">
        <v>141</v>
      </c>
      <c r="D2131" s="141">
        <v>32.17</v>
      </c>
      <c r="E2131" s="141">
        <v>40.04</v>
      </c>
      <c r="F2131" s="141">
        <v>72.209999999999994</v>
      </c>
    </row>
    <row r="2132" spans="1:6" ht="30.75" customHeight="1">
      <c r="A2132" s="138" t="s">
        <v>13246</v>
      </c>
      <c r="B2132" s="139" t="s">
        <v>13247</v>
      </c>
      <c r="C2132" s="140" t="s">
        <v>141</v>
      </c>
      <c r="D2132" s="141">
        <v>33.840000000000003</v>
      </c>
      <c r="E2132" s="141">
        <v>45.04</v>
      </c>
      <c r="F2132" s="141">
        <v>78.88</v>
      </c>
    </row>
    <row r="2133" spans="1:6" ht="30.75" customHeight="1">
      <c r="A2133" s="138" t="s">
        <v>13248</v>
      </c>
      <c r="B2133" s="139" t="s">
        <v>13249</v>
      </c>
      <c r="C2133" s="140" t="s">
        <v>141</v>
      </c>
      <c r="D2133" s="141">
        <v>40.6</v>
      </c>
      <c r="E2133" s="141">
        <v>50.05</v>
      </c>
      <c r="F2133" s="141">
        <v>90.65</v>
      </c>
    </row>
    <row r="2134" spans="1:6" ht="30.75" customHeight="1">
      <c r="A2134" s="138" t="s">
        <v>13250</v>
      </c>
      <c r="B2134" s="139" t="s">
        <v>13251</v>
      </c>
      <c r="C2134" s="140" t="s">
        <v>141</v>
      </c>
      <c r="D2134" s="141">
        <v>59.01</v>
      </c>
      <c r="E2134" s="141">
        <v>60.06</v>
      </c>
      <c r="F2134" s="141">
        <v>119.07</v>
      </c>
    </row>
    <row r="2135" spans="1:6" ht="30.75" customHeight="1">
      <c r="A2135" s="138" t="s">
        <v>13252</v>
      </c>
      <c r="B2135" s="139" t="s">
        <v>13253</v>
      </c>
      <c r="C2135" s="140" t="s">
        <v>141</v>
      </c>
      <c r="D2135" s="141">
        <v>67.599999999999994</v>
      </c>
      <c r="E2135" s="141">
        <v>75.08</v>
      </c>
      <c r="F2135" s="141">
        <v>142.68</v>
      </c>
    </row>
    <row r="2136" spans="1:6" ht="30.75" customHeight="1">
      <c r="A2136" s="138" t="s">
        <v>13254</v>
      </c>
      <c r="B2136" s="139" t="s">
        <v>13255</v>
      </c>
      <c r="C2136" s="140" t="s">
        <v>141</v>
      </c>
      <c r="D2136" s="141">
        <v>99.06</v>
      </c>
      <c r="E2136" s="141">
        <v>90.09</v>
      </c>
      <c r="F2136" s="141">
        <v>189.15</v>
      </c>
    </row>
    <row r="2137" spans="1:6" ht="30.75" customHeight="1">
      <c r="A2137" s="138" t="s">
        <v>13256</v>
      </c>
      <c r="B2137" s="139" t="s">
        <v>13257</v>
      </c>
      <c r="C2137" s="140"/>
      <c r="D2137" s="141"/>
      <c r="E2137" s="141"/>
      <c r="F2137" s="141"/>
    </row>
    <row r="2138" spans="1:6" ht="30.75" customHeight="1">
      <c r="A2138" s="138" t="s">
        <v>13258</v>
      </c>
      <c r="B2138" s="139" t="s">
        <v>13259</v>
      </c>
      <c r="C2138" s="140" t="s">
        <v>141</v>
      </c>
      <c r="D2138" s="141">
        <v>19.29</v>
      </c>
      <c r="E2138" s="141">
        <v>30.03</v>
      </c>
      <c r="F2138" s="141">
        <v>49.32</v>
      </c>
    </row>
    <row r="2139" spans="1:6" ht="30.75" customHeight="1">
      <c r="A2139" s="138" t="s">
        <v>13260</v>
      </c>
      <c r="B2139" s="139" t="s">
        <v>13261</v>
      </c>
      <c r="C2139" s="140" t="s">
        <v>141</v>
      </c>
      <c r="D2139" s="141">
        <v>24.57</v>
      </c>
      <c r="E2139" s="141">
        <v>35.03</v>
      </c>
      <c r="F2139" s="141">
        <v>59.6</v>
      </c>
    </row>
    <row r="2140" spans="1:6" ht="30.75" customHeight="1">
      <c r="A2140" s="138" t="s">
        <v>13262</v>
      </c>
      <c r="B2140" s="139" t="s">
        <v>13263</v>
      </c>
      <c r="C2140" s="140" t="s">
        <v>141</v>
      </c>
      <c r="D2140" s="141">
        <v>37.119999999999997</v>
      </c>
      <c r="E2140" s="141">
        <v>40.04</v>
      </c>
      <c r="F2140" s="141">
        <v>77.16</v>
      </c>
    </row>
    <row r="2141" spans="1:6" ht="30.75" customHeight="1">
      <c r="A2141" s="138" t="s">
        <v>13264</v>
      </c>
      <c r="B2141" s="139" t="s">
        <v>13265</v>
      </c>
      <c r="C2141" s="140" t="s">
        <v>141</v>
      </c>
      <c r="D2141" s="141">
        <v>44.87</v>
      </c>
      <c r="E2141" s="141">
        <v>45.04</v>
      </c>
      <c r="F2141" s="141">
        <v>89.91</v>
      </c>
    </row>
    <row r="2142" spans="1:6" ht="30.75" customHeight="1">
      <c r="A2142" s="138" t="s">
        <v>13266</v>
      </c>
      <c r="B2142" s="139" t="s">
        <v>13267</v>
      </c>
      <c r="C2142" s="140" t="s">
        <v>141</v>
      </c>
      <c r="D2142" s="141">
        <v>56.46</v>
      </c>
      <c r="E2142" s="141">
        <v>50.05</v>
      </c>
      <c r="F2142" s="141">
        <v>106.51</v>
      </c>
    </row>
    <row r="2143" spans="1:6" ht="30.75" customHeight="1">
      <c r="A2143" s="138" t="s">
        <v>13268</v>
      </c>
      <c r="B2143" s="139" t="s">
        <v>13269</v>
      </c>
      <c r="C2143" s="140" t="s">
        <v>141</v>
      </c>
      <c r="D2143" s="141">
        <v>78.819999999999993</v>
      </c>
      <c r="E2143" s="141">
        <v>60.06</v>
      </c>
      <c r="F2143" s="141">
        <v>138.88</v>
      </c>
    </row>
    <row r="2144" spans="1:6" ht="30.75" customHeight="1">
      <c r="A2144" s="138" t="s">
        <v>13270</v>
      </c>
      <c r="B2144" s="139" t="s">
        <v>13271</v>
      </c>
      <c r="C2144" s="140" t="s">
        <v>141</v>
      </c>
      <c r="D2144" s="141">
        <v>96.35</v>
      </c>
      <c r="E2144" s="141">
        <v>75.08</v>
      </c>
      <c r="F2144" s="141">
        <v>171.43</v>
      </c>
    </row>
    <row r="2145" spans="1:6" ht="30.75" customHeight="1">
      <c r="A2145" s="138" t="s">
        <v>13272</v>
      </c>
      <c r="B2145" s="139" t="s">
        <v>13273</v>
      </c>
      <c r="C2145" s="140" t="s">
        <v>141</v>
      </c>
      <c r="D2145" s="141">
        <v>114.82</v>
      </c>
      <c r="E2145" s="141">
        <v>90.09</v>
      </c>
      <c r="F2145" s="141">
        <v>204.91</v>
      </c>
    </row>
    <row r="2146" spans="1:6" ht="30.75" customHeight="1">
      <c r="A2146" s="138" t="s">
        <v>13274</v>
      </c>
      <c r="B2146" s="139" t="s">
        <v>13275</v>
      </c>
      <c r="C2146" s="140"/>
      <c r="D2146" s="141"/>
      <c r="E2146" s="141"/>
      <c r="F2146" s="141"/>
    </row>
    <row r="2147" spans="1:6" ht="30.75" customHeight="1">
      <c r="A2147" s="138" t="s">
        <v>13276</v>
      </c>
      <c r="B2147" s="139" t="s">
        <v>13277</v>
      </c>
      <c r="C2147" s="140" t="s">
        <v>141</v>
      </c>
      <c r="D2147" s="141">
        <v>19.170000000000002</v>
      </c>
      <c r="E2147" s="141">
        <v>25.03</v>
      </c>
      <c r="F2147" s="141">
        <v>44.2</v>
      </c>
    </row>
    <row r="2148" spans="1:6" ht="30.75" customHeight="1">
      <c r="A2148" s="138" t="s">
        <v>13278</v>
      </c>
      <c r="B2148" s="139" t="s">
        <v>13279</v>
      </c>
      <c r="C2148" s="140" t="s">
        <v>141</v>
      </c>
      <c r="D2148" s="141">
        <v>25.45</v>
      </c>
      <c r="E2148" s="141">
        <v>30.03</v>
      </c>
      <c r="F2148" s="141">
        <v>55.48</v>
      </c>
    </row>
    <row r="2149" spans="1:6" ht="30.75" customHeight="1">
      <c r="A2149" s="138" t="s">
        <v>13280</v>
      </c>
      <c r="B2149" s="139" t="s">
        <v>13281</v>
      </c>
      <c r="C2149" s="140" t="s">
        <v>141</v>
      </c>
      <c r="D2149" s="141">
        <v>34.130000000000003</v>
      </c>
      <c r="E2149" s="141">
        <v>35.03</v>
      </c>
      <c r="F2149" s="141">
        <v>69.16</v>
      </c>
    </row>
    <row r="2150" spans="1:6" ht="30.75" customHeight="1">
      <c r="A2150" s="138" t="s">
        <v>13282</v>
      </c>
      <c r="B2150" s="139" t="s">
        <v>13283</v>
      </c>
      <c r="C2150" s="140" t="s">
        <v>141</v>
      </c>
      <c r="D2150" s="141">
        <v>44.29</v>
      </c>
      <c r="E2150" s="141">
        <v>40.04</v>
      </c>
      <c r="F2150" s="141">
        <v>84.33</v>
      </c>
    </row>
    <row r="2151" spans="1:6" ht="30.75" customHeight="1">
      <c r="A2151" s="138" t="s">
        <v>13284</v>
      </c>
      <c r="B2151" s="139" t="s">
        <v>13285</v>
      </c>
      <c r="C2151" s="140" t="s">
        <v>141</v>
      </c>
      <c r="D2151" s="141">
        <v>56.82</v>
      </c>
      <c r="E2151" s="141">
        <v>45.04</v>
      </c>
      <c r="F2151" s="141">
        <v>101.86</v>
      </c>
    </row>
    <row r="2152" spans="1:6" ht="30.75" customHeight="1">
      <c r="A2152" s="138" t="s">
        <v>13286</v>
      </c>
      <c r="B2152" s="139" t="s">
        <v>13287</v>
      </c>
      <c r="C2152" s="140" t="s">
        <v>141</v>
      </c>
      <c r="D2152" s="141">
        <v>69.489999999999995</v>
      </c>
      <c r="E2152" s="141">
        <v>50.05</v>
      </c>
      <c r="F2152" s="141">
        <v>119.54</v>
      </c>
    </row>
    <row r="2153" spans="1:6" ht="30.75" customHeight="1">
      <c r="A2153" s="138" t="s">
        <v>13288</v>
      </c>
      <c r="B2153" s="139" t="s">
        <v>13289</v>
      </c>
      <c r="C2153" s="140" t="s">
        <v>141</v>
      </c>
      <c r="D2153" s="141">
        <v>102.09</v>
      </c>
      <c r="E2153" s="141">
        <v>60.06</v>
      </c>
      <c r="F2153" s="141">
        <v>162.15</v>
      </c>
    </row>
    <row r="2154" spans="1:6" ht="30.75" customHeight="1">
      <c r="A2154" s="138" t="s">
        <v>13290</v>
      </c>
      <c r="B2154" s="139" t="s">
        <v>13291</v>
      </c>
      <c r="C2154" s="140" t="s">
        <v>141</v>
      </c>
      <c r="D2154" s="141">
        <v>126.55</v>
      </c>
      <c r="E2154" s="141">
        <v>75.08</v>
      </c>
      <c r="F2154" s="141">
        <v>201.63</v>
      </c>
    </row>
    <row r="2155" spans="1:6" ht="30.75" customHeight="1">
      <c r="A2155" s="138" t="s">
        <v>13292</v>
      </c>
      <c r="B2155" s="139" t="s">
        <v>13293</v>
      </c>
      <c r="C2155" s="140" t="s">
        <v>141</v>
      </c>
      <c r="D2155" s="141">
        <v>195.03</v>
      </c>
      <c r="E2155" s="141">
        <v>90.09</v>
      </c>
      <c r="F2155" s="141">
        <v>285.12</v>
      </c>
    </row>
    <row r="2156" spans="1:6" ht="30.75" customHeight="1">
      <c r="A2156" s="138" t="s">
        <v>13294</v>
      </c>
      <c r="B2156" s="139" t="s">
        <v>13295</v>
      </c>
      <c r="C2156" s="140"/>
      <c r="D2156" s="141"/>
      <c r="E2156" s="141"/>
      <c r="F2156" s="141"/>
    </row>
    <row r="2157" spans="1:6" ht="30.75" customHeight="1">
      <c r="A2157" s="138" t="s">
        <v>13296</v>
      </c>
      <c r="B2157" s="139" t="s">
        <v>13297</v>
      </c>
      <c r="C2157" s="140" t="s">
        <v>9358</v>
      </c>
      <c r="D2157" s="141">
        <v>8.31</v>
      </c>
      <c r="E2157" s="141">
        <v>12.51</v>
      </c>
      <c r="F2157" s="141">
        <v>20.82</v>
      </c>
    </row>
    <row r="2158" spans="1:6" ht="30.75" customHeight="1">
      <c r="A2158" s="138" t="s">
        <v>13298</v>
      </c>
      <c r="B2158" s="139" t="s">
        <v>13299</v>
      </c>
      <c r="C2158" s="140" t="s">
        <v>141</v>
      </c>
      <c r="D2158" s="141">
        <v>6.17</v>
      </c>
      <c r="E2158" s="141">
        <v>2.5</v>
      </c>
      <c r="F2158" s="141">
        <v>8.67</v>
      </c>
    </row>
    <row r="2159" spans="1:6" ht="30.75" customHeight="1">
      <c r="A2159" s="138" t="s">
        <v>13300</v>
      </c>
      <c r="B2159" s="139" t="s">
        <v>13301</v>
      </c>
      <c r="C2159" s="140" t="s">
        <v>9049</v>
      </c>
      <c r="D2159" s="141">
        <v>0.68</v>
      </c>
      <c r="E2159" s="141">
        <v>7.5</v>
      </c>
      <c r="F2159" s="141">
        <v>8.18</v>
      </c>
    </row>
    <row r="2160" spans="1:6" ht="30.75" customHeight="1">
      <c r="A2160" s="138" t="s">
        <v>13302</v>
      </c>
      <c r="B2160" s="139" t="s">
        <v>13303</v>
      </c>
      <c r="C2160" s="140" t="s">
        <v>9049</v>
      </c>
      <c r="D2160" s="141">
        <v>2.42</v>
      </c>
      <c r="E2160" s="141">
        <v>8.99</v>
      </c>
      <c r="F2160" s="141">
        <v>11.41</v>
      </c>
    </row>
    <row r="2161" spans="1:6" ht="30.75" customHeight="1">
      <c r="A2161" s="138" t="s">
        <v>13304</v>
      </c>
      <c r="B2161" s="139" t="s">
        <v>13305</v>
      </c>
      <c r="C2161" s="140" t="s">
        <v>9049</v>
      </c>
      <c r="D2161" s="141">
        <v>2.39</v>
      </c>
      <c r="E2161" s="141">
        <v>8.99</v>
      </c>
      <c r="F2161" s="141">
        <v>11.38</v>
      </c>
    </row>
    <row r="2162" spans="1:6" ht="30.75" customHeight="1">
      <c r="A2162" s="138" t="s">
        <v>13306</v>
      </c>
      <c r="B2162" s="139" t="s">
        <v>13307</v>
      </c>
      <c r="C2162" s="140" t="s">
        <v>9049</v>
      </c>
      <c r="D2162" s="141">
        <v>2.59</v>
      </c>
      <c r="E2162" s="141">
        <v>7.5</v>
      </c>
      <c r="F2162" s="141">
        <v>10.09</v>
      </c>
    </row>
    <row r="2163" spans="1:6" ht="30.75" customHeight="1">
      <c r="A2163" s="138" t="s">
        <v>13308</v>
      </c>
      <c r="B2163" s="139" t="s">
        <v>13309</v>
      </c>
      <c r="C2163" s="140" t="s">
        <v>141</v>
      </c>
      <c r="D2163" s="141">
        <v>6.48</v>
      </c>
      <c r="E2163" s="141">
        <v>15.02</v>
      </c>
      <c r="F2163" s="141">
        <v>21.5</v>
      </c>
    </row>
    <row r="2164" spans="1:6" ht="30.75" customHeight="1">
      <c r="A2164" s="138" t="s">
        <v>13310</v>
      </c>
      <c r="B2164" s="139" t="s">
        <v>13311</v>
      </c>
      <c r="C2164" s="140" t="s">
        <v>141</v>
      </c>
      <c r="D2164" s="141">
        <v>9.7899999999999991</v>
      </c>
      <c r="E2164" s="141">
        <v>7.04</v>
      </c>
      <c r="F2164" s="141">
        <v>16.829999999999998</v>
      </c>
    </row>
    <row r="2165" spans="1:6" ht="30.75" customHeight="1">
      <c r="A2165" s="138" t="s">
        <v>13312</v>
      </c>
      <c r="B2165" s="139" t="s">
        <v>13313</v>
      </c>
      <c r="C2165" s="140" t="s">
        <v>141</v>
      </c>
      <c r="D2165" s="141">
        <v>5.0599999999999996</v>
      </c>
      <c r="E2165" s="141">
        <v>7.04</v>
      </c>
      <c r="F2165" s="141">
        <v>12.1</v>
      </c>
    </row>
    <row r="2166" spans="1:6" ht="30.75" customHeight="1">
      <c r="A2166" s="138" t="s">
        <v>13314</v>
      </c>
      <c r="B2166" s="139" t="s">
        <v>13315</v>
      </c>
      <c r="C2166" s="140" t="s">
        <v>141</v>
      </c>
      <c r="D2166" s="141">
        <v>9.4700000000000006</v>
      </c>
      <c r="E2166" s="141">
        <v>7.04</v>
      </c>
      <c r="F2166" s="141">
        <v>16.510000000000002</v>
      </c>
    </row>
    <row r="2167" spans="1:6" ht="30.75" customHeight="1">
      <c r="A2167" s="138" t="s">
        <v>13316</v>
      </c>
      <c r="B2167" s="139" t="s">
        <v>13317</v>
      </c>
      <c r="C2167" s="140" t="s">
        <v>141</v>
      </c>
      <c r="D2167" s="141">
        <v>32.39</v>
      </c>
      <c r="E2167" s="141">
        <v>12.51</v>
      </c>
      <c r="F2167" s="141">
        <v>44.9</v>
      </c>
    </row>
    <row r="2168" spans="1:6" ht="30.75" customHeight="1">
      <c r="A2168" s="138" t="s">
        <v>13318</v>
      </c>
      <c r="B2168" s="139" t="s">
        <v>13319</v>
      </c>
      <c r="C2168" s="140" t="s">
        <v>141</v>
      </c>
      <c r="D2168" s="141">
        <v>53.96</v>
      </c>
      <c r="E2168" s="141">
        <v>12.51</v>
      </c>
      <c r="F2168" s="141">
        <v>66.47</v>
      </c>
    </row>
    <row r="2169" spans="1:6" ht="30.75" customHeight="1">
      <c r="A2169" s="138" t="s">
        <v>13320</v>
      </c>
      <c r="B2169" s="139" t="s">
        <v>13321</v>
      </c>
      <c r="C2169" s="140" t="s">
        <v>141</v>
      </c>
      <c r="D2169" s="141">
        <v>35.020000000000003</v>
      </c>
      <c r="E2169" s="141">
        <v>12.51</v>
      </c>
      <c r="F2169" s="141">
        <v>47.53</v>
      </c>
    </row>
    <row r="2170" spans="1:6" ht="30.75" customHeight="1">
      <c r="A2170" s="138" t="s">
        <v>13322</v>
      </c>
      <c r="B2170" s="139" t="s">
        <v>13323</v>
      </c>
      <c r="C2170" s="140" t="s">
        <v>141</v>
      </c>
      <c r="D2170" s="141">
        <v>58.76</v>
      </c>
      <c r="E2170" s="141">
        <v>15.02</v>
      </c>
      <c r="F2170" s="141">
        <v>73.78</v>
      </c>
    </row>
    <row r="2171" spans="1:6" ht="30.75" customHeight="1">
      <c r="A2171" s="138" t="s">
        <v>13324</v>
      </c>
      <c r="B2171" s="139" t="s">
        <v>13325</v>
      </c>
      <c r="C2171" s="140" t="s">
        <v>141</v>
      </c>
      <c r="D2171" s="141">
        <v>97.03</v>
      </c>
      <c r="E2171" s="141">
        <v>17.52</v>
      </c>
      <c r="F2171" s="141">
        <v>114.55</v>
      </c>
    </row>
    <row r="2172" spans="1:6" ht="30.75" customHeight="1">
      <c r="A2172" s="138" t="s">
        <v>13326</v>
      </c>
      <c r="B2172" s="139" t="s">
        <v>13327</v>
      </c>
      <c r="C2172" s="140" t="s">
        <v>141</v>
      </c>
      <c r="D2172" s="141">
        <v>107.6</v>
      </c>
      <c r="E2172" s="141">
        <v>20.02</v>
      </c>
      <c r="F2172" s="141">
        <v>127.62</v>
      </c>
    </row>
    <row r="2173" spans="1:6" ht="30.75" customHeight="1">
      <c r="A2173" s="138" t="s">
        <v>13328</v>
      </c>
      <c r="B2173" s="139" t="s">
        <v>13329</v>
      </c>
      <c r="C2173" s="140" t="s">
        <v>9049</v>
      </c>
      <c r="D2173" s="141">
        <v>9.08</v>
      </c>
      <c r="E2173" s="141">
        <v>2.04</v>
      </c>
      <c r="F2173" s="141">
        <v>11.12</v>
      </c>
    </row>
    <row r="2174" spans="1:6" ht="30.75" customHeight="1">
      <c r="A2174" s="138" t="s">
        <v>13330</v>
      </c>
      <c r="B2174" s="139" t="s">
        <v>13331</v>
      </c>
      <c r="C2174" s="140" t="s">
        <v>9049</v>
      </c>
      <c r="D2174" s="141">
        <v>10.5</v>
      </c>
      <c r="E2174" s="141">
        <v>2.04</v>
      </c>
      <c r="F2174" s="141">
        <v>12.54</v>
      </c>
    </row>
    <row r="2175" spans="1:6" ht="30.75" customHeight="1">
      <c r="A2175" s="138" t="s">
        <v>13332</v>
      </c>
      <c r="B2175" s="139" t="s">
        <v>13333</v>
      </c>
      <c r="C2175" s="140" t="s">
        <v>9049</v>
      </c>
      <c r="D2175" s="141">
        <v>10.5</v>
      </c>
      <c r="E2175" s="141">
        <v>2.04</v>
      </c>
      <c r="F2175" s="141">
        <v>12.54</v>
      </c>
    </row>
    <row r="2176" spans="1:6" ht="30.75" customHeight="1">
      <c r="A2176" s="138" t="s">
        <v>13334</v>
      </c>
      <c r="B2176" s="139" t="s">
        <v>13335</v>
      </c>
      <c r="C2176" s="140" t="s">
        <v>9049</v>
      </c>
      <c r="D2176" s="141">
        <v>4.3099999999999996</v>
      </c>
      <c r="E2176" s="141">
        <v>5.01</v>
      </c>
      <c r="F2176" s="141">
        <v>9.32</v>
      </c>
    </row>
    <row r="2177" spans="1:6" ht="30.75" customHeight="1">
      <c r="A2177" s="138" t="s">
        <v>13336</v>
      </c>
      <c r="B2177" s="139" t="s">
        <v>13337</v>
      </c>
      <c r="C2177" s="140" t="s">
        <v>9049</v>
      </c>
      <c r="D2177" s="141">
        <v>8.8000000000000007</v>
      </c>
      <c r="E2177" s="141">
        <v>5.01</v>
      </c>
      <c r="F2177" s="141">
        <v>13.81</v>
      </c>
    </row>
    <row r="2178" spans="1:6" ht="30.75" customHeight="1">
      <c r="A2178" s="138" t="s">
        <v>13338</v>
      </c>
      <c r="B2178" s="139" t="s">
        <v>13339</v>
      </c>
      <c r="C2178" s="140"/>
      <c r="D2178" s="141"/>
      <c r="E2178" s="141"/>
      <c r="F2178" s="141"/>
    </row>
    <row r="2179" spans="1:6" ht="30.75" customHeight="1">
      <c r="A2179" s="138" t="s">
        <v>13340</v>
      </c>
      <c r="B2179" s="139" t="s">
        <v>13341</v>
      </c>
      <c r="C2179" s="140" t="s">
        <v>141</v>
      </c>
      <c r="D2179" s="141">
        <v>58.14</v>
      </c>
      <c r="E2179" s="141">
        <v>15.02</v>
      </c>
      <c r="F2179" s="141">
        <v>73.16</v>
      </c>
    </row>
    <row r="2180" spans="1:6" ht="30.75" customHeight="1">
      <c r="A2180" s="138" t="s">
        <v>13342</v>
      </c>
      <c r="B2180" s="139" t="s">
        <v>13343</v>
      </c>
      <c r="C2180" s="140" t="s">
        <v>141</v>
      </c>
      <c r="D2180" s="141">
        <v>85.74</v>
      </c>
      <c r="E2180" s="141">
        <v>15.02</v>
      </c>
      <c r="F2180" s="141">
        <v>100.76</v>
      </c>
    </row>
    <row r="2181" spans="1:6" ht="30.75" customHeight="1">
      <c r="A2181" s="138" t="s">
        <v>13344</v>
      </c>
      <c r="B2181" s="139" t="s">
        <v>13345</v>
      </c>
      <c r="C2181" s="140" t="s">
        <v>9049</v>
      </c>
      <c r="D2181" s="141">
        <v>47.59</v>
      </c>
      <c r="E2181" s="141">
        <v>15.51</v>
      </c>
      <c r="F2181" s="141">
        <v>63.1</v>
      </c>
    </row>
    <row r="2182" spans="1:6" ht="30.75" customHeight="1">
      <c r="A2182" s="138" t="s">
        <v>13346</v>
      </c>
      <c r="B2182" s="139" t="s">
        <v>13347</v>
      </c>
      <c r="C2182" s="140" t="s">
        <v>9049</v>
      </c>
      <c r="D2182" s="141">
        <v>129.53</v>
      </c>
      <c r="E2182" s="141">
        <v>30.03</v>
      </c>
      <c r="F2182" s="141">
        <v>159.56</v>
      </c>
    </row>
    <row r="2183" spans="1:6" ht="30.75" customHeight="1">
      <c r="A2183" s="138" t="s">
        <v>13348</v>
      </c>
      <c r="B2183" s="139" t="s">
        <v>13349</v>
      </c>
      <c r="C2183" s="140" t="s">
        <v>9049</v>
      </c>
      <c r="D2183" s="141">
        <v>197.89</v>
      </c>
      <c r="E2183" s="141">
        <v>30.03</v>
      </c>
      <c r="F2183" s="141">
        <v>227.92</v>
      </c>
    </row>
    <row r="2184" spans="1:6" ht="30.75" customHeight="1">
      <c r="A2184" s="138" t="s">
        <v>13350</v>
      </c>
      <c r="B2184" s="139" t="s">
        <v>13351</v>
      </c>
      <c r="C2184" s="140" t="s">
        <v>9049</v>
      </c>
      <c r="D2184" s="141">
        <v>203.47</v>
      </c>
      <c r="E2184" s="141">
        <v>9.5399999999999991</v>
      </c>
      <c r="F2184" s="141">
        <v>213.01</v>
      </c>
    </row>
    <row r="2185" spans="1:6" ht="30.75" customHeight="1">
      <c r="A2185" s="138" t="s">
        <v>13352</v>
      </c>
      <c r="B2185" s="139" t="s">
        <v>13353</v>
      </c>
      <c r="C2185" s="140" t="s">
        <v>9049</v>
      </c>
      <c r="D2185" s="141">
        <v>238.04</v>
      </c>
      <c r="E2185" s="141">
        <v>9.5399999999999991</v>
      </c>
      <c r="F2185" s="141">
        <v>247.58</v>
      </c>
    </row>
    <row r="2186" spans="1:6" ht="30.75" customHeight="1">
      <c r="A2186" s="138" t="s">
        <v>13354</v>
      </c>
      <c r="B2186" s="139" t="s">
        <v>13355</v>
      </c>
      <c r="C2186" s="140" t="s">
        <v>9049</v>
      </c>
      <c r="D2186" s="141">
        <v>394.63</v>
      </c>
      <c r="E2186" s="141">
        <v>9.5399999999999991</v>
      </c>
      <c r="F2186" s="141">
        <v>404.17</v>
      </c>
    </row>
    <row r="2187" spans="1:6" ht="30.75" customHeight="1">
      <c r="A2187" s="138" t="s">
        <v>13356</v>
      </c>
      <c r="B2187" s="139" t="s">
        <v>13357</v>
      </c>
      <c r="C2187" s="140" t="s">
        <v>9049</v>
      </c>
      <c r="D2187" s="141">
        <v>8.4600000000000009</v>
      </c>
      <c r="E2187" s="141">
        <v>1.02</v>
      </c>
      <c r="F2187" s="141">
        <v>9.48</v>
      </c>
    </row>
    <row r="2188" spans="1:6" ht="30.75" customHeight="1">
      <c r="A2188" s="138" t="s">
        <v>13358</v>
      </c>
      <c r="B2188" s="139" t="s">
        <v>13359</v>
      </c>
      <c r="C2188" s="140"/>
      <c r="D2188" s="141"/>
      <c r="E2188" s="141"/>
      <c r="F2188" s="141"/>
    </row>
    <row r="2189" spans="1:6" ht="30.75" customHeight="1">
      <c r="A2189" s="138" t="s">
        <v>13360</v>
      </c>
      <c r="B2189" s="139" t="s">
        <v>13361</v>
      </c>
      <c r="C2189" s="140" t="s">
        <v>141</v>
      </c>
      <c r="D2189" s="141">
        <v>235.65</v>
      </c>
      <c r="E2189" s="141">
        <v>15.02</v>
      </c>
      <c r="F2189" s="141">
        <v>250.67</v>
      </c>
    </row>
    <row r="2190" spans="1:6" ht="30.75" customHeight="1">
      <c r="A2190" s="138" t="s">
        <v>13362</v>
      </c>
      <c r="B2190" s="139" t="s">
        <v>13363</v>
      </c>
      <c r="C2190" s="140" t="s">
        <v>141</v>
      </c>
      <c r="D2190" s="141">
        <v>313.02999999999997</v>
      </c>
      <c r="E2190" s="141">
        <v>15.02</v>
      </c>
      <c r="F2190" s="141">
        <v>328.05</v>
      </c>
    </row>
    <row r="2191" spans="1:6" ht="30.75" customHeight="1">
      <c r="A2191" s="138" t="s">
        <v>13364</v>
      </c>
      <c r="B2191" s="139" t="s">
        <v>13365</v>
      </c>
      <c r="C2191" s="140" t="s">
        <v>141</v>
      </c>
      <c r="D2191" s="141">
        <v>370.78</v>
      </c>
      <c r="E2191" s="141">
        <v>15.02</v>
      </c>
      <c r="F2191" s="141">
        <v>385.8</v>
      </c>
    </row>
    <row r="2192" spans="1:6" ht="30.75" customHeight="1">
      <c r="A2192" s="138" t="s">
        <v>13366</v>
      </c>
      <c r="B2192" s="139" t="s">
        <v>13367</v>
      </c>
      <c r="C2192" s="140" t="s">
        <v>141</v>
      </c>
      <c r="D2192" s="141">
        <v>338.99</v>
      </c>
      <c r="E2192" s="141">
        <v>15.02</v>
      </c>
      <c r="F2192" s="141">
        <v>354.01</v>
      </c>
    </row>
    <row r="2193" spans="1:6" ht="30.75" customHeight="1">
      <c r="A2193" s="138" t="s">
        <v>13368</v>
      </c>
      <c r="B2193" s="139" t="s">
        <v>13369</v>
      </c>
      <c r="C2193" s="140" t="s">
        <v>141</v>
      </c>
      <c r="D2193" s="141">
        <v>428.5</v>
      </c>
      <c r="E2193" s="141">
        <v>15.02</v>
      </c>
      <c r="F2193" s="141">
        <v>443.52</v>
      </c>
    </row>
    <row r="2194" spans="1:6" ht="30.75" customHeight="1">
      <c r="A2194" s="138" t="s">
        <v>13370</v>
      </c>
      <c r="B2194" s="139" t="s">
        <v>13371</v>
      </c>
      <c r="C2194" s="140"/>
      <c r="D2194" s="141"/>
      <c r="E2194" s="141"/>
      <c r="F2194" s="141"/>
    </row>
    <row r="2195" spans="1:6" ht="30.75" customHeight="1">
      <c r="A2195" s="138" t="s">
        <v>13372</v>
      </c>
      <c r="B2195" s="139" t="s">
        <v>13373</v>
      </c>
      <c r="C2195" s="140" t="s">
        <v>141</v>
      </c>
      <c r="D2195" s="141">
        <v>6.18</v>
      </c>
      <c r="E2195" s="141">
        <v>2</v>
      </c>
      <c r="F2195" s="141">
        <v>8.18</v>
      </c>
    </row>
    <row r="2196" spans="1:6" ht="30.75" customHeight="1">
      <c r="A2196" s="138" t="s">
        <v>13374</v>
      </c>
      <c r="B2196" s="139" t="s">
        <v>13375</v>
      </c>
      <c r="C2196" s="140" t="s">
        <v>141</v>
      </c>
      <c r="D2196" s="141">
        <v>7.12</v>
      </c>
      <c r="E2196" s="141">
        <v>2</v>
      </c>
      <c r="F2196" s="141">
        <v>9.1199999999999992</v>
      </c>
    </row>
    <row r="2197" spans="1:6" ht="30.75" customHeight="1">
      <c r="A2197" s="138" t="s">
        <v>143</v>
      </c>
      <c r="B2197" s="139" t="s">
        <v>13376</v>
      </c>
      <c r="C2197" s="140" t="s">
        <v>141</v>
      </c>
      <c r="D2197" s="141">
        <v>8.43</v>
      </c>
      <c r="E2197" s="141">
        <v>2</v>
      </c>
      <c r="F2197" s="141">
        <v>10.43</v>
      </c>
    </row>
    <row r="2198" spans="1:6" ht="30.75" customHeight="1">
      <c r="A2198" s="138" t="s">
        <v>13377</v>
      </c>
      <c r="B2198" s="139" t="s">
        <v>13378</v>
      </c>
      <c r="C2198" s="140" t="s">
        <v>141</v>
      </c>
      <c r="D2198" s="141">
        <v>15.49</v>
      </c>
      <c r="E2198" s="141">
        <v>2</v>
      </c>
      <c r="F2198" s="141">
        <v>17.489999999999998</v>
      </c>
    </row>
    <row r="2199" spans="1:6" ht="30.75" customHeight="1">
      <c r="A2199" s="138" t="s">
        <v>13379</v>
      </c>
      <c r="B2199" s="139" t="s">
        <v>13380</v>
      </c>
      <c r="C2199" s="140" t="s">
        <v>141</v>
      </c>
      <c r="D2199" s="141">
        <v>18.87</v>
      </c>
      <c r="E2199" s="141">
        <v>2</v>
      </c>
      <c r="F2199" s="141">
        <v>20.87</v>
      </c>
    </row>
    <row r="2200" spans="1:6" ht="30.75" customHeight="1">
      <c r="A2200" s="138" t="s">
        <v>13381</v>
      </c>
      <c r="B2200" s="139" t="s">
        <v>13382</v>
      </c>
      <c r="C2200" s="140" t="s">
        <v>141</v>
      </c>
      <c r="D2200" s="141">
        <v>22.51</v>
      </c>
      <c r="E2200" s="141">
        <v>2</v>
      </c>
      <c r="F2200" s="141">
        <v>24.51</v>
      </c>
    </row>
    <row r="2201" spans="1:6" ht="30.75" customHeight="1">
      <c r="A2201" s="138" t="s">
        <v>13383</v>
      </c>
      <c r="B2201" s="139" t="s">
        <v>13384</v>
      </c>
      <c r="C2201" s="140" t="s">
        <v>141</v>
      </c>
      <c r="D2201" s="141">
        <v>40.97</v>
      </c>
      <c r="E2201" s="141">
        <v>2</v>
      </c>
      <c r="F2201" s="141">
        <v>42.97</v>
      </c>
    </row>
    <row r="2202" spans="1:6" ht="30.75" customHeight="1">
      <c r="A2202" s="138" t="s">
        <v>13385</v>
      </c>
      <c r="B2202" s="139" t="s">
        <v>13386</v>
      </c>
      <c r="C2202" s="140"/>
      <c r="D2202" s="141"/>
      <c r="E2202" s="141"/>
      <c r="F2202" s="141"/>
    </row>
    <row r="2203" spans="1:6" ht="30.75" customHeight="1">
      <c r="A2203" s="138" t="s">
        <v>13387</v>
      </c>
      <c r="B2203" s="139" t="s">
        <v>13388</v>
      </c>
      <c r="C2203" s="140" t="s">
        <v>141</v>
      </c>
      <c r="D2203" s="141">
        <v>9.09</v>
      </c>
      <c r="E2203" s="141">
        <v>17.600000000000001</v>
      </c>
      <c r="F2203" s="141">
        <v>26.69</v>
      </c>
    </row>
    <row r="2204" spans="1:6" ht="30.75" customHeight="1">
      <c r="A2204" s="138" t="s">
        <v>13389</v>
      </c>
      <c r="B2204" s="139" t="s">
        <v>13390</v>
      </c>
      <c r="C2204" s="140" t="s">
        <v>141</v>
      </c>
      <c r="D2204" s="141">
        <v>12.26</v>
      </c>
      <c r="E2204" s="141">
        <v>17.600000000000001</v>
      </c>
      <c r="F2204" s="141">
        <v>29.86</v>
      </c>
    </row>
    <row r="2205" spans="1:6" ht="30.75" customHeight="1">
      <c r="A2205" s="138" t="s">
        <v>13391</v>
      </c>
      <c r="B2205" s="139" t="s">
        <v>13392</v>
      </c>
      <c r="C2205" s="140" t="s">
        <v>141</v>
      </c>
      <c r="D2205" s="141">
        <v>31.64</v>
      </c>
      <c r="E2205" s="141">
        <v>17.600000000000001</v>
      </c>
      <c r="F2205" s="141">
        <v>49.24</v>
      </c>
    </row>
    <row r="2206" spans="1:6" ht="30.75" customHeight="1">
      <c r="A2206" s="138" t="s">
        <v>13393</v>
      </c>
      <c r="B2206" s="139" t="s">
        <v>13394</v>
      </c>
      <c r="C2206" s="140" t="s">
        <v>9049</v>
      </c>
      <c r="D2206" s="141">
        <v>13.3</v>
      </c>
      <c r="E2206" s="141">
        <v>3.39</v>
      </c>
      <c r="F2206" s="141">
        <v>16.690000000000001</v>
      </c>
    </row>
    <row r="2207" spans="1:6" ht="30.75" customHeight="1">
      <c r="A2207" s="138" t="s">
        <v>13395</v>
      </c>
      <c r="B2207" s="139" t="s">
        <v>13396</v>
      </c>
      <c r="C2207" s="140" t="s">
        <v>9049</v>
      </c>
      <c r="D2207" s="141">
        <v>17.71</v>
      </c>
      <c r="E2207" s="141">
        <v>3.39</v>
      </c>
      <c r="F2207" s="141">
        <v>21.1</v>
      </c>
    </row>
    <row r="2208" spans="1:6" ht="30.75" customHeight="1">
      <c r="A2208" s="138" t="s">
        <v>13397</v>
      </c>
      <c r="B2208" s="139" t="s">
        <v>13398</v>
      </c>
      <c r="C2208" s="140" t="s">
        <v>9049</v>
      </c>
      <c r="D2208" s="141">
        <v>59.12</v>
      </c>
      <c r="E2208" s="141">
        <v>3.39</v>
      </c>
      <c r="F2208" s="141">
        <v>62.51</v>
      </c>
    </row>
    <row r="2209" spans="1:6" ht="30.75" customHeight="1">
      <c r="A2209" s="138" t="s">
        <v>13399</v>
      </c>
      <c r="B2209" s="139" t="s">
        <v>13400</v>
      </c>
      <c r="C2209" s="140" t="s">
        <v>9049</v>
      </c>
      <c r="D2209" s="141">
        <v>18.64</v>
      </c>
      <c r="E2209" s="141">
        <v>3.39</v>
      </c>
      <c r="F2209" s="141">
        <v>22.03</v>
      </c>
    </row>
    <row r="2210" spans="1:6" ht="30.75" customHeight="1">
      <c r="A2210" s="138" t="s">
        <v>13401</v>
      </c>
      <c r="B2210" s="139" t="s">
        <v>13402</v>
      </c>
      <c r="C2210" s="140" t="s">
        <v>9049</v>
      </c>
      <c r="D2210" s="141">
        <v>37.82</v>
      </c>
      <c r="E2210" s="141">
        <v>3.39</v>
      </c>
      <c r="F2210" s="141">
        <v>41.21</v>
      </c>
    </row>
    <row r="2211" spans="1:6" ht="30.75" customHeight="1">
      <c r="A2211" s="138" t="s">
        <v>13403</v>
      </c>
      <c r="B2211" s="139" t="s">
        <v>13404</v>
      </c>
      <c r="C2211" s="140" t="s">
        <v>9049</v>
      </c>
      <c r="D2211" s="141">
        <v>84.02</v>
      </c>
      <c r="E2211" s="141">
        <v>3.39</v>
      </c>
      <c r="F2211" s="141">
        <v>87.41</v>
      </c>
    </row>
    <row r="2212" spans="1:6" ht="30.75" customHeight="1">
      <c r="A2212" s="138" t="s">
        <v>13405</v>
      </c>
      <c r="B2212" s="139" t="s">
        <v>13406</v>
      </c>
      <c r="C2212" s="140"/>
      <c r="D2212" s="141"/>
      <c r="E2212" s="141"/>
      <c r="F2212" s="141"/>
    </row>
    <row r="2213" spans="1:6" ht="30.75" customHeight="1">
      <c r="A2213" s="138" t="s">
        <v>13407</v>
      </c>
      <c r="B2213" s="139" t="s">
        <v>13408</v>
      </c>
      <c r="C2213" s="140" t="s">
        <v>141</v>
      </c>
      <c r="D2213" s="141">
        <v>95.49</v>
      </c>
      <c r="E2213" s="141">
        <v>15.02</v>
      </c>
      <c r="F2213" s="141">
        <v>110.51</v>
      </c>
    </row>
    <row r="2214" spans="1:6" ht="30.75" customHeight="1">
      <c r="A2214" s="138" t="s">
        <v>13409</v>
      </c>
      <c r="B2214" s="139" t="s">
        <v>13410</v>
      </c>
      <c r="C2214" s="140" t="s">
        <v>9049</v>
      </c>
      <c r="D2214" s="141">
        <v>110.11</v>
      </c>
      <c r="E2214" s="141">
        <v>25.03</v>
      </c>
      <c r="F2214" s="141">
        <v>135.13999999999999</v>
      </c>
    </row>
    <row r="2215" spans="1:6" ht="30.75" customHeight="1">
      <c r="A2215" s="138" t="s">
        <v>13411</v>
      </c>
      <c r="B2215" s="139" t="s">
        <v>13412</v>
      </c>
      <c r="C2215" s="140" t="s">
        <v>9049</v>
      </c>
      <c r="D2215" s="141">
        <v>145.22</v>
      </c>
      <c r="E2215" s="141">
        <v>25.03</v>
      </c>
      <c r="F2215" s="141">
        <v>170.25</v>
      </c>
    </row>
    <row r="2216" spans="1:6" ht="30.75" customHeight="1">
      <c r="A2216" s="138" t="s">
        <v>13413</v>
      </c>
      <c r="B2216" s="139" t="s">
        <v>13414</v>
      </c>
      <c r="C2216" s="140" t="s">
        <v>9049</v>
      </c>
      <c r="D2216" s="141">
        <v>30.4</v>
      </c>
      <c r="E2216" s="141">
        <v>9.5399999999999991</v>
      </c>
      <c r="F2216" s="141">
        <v>39.94</v>
      </c>
    </row>
    <row r="2217" spans="1:6" ht="30.75" customHeight="1">
      <c r="A2217" s="138" t="s">
        <v>13415</v>
      </c>
      <c r="B2217" s="139" t="s">
        <v>13416</v>
      </c>
      <c r="C2217" s="140" t="s">
        <v>9049</v>
      </c>
      <c r="D2217" s="141">
        <v>26.16</v>
      </c>
      <c r="E2217" s="141">
        <v>9.5399999999999991</v>
      </c>
      <c r="F2217" s="141">
        <v>35.700000000000003</v>
      </c>
    </row>
    <row r="2218" spans="1:6" ht="30.75" customHeight="1">
      <c r="A2218" s="138" t="s">
        <v>13417</v>
      </c>
      <c r="B2218" s="139" t="s">
        <v>13418</v>
      </c>
      <c r="C2218" s="140" t="s">
        <v>9049</v>
      </c>
      <c r="D2218" s="141">
        <v>16.41</v>
      </c>
      <c r="E2218" s="141">
        <v>7.5</v>
      </c>
      <c r="F2218" s="141">
        <v>23.91</v>
      </c>
    </row>
    <row r="2219" spans="1:6" ht="30.75" customHeight="1">
      <c r="A2219" s="138" t="s">
        <v>13419</v>
      </c>
      <c r="B2219" s="139" t="s">
        <v>13420</v>
      </c>
      <c r="C2219" s="140" t="s">
        <v>141</v>
      </c>
      <c r="D2219" s="141">
        <v>77.42</v>
      </c>
      <c r="E2219" s="141">
        <v>15.02</v>
      </c>
      <c r="F2219" s="141">
        <v>92.44</v>
      </c>
    </row>
    <row r="2220" spans="1:6" ht="30.75" customHeight="1">
      <c r="A2220" s="138" t="s">
        <v>13421</v>
      </c>
      <c r="B2220" s="139" t="s">
        <v>13422</v>
      </c>
      <c r="C2220" s="140" t="s">
        <v>9049</v>
      </c>
      <c r="D2220" s="141">
        <v>91.07</v>
      </c>
      <c r="E2220" s="141">
        <v>25.03</v>
      </c>
      <c r="F2220" s="141">
        <v>116.1</v>
      </c>
    </row>
    <row r="2221" spans="1:6" ht="30.75" customHeight="1">
      <c r="A2221" s="138" t="s">
        <v>13423</v>
      </c>
      <c r="B2221" s="139" t="s">
        <v>13424</v>
      </c>
      <c r="C2221" s="140" t="s">
        <v>9049</v>
      </c>
      <c r="D2221" s="141">
        <v>14.82</v>
      </c>
      <c r="E2221" s="141">
        <v>7.5</v>
      </c>
      <c r="F2221" s="141">
        <v>22.32</v>
      </c>
    </row>
    <row r="2222" spans="1:6" ht="30.75" customHeight="1">
      <c r="A2222" s="138" t="s">
        <v>13425</v>
      </c>
      <c r="B2222" s="139" t="s">
        <v>13426</v>
      </c>
      <c r="C2222" s="140" t="s">
        <v>9049</v>
      </c>
      <c r="D2222" s="141">
        <v>82.28</v>
      </c>
      <c r="E2222" s="141">
        <v>25.03</v>
      </c>
      <c r="F2222" s="141">
        <v>107.31</v>
      </c>
    </row>
    <row r="2223" spans="1:6" ht="30.75" customHeight="1">
      <c r="A2223" s="138" t="s">
        <v>13427</v>
      </c>
      <c r="B2223" s="139" t="s">
        <v>13428</v>
      </c>
      <c r="C2223" s="140" t="s">
        <v>9049</v>
      </c>
      <c r="D2223" s="141">
        <v>106.05</v>
      </c>
      <c r="E2223" s="141">
        <v>25.03</v>
      </c>
      <c r="F2223" s="141">
        <v>131.08000000000001</v>
      </c>
    </row>
    <row r="2224" spans="1:6" ht="30.75" customHeight="1">
      <c r="A2224" s="138" t="s">
        <v>13429</v>
      </c>
      <c r="B2224" s="139" t="s">
        <v>13430</v>
      </c>
      <c r="C2224" s="140" t="s">
        <v>9049</v>
      </c>
      <c r="D2224" s="141">
        <v>520.73</v>
      </c>
      <c r="E2224" s="141">
        <v>33.72</v>
      </c>
      <c r="F2224" s="141">
        <v>554.45000000000005</v>
      </c>
    </row>
    <row r="2225" spans="1:6" ht="30.75" customHeight="1">
      <c r="A2225" s="138" t="s">
        <v>13431</v>
      </c>
      <c r="B2225" s="139" t="s">
        <v>13432</v>
      </c>
      <c r="C2225" s="140" t="s">
        <v>9049</v>
      </c>
      <c r="D2225" s="141">
        <v>42.68</v>
      </c>
      <c r="E2225" s="141">
        <v>25.03</v>
      </c>
      <c r="F2225" s="141">
        <v>67.709999999999994</v>
      </c>
    </row>
    <row r="2226" spans="1:6" ht="30.75" customHeight="1">
      <c r="A2226" s="138" t="s">
        <v>13433</v>
      </c>
      <c r="B2226" s="139" t="s">
        <v>13434</v>
      </c>
      <c r="C2226" s="140"/>
      <c r="D2226" s="141"/>
      <c r="E2226" s="141"/>
      <c r="F2226" s="141"/>
    </row>
    <row r="2227" spans="1:6" ht="30.75" customHeight="1">
      <c r="A2227" s="138" t="s">
        <v>13435</v>
      </c>
      <c r="B2227" s="139" t="s">
        <v>13436</v>
      </c>
      <c r="C2227" s="140" t="s">
        <v>141</v>
      </c>
      <c r="D2227" s="141">
        <v>2.71</v>
      </c>
      <c r="E2227" s="141">
        <v>15.02</v>
      </c>
      <c r="F2227" s="141">
        <v>17.73</v>
      </c>
    </row>
    <row r="2228" spans="1:6" ht="30.75" customHeight="1">
      <c r="A2228" s="138" t="s">
        <v>13437</v>
      </c>
      <c r="B2228" s="139" t="s">
        <v>13438</v>
      </c>
      <c r="C2228" s="140" t="s">
        <v>141</v>
      </c>
      <c r="D2228" s="141">
        <v>2.65</v>
      </c>
      <c r="E2228" s="141">
        <v>15.02</v>
      </c>
      <c r="F2228" s="141">
        <v>17.670000000000002</v>
      </c>
    </row>
    <row r="2229" spans="1:6" ht="30.75" customHeight="1">
      <c r="A2229" s="138" t="s">
        <v>13439</v>
      </c>
      <c r="B2229" s="139" t="s">
        <v>13440</v>
      </c>
      <c r="C2229" s="140" t="s">
        <v>141</v>
      </c>
      <c r="D2229" s="141">
        <v>4.3600000000000003</v>
      </c>
      <c r="E2229" s="141">
        <v>15.02</v>
      </c>
      <c r="F2229" s="141">
        <v>19.38</v>
      </c>
    </row>
    <row r="2230" spans="1:6" ht="30.75" customHeight="1">
      <c r="A2230" s="138" t="s">
        <v>13441</v>
      </c>
      <c r="B2230" s="139" t="s">
        <v>13442</v>
      </c>
      <c r="C2230" s="140" t="s">
        <v>141</v>
      </c>
      <c r="D2230" s="141">
        <v>3.05</v>
      </c>
      <c r="E2230" s="141">
        <v>15.02</v>
      </c>
      <c r="F2230" s="141">
        <v>18.07</v>
      </c>
    </row>
    <row r="2231" spans="1:6" ht="30.75" customHeight="1">
      <c r="A2231" s="138" t="s">
        <v>13443</v>
      </c>
      <c r="B2231" s="139" t="s">
        <v>13444</v>
      </c>
      <c r="C2231" s="140" t="s">
        <v>141</v>
      </c>
      <c r="D2231" s="141">
        <v>4.12</v>
      </c>
      <c r="E2231" s="141">
        <v>15.02</v>
      </c>
      <c r="F2231" s="141">
        <v>19.14</v>
      </c>
    </row>
    <row r="2232" spans="1:6" ht="30.75" customHeight="1">
      <c r="A2232" s="138" t="s">
        <v>13445</v>
      </c>
      <c r="B2232" s="139" t="s">
        <v>13446</v>
      </c>
      <c r="C2232" s="140"/>
      <c r="D2232" s="141"/>
      <c r="E2232" s="141"/>
      <c r="F2232" s="141"/>
    </row>
    <row r="2233" spans="1:6" ht="30.75" customHeight="1">
      <c r="A2233" s="138" t="s">
        <v>13447</v>
      </c>
      <c r="B2233" s="139" t="s">
        <v>13448</v>
      </c>
      <c r="C2233" s="140" t="s">
        <v>141</v>
      </c>
      <c r="D2233" s="141"/>
      <c r="E2233" s="141">
        <v>12.51</v>
      </c>
      <c r="F2233" s="141">
        <v>12.51</v>
      </c>
    </row>
    <row r="2234" spans="1:6" ht="30.75" customHeight="1">
      <c r="A2234" s="138" t="s">
        <v>13449</v>
      </c>
      <c r="B2234" s="139" t="s">
        <v>13450</v>
      </c>
      <c r="C2234" s="140" t="s">
        <v>141</v>
      </c>
      <c r="D2234" s="141"/>
      <c r="E2234" s="141">
        <v>20.02</v>
      </c>
      <c r="F2234" s="141">
        <v>20.02</v>
      </c>
    </row>
    <row r="2235" spans="1:6" ht="30.75" customHeight="1">
      <c r="A2235" s="138" t="s">
        <v>13451</v>
      </c>
      <c r="B2235" s="139" t="s">
        <v>13452</v>
      </c>
      <c r="C2235" s="140" t="s">
        <v>9049</v>
      </c>
      <c r="D2235" s="141"/>
      <c r="E2235" s="141">
        <v>15.02</v>
      </c>
      <c r="F2235" s="141">
        <v>15.02</v>
      </c>
    </row>
    <row r="2236" spans="1:6" ht="30.75" customHeight="1">
      <c r="A2236" s="138" t="s">
        <v>13453</v>
      </c>
      <c r="B2236" s="139" t="s">
        <v>13454</v>
      </c>
      <c r="C2236" s="140" t="s">
        <v>141</v>
      </c>
      <c r="D2236" s="141"/>
      <c r="E2236" s="141">
        <v>50.05</v>
      </c>
      <c r="F2236" s="141">
        <v>50.05</v>
      </c>
    </row>
    <row r="2237" spans="1:6" ht="30.75" customHeight="1">
      <c r="A2237" s="138" t="s">
        <v>13455</v>
      </c>
      <c r="B2237" s="139" t="s">
        <v>13456</v>
      </c>
      <c r="C2237" s="140"/>
      <c r="D2237" s="141"/>
      <c r="E2237" s="141"/>
      <c r="F2237" s="141"/>
    </row>
    <row r="2238" spans="1:6" ht="30.75" customHeight="1">
      <c r="A2238" s="138" t="s">
        <v>13457</v>
      </c>
      <c r="B2238" s="139" t="s">
        <v>13458</v>
      </c>
      <c r="C2238" s="140" t="s">
        <v>141</v>
      </c>
      <c r="D2238" s="141">
        <v>49.4</v>
      </c>
      <c r="E2238" s="141">
        <v>25.03</v>
      </c>
      <c r="F2238" s="141">
        <v>74.430000000000007</v>
      </c>
    </row>
    <row r="2239" spans="1:6" ht="30.75" customHeight="1">
      <c r="A2239" s="138" t="s">
        <v>13459</v>
      </c>
      <c r="B2239" s="139" t="s">
        <v>13460</v>
      </c>
      <c r="C2239" s="140" t="s">
        <v>141</v>
      </c>
      <c r="D2239" s="141">
        <v>65.86</v>
      </c>
      <c r="E2239" s="141">
        <v>25.03</v>
      </c>
      <c r="F2239" s="141">
        <v>90.89</v>
      </c>
    </row>
    <row r="2240" spans="1:6" ht="30.75" customHeight="1">
      <c r="A2240" s="138" t="s">
        <v>13461</v>
      </c>
      <c r="B2240" s="139" t="s">
        <v>13462</v>
      </c>
      <c r="C2240" s="140" t="s">
        <v>141</v>
      </c>
      <c r="D2240" s="141">
        <v>82.32</v>
      </c>
      <c r="E2240" s="141">
        <v>25.03</v>
      </c>
      <c r="F2240" s="141">
        <v>107.35</v>
      </c>
    </row>
    <row r="2241" spans="1:6" ht="30.75" customHeight="1">
      <c r="A2241" s="138" t="s">
        <v>13463</v>
      </c>
      <c r="B2241" s="139" t="s">
        <v>13464</v>
      </c>
      <c r="C2241" s="140" t="s">
        <v>141</v>
      </c>
      <c r="D2241" s="141">
        <v>95.84</v>
      </c>
      <c r="E2241" s="141">
        <v>25.03</v>
      </c>
      <c r="F2241" s="141">
        <v>120.87</v>
      </c>
    </row>
    <row r="2242" spans="1:6" ht="30.75" customHeight="1">
      <c r="A2242" s="138" t="s">
        <v>13465</v>
      </c>
      <c r="B2242" s="139" t="s">
        <v>13466</v>
      </c>
      <c r="C2242" s="140" t="s">
        <v>141</v>
      </c>
      <c r="D2242" s="141">
        <v>117.34</v>
      </c>
      <c r="E2242" s="141">
        <v>25.03</v>
      </c>
      <c r="F2242" s="141">
        <v>142.37</v>
      </c>
    </row>
    <row r="2243" spans="1:6" ht="30.75" customHeight="1">
      <c r="A2243" s="138" t="s">
        <v>13467</v>
      </c>
      <c r="B2243" s="139" t="s">
        <v>13468</v>
      </c>
      <c r="C2243" s="140" t="s">
        <v>141</v>
      </c>
      <c r="D2243" s="141">
        <v>98.64</v>
      </c>
      <c r="E2243" s="141">
        <v>37.54</v>
      </c>
      <c r="F2243" s="141">
        <v>136.18</v>
      </c>
    </row>
    <row r="2244" spans="1:6" ht="30.75" customHeight="1">
      <c r="A2244" s="138" t="s">
        <v>13469</v>
      </c>
      <c r="B2244" s="139" t="s">
        <v>13470</v>
      </c>
      <c r="C2244" s="140" t="s">
        <v>141</v>
      </c>
      <c r="D2244" s="141">
        <v>106.5</v>
      </c>
      <c r="E2244" s="141">
        <v>37.54</v>
      </c>
      <c r="F2244" s="141">
        <v>144.04</v>
      </c>
    </row>
    <row r="2245" spans="1:6" ht="30.75" customHeight="1">
      <c r="A2245" s="138" t="s">
        <v>13471</v>
      </c>
      <c r="B2245" s="139" t="s">
        <v>13472</v>
      </c>
      <c r="C2245" s="140" t="s">
        <v>141</v>
      </c>
      <c r="D2245" s="141">
        <v>131.25</v>
      </c>
      <c r="E2245" s="141">
        <v>37.54</v>
      </c>
      <c r="F2245" s="141">
        <v>168.79</v>
      </c>
    </row>
    <row r="2246" spans="1:6" ht="30.75" customHeight="1">
      <c r="A2246" s="138" t="s">
        <v>13473</v>
      </c>
      <c r="B2246" s="139" t="s">
        <v>13474</v>
      </c>
      <c r="C2246" s="140" t="s">
        <v>141</v>
      </c>
      <c r="D2246" s="141">
        <v>149.83000000000001</v>
      </c>
      <c r="E2246" s="141">
        <v>37.54</v>
      </c>
      <c r="F2246" s="141">
        <v>187.37</v>
      </c>
    </row>
    <row r="2247" spans="1:6" ht="30.75" customHeight="1">
      <c r="A2247" s="138" t="s">
        <v>13475</v>
      </c>
      <c r="B2247" s="139" t="s">
        <v>13476</v>
      </c>
      <c r="C2247" s="140" t="s">
        <v>141</v>
      </c>
      <c r="D2247" s="141">
        <v>154.6</v>
      </c>
      <c r="E2247" s="141">
        <v>50.05</v>
      </c>
      <c r="F2247" s="141">
        <v>204.65</v>
      </c>
    </row>
    <row r="2248" spans="1:6" ht="30.75" customHeight="1">
      <c r="A2248" s="138" t="s">
        <v>13477</v>
      </c>
      <c r="B2248" s="139" t="s">
        <v>13478</v>
      </c>
      <c r="C2248" s="140" t="s">
        <v>141</v>
      </c>
      <c r="D2248" s="141">
        <v>259.73</v>
      </c>
      <c r="E2248" s="141">
        <v>50.05</v>
      </c>
      <c r="F2248" s="141">
        <v>309.77999999999997</v>
      </c>
    </row>
    <row r="2249" spans="1:6" ht="30.75" customHeight="1">
      <c r="A2249" s="138" t="s">
        <v>13479</v>
      </c>
      <c r="B2249" s="139" t="s">
        <v>13480</v>
      </c>
      <c r="C2249" s="140" t="s">
        <v>141</v>
      </c>
      <c r="D2249" s="141">
        <v>59.97</v>
      </c>
      <c r="E2249" s="141">
        <v>25.03</v>
      </c>
      <c r="F2249" s="141">
        <v>85</v>
      </c>
    </row>
    <row r="2250" spans="1:6" ht="30.75" customHeight="1">
      <c r="A2250" s="138" t="s">
        <v>13481</v>
      </c>
      <c r="B2250" s="139" t="s">
        <v>13482</v>
      </c>
      <c r="C2250" s="140" t="s">
        <v>141</v>
      </c>
      <c r="D2250" s="141">
        <v>78.47</v>
      </c>
      <c r="E2250" s="141">
        <v>25.03</v>
      </c>
      <c r="F2250" s="141">
        <v>103.5</v>
      </c>
    </row>
    <row r="2251" spans="1:6" ht="30.75" customHeight="1">
      <c r="A2251" s="138" t="s">
        <v>13483</v>
      </c>
      <c r="B2251" s="139" t="s">
        <v>13484</v>
      </c>
      <c r="C2251" s="140" t="s">
        <v>141</v>
      </c>
      <c r="D2251" s="141">
        <v>89.95</v>
      </c>
      <c r="E2251" s="141">
        <v>25.03</v>
      </c>
      <c r="F2251" s="141">
        <v>114.98</v>
      </c>
    </row>
    <row r="2252" spans="1:6" ht="30.75" customHeight="1">
      <c r="A2252" s="138" t="s">
        <v>13485</v>
      </c>
      <c r="B2252" s="139" t="s">
        <v>13486</v>
      </c>
      <c r="C2252" s="140" t="s">
        <v>141</v>
      </c>
      <c r="D2252" s="141">
        <v>104.69</v>
      </c>
      <c r="E2252" s="141">
        <v>25.03</v>
      </c>
      <c r="F2252" s="141">
        <v>129.72</v>
      </c>
    </row>
    <row r="2253" spans="1:6" ht="30.75" customHeight="1">
      <c r="A2253" s="138" t="s">
        <v>13487</v>
      </c>
      <c r="B2253" s="139" t="s">
        <v>13488</v>
      </c>
      <c r="C2253" s="140"/>
      <c r="D2253" s="141"/>
      <c r="E2253" s="141"/>
      <c r="F2253" s="141"/>
    </row>
    <row r="2254" spans="1:6" ht="30.75" customHeight="1">
      <c r="A2254" s="138" t="s">
        <v>13489</v>
      </c>
      <c r="B2254" s="139" t="s">
        <v>13490</v>
      </c>
      <c r="C2254" s="140" t="s">
        <v>141</v>
      </c>
      <c r="D2254" s="141">
        <v>104.94</v>
      </c>
      <c r="E2254" s="141">
        <v>37.54</v>
      </c>
      <c r="F2254" s="141">
        <v>142.47999999999999</v>
      </c>
    </row>
    <row r="2255" spans="1:6" ht="30.75" customHeight="1">
      <c r="A2255" s="138" t="s">
        <v>13491</v>
      </c>
      <c r="B2255" s="139" t="s">
        <v>13492</v>
      </c>
      <c r="C2255" s="140" t="s">
        <v>141</v>
      </c>
      <c r="D2255" s="141">
        <v>120.21</v>
      </c>
      <c r="E2255" s="141">
        <v>37.54</v>
      </c>
      <c r="F2255" s="141">
        <v>157.75</v>
      </c>
    </row>
    <row r="2256" spans="1:6" ht="30.75" customHeight="1">
      <c r="A2256" s="138" t="s">
        <v>13493</v>
      </c>
      <c r="B2256" s="139" t="s">
        <v>13494</v>
      </c>
      <c r="C2256" s="140" t="s">
        <v>141</v>
      </c>
      <c r="D2256" s="141">
        <v>134.6</v>
      </c>
      <c r="E2256" s="141">
        <v>37.54</v>
      </c>
      <c r="F2256" s="141">
        <v>172.14</v>
      </c>
    </row>
    <row r="2257" spans="1:6" ht="30.75" customHeight="1">
      <c r="A2257" s="138" t="s">
        <v>13495</v>
      </c>
      <c r="B2257" s="139" t="s">
        <v>13496</v>
      </c>
      <c r="C2257" s="140" t="s">
        <v>141</v>
      </c>
      <c r="D2257" s="141">
        <v>150.15</v>
      </c>
      <c r="E2257" s="141">
        <v>50.05</v>
      </c>
      <c r="F2257" s="141">
        <v>200.2</v>
      </c>
    </row>
    <row r="2258" spans="1:6" ht="30.75" customHeight="1">
      <c r="A2258" s="138" t="s">
        <v>13497</v>
      </c>
      <c r="B2258" s="139" t="s">
        <v>13498</v>
      </c>
      <c r="C2258" s="140" t="s">
        <v>141</v>
      </c>
      <c r="D2258" s="141">
        <v>215.36</v>
      </c>
      <c r="E2258" s="141">
        <v>50.05</v>
      </c>
      <c r="F2258" s="141">
        <v>265.41000000000003</v>
      </c>
    </row>
    <row r="2259" spans="1:6" ht="30.75" customHeight="1">
      <c r="A2259" s="138" t="s">
        <v>13499</v>
      </c>
      <c r="B2259" s="139" t="s">
        <v>13500</v>
      </c>
      <c r="C2259" s="140" t="s">
        <v>141</v>
      </c>
      <c r="D2259" s="141">
        <v>19.84</v>
      </c>
      <c r="E2259" s="141">
        <v>2.5</v>
      </c>
      <c r="F2259" s="141">
        <v>22.34</v>
      </c>
    </row>
    <row r="2260" spans="1:6" ht="30.75" customHeight="1">
      <c r="A2260" s="138" t="s">
        <v>13501</v>
      </c>
      <c r="B2260" s="139" t="s">
        <v>13502</v>
      </c>
      <c r="C2260" s="140" t="s">
        <v>141</v>
      </c>
      <c r="D2260" s="141">
        <v>46.35</v>
      </c>
      <c r="E2260" s="141">
        <v>2.5</v>
      </c>
      <c r="F2260" s="141">
        <v>48.85</v>
      </c>
    </row>
    <row r="2261" spans="1:6" ht="30.75" customHeight="1">
      <c r="A2261" s="138" t="s">
        <v>13503</v>
      </c>
      <c r="B2261" s="139" t="s">
        <v>13504</v>
      </c>
      <c r="C2261" s="140" t="s">
        <v>141</v>
      </c>
      <c r="D2261" s="141">
        <v>64.56</v>
      </c>
      <c r="E2261" s="141">
        <v>2.5</v>
      </c>
      <c r="F2261" s="141">
        <v>67.06</v>
      </c>
    </row>
    <row r="2262" spans="1:6" ht="30.75" customHeight="1">
      <c r="A2262" s="138" t="s">
        <v>13505</v>
      </c>
      <c r="B2262" s="139" t="s">
        <v>13506</v>
      </c>
      <c r="C2262" s="140" t="s">
        <v>141</v>
      </c>
      <c r="D2262" s="141">
        <v>78.180000000000007</v>
      </c>
      <c r="E2262" s="141">
        <v>2.5</v>
      </c>
      <c r="F2262" s="141">
        <v>80.680000000000007</v>
      </c>
    </row>
    <row r="2263" spans="1:6" ht="30.75" customHeight="1">
      <c r="A2263" s="138" t="s">
        <v>13507</v>
      </c>
      <c r="B2263" s="139" t="s">
        <v>13508</v>
      </c>
      <c r="C2263" s="140" t="s">
        <v>141</v>
      </c>
      <c r="D2263" s="141">
        <v>94.04</v>
      </c>
      <c r="E2263" s="141">
        <v>2.5</v>
      </c>
      <c r="F2263" s="141">
        <v>96.54</v>
      </c>
    </row>
    <row r="2264" spans="1:6" ht="30.75" customHeight="1">
      <c r="A2264" s="138" t="s">
        <v>13509</v>
      </c>
      <c r="B2264" s="139" t="s">
        <v>13510</v>
      </c>
      <c r="C2264" s="140" t="s">
        <v>141</v>
      </c>
      <c r="D2264" s="141">
        <v>113.35</v>
      </c>
      <c r="E2264" s="141">
        <v>2.5</v>
      </c>
      <c r="F2264" s="141">
        <v>115.85</v>
      </c>
    </row>
    <row r="2265" spans="1:6" ht="30.75" customHeight="1">
      <c r="A2265" s="138" t="s">
        <v>13511</v>
      </c>
      <c r="B2265" s="139" t="s">
        <v>13512</v>
      </c>
      <c r="C2265" s="140" t="s">
        <v>141</v>
      </c>
      <c r="D2265" s="141">
        <v>158.77000000000001</v>
      </c>
      <c r="E2265" s="141">
        <v>2.5</v>
      </c>
      <c r="F2265" s="141">
        <v>161.27000000000001</v>
      </c>
    </row>
    <row r="2266" spans="1:6" ht="30.75" customHeight="1">
      <c r="A2266" s="138" t="s">
        <v>13513</v>
      </c>
      <c r="B2266" s="139" t="s">
        <v>13514</v>
      </c>
      <c r="C2266" s="140"/>
      <c r="D2266" s="141"/>
      <c r="E2266" s="141"/>
      <c r="F2266" s="141"/>
    </row>
    <row r="2267" spans="1:6" ht="30.75" customHeight="1">
      <c r="A2267" s="138" t="s">
        <v>13515</v>
      </c>
      <c r="B2267" s="139" t="s">
        <v>13516</v>
      </c>
      <c r="C2267" s="140" t="s">
        <v>9049</v>
      </c>
      <c r="D2267" s="141">
        <v>8.58</v>
      </c>
      <c r="E2267" s="141">
        <v>12.51</v>
      </c>
      <c r="F2267" s="141">
        <v>21.09</v>
      </c>
    </row>
    <row r="2268" spans="1:6" ht="30.75" customHeight="1">
      <c r="A2268" s="138" t="s">
        <v>13517</v>
      </c>
      <c r="B2268" s="139" t="s">
        <v>13518</v>
      </c>
      <c r="C2268" s="140" t="s">
        <v>9049</v>
      </c>
      <c r="D2268" s="141">
        <v>11.13</v>
      </c>
      <c r="E2268" s="141">
        <v>12.51</v>
      </c>
      <c r="F2268" s="141">
        <v>23.64</v>
      </c>
    </row>
    <row r="2269" spans="1:6" ht="30.75" customHeight="1">
      <c r="A2269" s="138" t="s">
        <v>13519</v>
      </c>
      <c r="B2269" s="139" t="s">
        <v>13520</v>
      </c>
      <c r="C2269" s="140" t="s">
        <v>9049</v>
      </c>
      <c r="D2269" s="141">
        <v>13.59</v>
      </c>
      <c r="E2269" s="141">
        <v>12.51</v>
      </c>
      <c r="F2269" s="141">
        <v>26.1</v>
      </c>
    </row>
    <row r="2270" spans="1:6" ht="30.75" customHeight="1">
      <c r="A2270" s="138" t="s">
        <v>13521</v>
      </c>
      <c r="B2270" s="139" t="s">
        <v>13522</v>
      </c>
      <c r="C2270" s="140" t="s">
        <v>9049</v>
      </c>
      <c r="D2270" s="141">
        <v>15.89</v>
      </c>
      <c r="E2270" s="141">
        <v>12.51</v>
      </c>
      <c r="F2270" s="141">
        <v>28.4</v>
      </c>
    </row>
    <row r="2271" spans="1:6" ht="30.75" customHeight="1">
      <c r="A2271" s="138" t="s">
        <v>13523</v>
      </c>
      <c r="B2271" s="139" t="s">
        <v>13524</v>
      </c>
      <c r="C2271" s="140" t="s">
        <v>9049</v>
      </c>
      <c r="D2271" s="141">
        <v>18.489999999999998</v>
      </c>
      <c r="E2271" s="141">
        <v>12.51</v>
      </c>
      <c r="F2271" s="141">
        <v>31</v>
      </c>
    </row>
    <row r="2272" spans="1:6" ht="30.75" customHeight="1">
      <c r="A2272" s="138" t="s">
        <v>13525</v>
      </c>
      <c r="B2272" s="139" t="s">
        <v>13526</v>
      </c>
      <c r="C2272" s="140" t="s">
        <v>9049</v>
      </c>
      <c r="D2272" s="141">
        <v>22.05</v>
      </c>
      <c r="E2272" s="141">
        <v>12.51</v>
      </c>
      <c r="F2272" s="141">
        <v>34.56</v>
      </c>
    </row>
    <row r="2273" spans="1:6" ht="30.75" customHeight="1">
      <c r="A2273" s="138" t="s">
        <v>13527</v>
      </c>
      <c r="B2273" s="139" t="s">
        <v>13528</v>
      </c>
      <c r="C2273" s="140" t="s">
        <v>9049</v>
      </c>
      <c r="D2273" s="141">
        <v>15.76</v>
      </c>
      <c r="E2273" s="141">
        <v>12.51</v>
      </c>
      <c r="F2273" s="141">
        <v>28.27</v>
      </c>
    </row>
    <row r="2274" spans="1:6" ht="30.75" customHeight="1">
      <c r="A2274" s="138" t="s">
        <v>13529</v>
      </c>
      <c r="B2274" s="139" t="s">
        <v>13530</v>
      </c>
      <c r="C2274" s="140" t="s">
        <v>9049</v>
      </c>
      <c r="D2274" s="141">
        <v>17.559999999999999</v>
      </c>
      <c r="E2274" s="141">
        <v>12.51</v>
      </c>
      <c r="F2274" s="141">
        <v>30.07</v>
      </c>
    </row>
    <row r="2275" spans="1:6" ht="30.75" customHeight="1">
      <c r="A2275" s="138" t="s">
        <v>13531</v>
      </c>
      <c r="B2275" s="139" t="s">
        <v>13532</v>
      </c>
      <c r="C2275" s="140" t="s">
        <v>9049</v>
      </c>
      <c r="D2275" s="141">
        <v>20.71</v>
      </c>
      <c r="E2275" s="141">
        <v>12.51</v>
      </c>
      <c r="F2275" s="141">
        <v>33.22</v>
      </c>
    </row>
    <row r="2276" spans="1:6" ht="30.75" customHeight="1">
      <c r="A2276" s="138" t="s">
        <v>13533</v>
      </c>
      <c r="B2276" s="139" t="s">
        <v>13534</v>
      </c>
      <c r="C2276" s="140" t="s">
        <v>9049</v>
      </c>
      <c r="D2276" s="141">
        <v>22.07</v>
      </c>
      <c r="E2276" s="141">
        <v>12.51</v>
      </c>
      <c r="F2276" s="141">
        <v>34.58</v>
      </c>
    </row>
    <row r="2277" spans="1:6" ht="30.75" customHeight="1">
      <c r="A2277" s="138" t="s">
        <v>13535</v>
      </c>
      <c r="B2277" s="139" t="s">
        <v>13536</v>
      </c>
      <c r="C2277" s="140" t="s">
        <v>9049</v>
      </c>
      <c r="D2277" s="141">
        <v>25.82</v>
      </c>
      <c r="E2277" s="141">
        <v>12.51</v>
      </c>
      <c r="F2277" s="141">
        <v>38.33</v>
      </c>
    </row>
    <row r="2278" spans="1:6" ht="30.75" customHeight="1">
      <c r="A2278" s="138" t="s">
        <v>13537</v>
      </c>
      <c r="B2278" s="139" t="s">
        <v>13538</v>
      </c>
      <c r="C2278" s="140" t="s">
        <v>9049</v>
      </c>
      <c r="D2278" s="141">
        <v>30.71</v>
      </c>
      <c r="E2278" s="141">
        <v>12.51</v>
      </c>
      <c r="F2278" s="141">
        <v>43.22</v>
      </c>
    </row>
    <row r="2279" spans="1:6" ht="30.75" customHeight="1">
      <c r="A2279" s="138" t="s">
        <v>13539</v>
      </c>
      <c r="B2279" s="139" t="s">
        <v>13540</v>
      </c>
      <c r="C2279" s="140" t="s">
        <v>9049</v>
      </c>
      <c r="D2279" s="141">
        <v>14.31</v>
      </c>
      <c r="E2279" s="141">
        <v>12.51</v>
      </c>
      <c r="F2279" s="141">
        <v>26.82</v>
      </c>
    </row>
    <row r="2280" spans="1:6" ht="30.75" customHeight="1">
      <c r="A2280" s="138" t="s">
        <v>13541</v>
      </c>
      <c r="B2280" s="139" t="s">
        <v>13542</v>
      </c>
      <c r="C2280" s="140" t="s">
        <v>9049</v>
      </c>
      <c r="D2280" s="141">
        <v>15.75</v>
      </c>
      <c r="E2280" s="141">
        <v>12.51</v>
      </c>
      <c r="F2280" s="141">
        <v>28.26</v>
      </c>
    </row>
    <row r="2281" spans="1:6" ht="30.75" customHeight="1">
      <c r="A2281" s="138" t="s">
        <v>13543</v>
      </c>
      <c r="B2281" s="139" t="s">
        <v>13544</v>
      </c>
      <c r="C2281" s="140" t="s">
        <v>9049</v>
      </c>
      <c r="D2281" s="141">
        <v>22.23</v>
      </c>
      <c r="E2281" s="141">
        <v>12.51</v>
      </c>
      <c r="F2281" s="141">
        <v>34.74</v>
      </c>
    </row>
    <row r="2282" spans="1:6" ht="30.75" customHeight="1">
      <c r="A2282" s="138" t="s">
        <v>13545</v>
      </c>
      <c r="B2282" s="139" t="s">
        <v>13546</v>
      </c>
      <c r="C2282" s="140" t="s">
        <v>9049</v>
      </c>
      <c r="D2282" s="141">
        <v>25.83</v>
      </c>
      <c r="E2282" s="141">
        <v>12.51</v>
      </c>
      <c r="F2282" s="141">
        <v>38.340000000000003</v>
      </c>
    </row>
    <row r="2283" spans="1:6" ht="30.75" customHeight="1">
      <c r="A2283" s="138" t="s">
        <v>13547</v>
      </c>
      <c r="B2283" s="139" t="s">
        <v>13548</v>
      </c>
      <c r="C2283" s="140" t="s">
        <v>9049</v>
      </c>
      <c r="D2283" s="141">
        <v>28.51</v>
      </c>
      <c r="E2283" s="141">
        <v>17.52</v>
      </c>
      <c r="F2283" s="141">
        <v>46.03</v>
      </c>
    </row>
    <row r="2284" spans="1:6" ht="30.75" customHeight="1">
      <c r="A2284" s="138" t="s">
        <v>13549</v>
      </c>
      <c r="B2284" s="139" t="s">
        <v>13550</v>
      </c>
      <c r="C2284" s="140" t="s">
        <v>9049</v>
      </c>
      <c r="D2284" s="141">
        <v>28.93</v>
      </c>
      <c r="E2284" s="141">
        <v>17.52</v>
      </c>
      <c r="F2284" s="141">
        <v>46.45</v>
      </c>
    </row>
    <row r="2285" spans="1:6" ht="30.75" customHeight="1">
      <c r="A2285" s="138" t="s">
        <v>13551</v>
      </c>
      <c r="B2285" s="139" t="s">
        <v>13552</v>
      </c>
      <c r="C2285" s="140" t="s">
        <v>9049</v>
      </c>
      <c r="D2285" s="141">
        <v>44.14</v>
      </c>
      <c r="E2285" s="141">
        <v>17.52</v>
      </c>
      <c r="F2285" s="141">
        <v>61.66</v>
      </c>
    </row>
    <row r="2286" spans="1:6" ht="30.75" customHeight="1">
      <c r="A2286" s="138" t="s">
        <v>13553</v>
      </c>
      <c r="B2286" s="139" t="s">
        <v>13554</v>
      </c>
      <c r="C2286" s="140"/>
      <c r="D2286" s="141"/>
      <c r="E2286" s="141"/>
      <c r="F2286" s="141"/>
    </row>
    <row r="2287" spans="1:6" ht="30.75" customHeight="1">
      <c r="A2287" s="138" t="s">
        <v>13555</v>
      </c>
      <c r="B2287" s="139" t="s">
        <v>13556</v>
      </c>
      <c r="C2287" s="140"/>
      <c r="D2287" s="141"/>
      <c r="E2287" s="141"/>
      <c r="F2287" s="141"/>
    </row>
    <row r="2288" spans="1:6" ht="30.75" customHeight="1">
      <c r="A2288" s="138" t="s">
        <v>13557</v>
      </c>
      <c r="B2288" s="139" t="s">
        <v>13558</v>
      </c>
      <c r="C2288" s="140" t="s">
        <v>141</v>
      </c>
      <c r="D2288" s="141">
        <v>1.3</v>
      </c>
      <c r="E2288" s="141">
        <v>2</v>
      </c>
      <c r="F2288" s="141">
        <v>3.3</v>
      </c>
    </row>
    <row r="2289" spans="1:6" ht="30.75" customHeight="1">
      <c r="A2289" s="138" t="s">
        <v>138</v>
      </c>
      <c r="B2289" s="139" t="s">
        <v>137</v>
      </c>
      <c r="C2289" s="140" t="s">
        <v>141</v>
      </c>
      <c r="D2289" s="141">
        <v>2.02</v>
      </c>
      <c r="E2289" s="141">
        <v>2</v>
      </c>
      <c r="F2289" s="141">
        <v>4.0199999999999996</v>
      </c>
    </row>
    <row r="2290" spans="1:6" ht="30.75" customHeight="1">
      <c r="A2290" s="138" t="s">
        <v>13559</v>
      </c>
      <c r="B2290" s="139" t="s">
        <v>13560</v>
      </c>
      <c r="C2290" s="140" t="s">
        <v>141</v>
      </c>
      <c r="D2290" s="141">
        <v>3.25</v>
      </c>
      <c r="E2290" s="141">
        <v>3</v>
      </c>
      <c r="F2290" s="141">
        <v>6.25</v>
      </c>
    </row>
    <row r="2291" spans="1:6" ht="30.75" customHeight="1">
      <c r="A2291" s="138" t="s">
        <v>140</v>
      </c>
      <c r="B2291" s="139" t="s">
        <v>139</v>
      </c>
      <c r="C2291" s="140" t="s">
        <v>141</v>
      </c>
      <c r="D2291" s="141">
        <v>4.8499999999999996</v>
      </c>
      <c r="E2291" s="141">
        <v>3.51</v>
      </c>
      <c r="F2291" s="141">
        <v>8.36</v>
      </c>
    </row>
    <row r="2292" spans="1:6" ht="30.75" customHeight="1">
      <c r="A2292" s="138" t="s">
        <v>13561</v>
      </c>
      <c r="B2292" s="139" t="s">
        <v>13562</v>
      </c>
      <c r="C2292" s="140" t="s">
        <v>141</v>
      </c>
      <c r="D2292" s="141">
        <v>8.23</v>
      </c>
      <c r="E2292" s="141">
        <v>4.01</v>
      </c>
      <c r="F2292" s="141">
        <v>12.24</v>
      </c>
    </row>
    <row r="2293" spans="1:6" ht="30.75" customHeight="1">
      <c r="A2293" s="138" t="s">
        <v>13563</v>
      </c>
      <c r="B2293" s="139" t="s">
        <v>13564</v>
      </c>
      <c r="C2293" s="140"/>
      <c r="D2293" s="141"/>
      <c r="E2293" s="141"/>
      <c r="F2293" s="141"/>
    </row>
    <row r="2294" spans="1:6" ht="30.75" customHeight="1">
      <c r="A2294" s="138" t="s">
        <v>13565</v>
      </c>
      <c r="B2294" s="139" t="s">
        <v>13566</v>
      </c>
      <c r="C2294" s="140" t="s">
        <v>141</v>
      </c>
      <c r="D2294" s="141">
        <v>1</v>
      </c>
      <c r="E2294" s="141">
        <v>2</v>
      </c>
      <c r="F2294" s="141">
        <v>3</v>
      </c>
    </row>
    <row r="2295" spans="1:6" ht="30.75" customHeight="1">
      <c r="A2295" s="138" t="s">
        <v>13567</v>
      </c>
      <c r="B2295" s="139" t="s">
        <v>13568</v>
      </c>
      <c r="C2295" s="140" t="s">
        <v>141</v>
      </c>
      <c r="D2295" s="141">
        <v>2.36</v>
      </c>
      <c r="E2295" s="141">
        <v>2.5</v>
      </c>
      <c r="F2295" s="141">
        <v>4.8600000000000003</v>
      </c>
    </row>
    <row r="2296" spans="1:6" ht="30.75" customHeight="1">
      <c r="A2296" s="138" t="s">
        <v>13569</v>
      </c>
      <c r="B2296" s="139" t="s">
        <v>13570</v>
      </c>
      <c r="C2296" s="140" t="s">
        <v>141</v>
      </c>
      <c r="D2296" s="141">
        <v>3.64</v>
      </c>
      <c r="E2296" s="141">
        <v>3</v>
      </c>
      <c r="F2296" s="141">
        <v>6.64</v>
      </c>
    </row>
    <row r="2297" spans="1:6" ht="30.75" customHeight="1">
      <c r="A2297" s="138" t="s">
        <v>13571</v>
      </c>
      <c r="B2297" s="139" t="s">
        <v>13572</v>
      </c>
      <c r="C2297" s="140" t="s">
        <v>141</v>
      </c>
      <c r="D2297" s="141">
        <v>4.95</v>
      </c>
      <c r="E2297" s="141">
        <v>3.51</v>
      </c>
      <c r="F2297" s="141">
        <v>8.4600000000000009</v>
      </c>
    </row>
    <row r="2298" spans="1:6" ht="30.75" customHeight="1">
      <c r="A2298" s="138" t="s">
        <v>13573</v>
      </c>
      <c r="B2298" s="139" t="s">
        <v>13574</v>
      </c>
      <c r="C2298" s="140" t="s">
        <v>141</v>
      </c>
      <c r="D2298" s="141">
        <v>7.69</v>
      </c>
      <c r="E2298" s="141">
        <v>4.01</v>
      </c>
      <c r="F2298" s="141">
        <v>11.7</v>
      </c>
    </row>
    <row r="2299" spans="1:6" ht="30.75" customHeight="1">
      <c r="A2299" s="138" t="s">
        <v>13575</v>
      </c>
      <c r="B2299" s="139" t="s">
        <v>13576</v>
      </c>
      <c r="C2299" s="140"/>
      <c r="D2299" s="141"/>
      <c r="E2299" s="141"/>
      <c r="F2299" s="141"/>
    </row>
    <row r="2300" spans="1:6" ht="30.75" customHeight="1">
      <c r="A2300" s="138" t="s">
        <v>13577</v>
      </c>
      <c r="B2300" s="139" t="s">
        <v>13578</v>
      </c>
      <c r="C2300" s="140" t="s">
        <v>141</v>
      </c>
      <c r="D2300" s="141">
        <v>7.99</v>
      </c>
      <c r="E2300" s="141">
        <v>2.5</v>
      </c>
      <c r="F2300" s="141">
        <v>10.49</v>
      </c>
    </row>
    <row r="2301" spans="1:6" ht="30.75" customHeight="1">
      <c r="A2301" s="138" t="s">
        <v>13579</v>
      </c>
      <c r="B2301" s="139" t="s">
        <v>13580</v>
      </c>
      <c r="C2301" s="140" t="s">
        <v>141</v>
      </c>
      <c r="D2301" s="141">
        <v>12.76</v>
      </c>
      <c r="E2301" s="141">
        <v>2.5</v>
      </c>
      <c r="F2301" s="141">
        <v>15.26</v>
      </c>
    </row>
    <row r="2302" spans="1:6" ht="30.75" customHeight="1">
      <c r="A2302" s="138" t="s">
        <v>13581</v>
      </c>
      <c r="B2302" s="139" t="s">
        <v>13582</v>
      </c>
      <c r="C2302" s="140" t="s">
        <v>141</v>
      </c>
      <c r="D2302" s="141">
        <v>19.05</v>
      </c>
      <c r="E2302" s="141">
        <v>5.01</v>
      </c>
      <c r="F2302" s="141">
        <v>24.06</v>
      </c>
    </row>
    <row r="2303" spans="1:6" ht="30.75" customHeight="1">
      <c r="A2303" s="138" t="s">
        <v>13583</v>
      </c>
      <c r="B2303" s="139" t="s">
        <v>13584</v>
      </c>
      <c r="C2303" s="140" t="s">
        <v>141</v>
      </c>
      <c r="D2303" s="141">
        <v>27.89</v>
      </c>
      <c r="E2303" s="141">
        <v>7.5</v>
      </c>
      <c r="F2303" s="141">
        <v>35.39</v>
      </c>
    </row>
    <row r="2304" spans="1:6" ht="30.75" customHeight="1">
      <c r="A2304" s="138" t="s">
        <v>13585</v>
      </c>
      <c r="B2304" s="139" t="s">
        <v>13586</v>
      </c>
      <c r="C2304" s="140" t="s">
        <v>141</v>
      </c>
      <c r="D2304" s="141">
        <v>40.36</v>
      </c>
      <c r="E2304" s="141">
        <v>10.01</v>
      </c>
      <c r="F2304" s="141">
        <v>50.37</v>
      </c>
    </row>
    <row r="2305" spans="1:6" ht="30.75" customHeight="1">
      <c r="A2305" s="138" t="s">
        <v>13587</v>
      </c>
      <c r="B2305" s="139" t="s">
        <v>13588</v>
      </c>
      <c r="C2305" s="140" t="s">
        <v>141</v>
      </c>
      <c r="D2305" s="141">
        <v>54.86</v>
      </c>
      <c r="E2305" s="141">
        <v>12.51</v>
      </c>
      <c r="F2305" s="141">
        <v>67.37</v>
      </c>
    </row>
    <row r="2306" spans="1:6" ht="30.75" customHeight="1">
      <c r="A2306" s="138" t="s">
        <v>13589</v>
      </c>
      <c r="B2306" s="139" t="s">
        <v>13590</v>
      </c>
      <c r="C2306" s="140" t="s">
        <v>141</v>
      </c>
      <c r="D2306" s="141">
        <v>78.459999999999994</v>
      </c>
      <c r="E2306" s="141">
        <v>15.02</v>
      </c>
      <c r="F2306" s="141">
        <v>93.48</v>
      </c>
    </row>
    <row r="2307" spans="1:6" ht="30.75" customHeight="1">
      <c r="A2307" s="138" t="s">
        <v>13591</v>
      </c>
      <c r="B2307" s="139" t="s">
        <v>13592</v>
      </c>
      <c r="C2307" s="140" t="s">
        <v>141</v>
      </c>
      <c r="D2307" s="141">
        <v>167.43</v>
      </c>
      <c r="E2307" s="141">
        <v>22.52</v>
      </c>
      <c r="F2307" s="141">
        <v>189.95</v>
      </c>
    </row>
    <row r="2308" spans="1:6" ht="30.75" customHeight="1">
      <c r="A2308" s="138" t="s">
        <v>13593</v>
      </c>
      <c r="B2308" s="139" t="s">
        <v>13594</v>
      </c>
      <c r="C2308" s="140"/>
      <c r="D2308" s="141"/>
      <c r="E2308" s="141"/>
      <c r="F2308" s="141"/>
    </row>
    <row r="2309" spans="1:6" ht="30.75" customHeight="1">
      <c r="A2309" s="138" t="s">
        <v>13595</v>
      </c>
      <c r="B2309" s="139" t="s">
        <v>13596</v>
      </c>
      <c r="C2309" s="140" t="s">
        <v>141</v>
      </c>
      <c r="D2309" s="141">
        <v>181.44</v>
      </c>
      <c r="E2309" s="141">
        <v>45.39</v>
      </c>
      <c r="F2309" s="141">
        <v>226.83</v>
      </c>
    </row>
    <row r="2310" spans="1:6" ht="30.75" customHeight="1">
      <c r="A2310" s="138" t="s">
        <v>13597</v>
      </c>
      <c r="B2310" s="139" t="s">
        <v>13598</v>
      </c>
      <c r="C2310" s="140"/>
      <c r="D2310" s="141"/>
      <c r="E2310" s="141"/>
      <c r="F2310" s="141"/>
    </row>
    <row r="2311" spans="1:6" ht="30.75" customHeight="1">
      <c r="A2311" s="138" t="s">
        <v>13599</v>
      </c>
      <c r="B2311" s="139" t="s">
        <v>13600</v>
      </c>
      <c r="C2311" s="140" t="s">
        <v>141</v>
      </c>
      <c r="D2311" s="141">
        <v>47.67</v>
      </c>
      <c r="E2311" s="141">
        <v>27.23</v>
      </c>
      <c r="F2311" s="141">
        <v>74.900000000000006</v>
      </c>
    </row>
    <row r="2312" spans="1:6" ht="30.75" customHeight="1">
      <c r="A2312" s="138" t="s">
        <v>13601</v>
      </c>
      <c r="B2312" s="139" t="s">
        <v>13602</v>
      </c>
      <c r="C2312" s="140" t="s">
        <v>141</v>
      </c>
      <c r="D2312" s="141">
        <v>60.23</v>
      </c>
      <c r="E2312" s="141">
        <v>32.79</v>
      </c>
      <c r="F2312" s="141">
        <v>93.02</v>
      </c>
    </row>
    <row r="2313" spans="1:6" ht="30.75" customHeight="1">
      <c r="A2313" s="138" t="s">
        <v>13603</v>
      </c>
      <c r="B2313" s="139" t="s">
        <v>13604</v>
      </c>
      <c r="C2313" s="140" t="s">
        <v>141</v>
      </c>
      <c r="D2313" s="141">
        <v>67.81</v>
      </c>
      <c r="E2313" s="141">
        <v>45.39</v>
      </c>
      <c r="F2313" s="141">
        <v>113.2</v>
      </c>
    </row>
    <row r="2314" spans="1:6" ht="30.75" customHeight="1">
      <c r="A2314" s="138" t="s">
        <v>13605</v>
      </c>
      <c r="B2314" s="139" t="s">
        <v>13606</v>
      </c>
      <c r="C2314" s="140" t="s">
        <v>141</v>
      </c>
      <c r="D2314" s="141">
        <v>128.18</v>
      </c>
      <c r="E2314" s="141">
        <v>54.46</v>
      </c>
      <c r="F2314" s="141">
        <v>182.64</v>
      </c>
    </row>
    <row r="2315" spans="1:6" ht="30.75" customHeight="1">
      <c r="A2315" s="138" t="s">
        <v>13607</v>
      </c>
      <c r="B2315" s="139" t="s">
        <v>13608</v>
      </c>
      <c r="C2315" s="140"/>
      <c r="D2315" s="141"/>
      <c r="E2315" s="141"/>
      <c r="F2315" s="141"/>
    </row>
    <row r="2316" spans="1:6" ht="30.75" customHeight="1">
      <c r="A2316" s="138" t="s">
        <v>13609</v>
      </c>
      <c r="B2316" s="139" t="s">
        <v>13610</v>
      </c>
      <c r="C2316" s="140" t="s">
        <v>9049</v>
      </c>
      <c r="D2316" s="141">
        <v>9.2100000000000009</v>
      </c>
      <c r="E2316" s="141">
        <v>5.01</v>
      </c>
      <c r="F2316" s="141">
        <v>14.22</v>
      </c>
    </row>
    <row r="2317" spans="1:6" ht="30.75" customHeight="1">
      <c r="A2317" s="138" t="s">
        <v>13611</v>
      </c>
      <c r="B2317" s="139" t="s">
        <v>13612</v>
      </c>
      <c r="C2317" s="140" t="s">
        <v>9049</v>
      </c>
      <c r="D2317" s="141">
        <v>6.47</v>
      </c>
      <c r="E2317" s="141">
        <v>5.01</v>
      </c>
      <c r="F2317" s="141">
        <v>11.48</v>
      </c>
    </row>
    <row r="2318" spans="1:6" ht="30.75" customHeight="1">
      <c r="A2318" s="138" t="s">
        <v>13613</v>
      </c>
      <c r="B2318" s="139" t="s">
        <v>13614</v>
      </c>
      <c r="C2318" s="140" t="s">
        <v>9049</v>
      </c>
      <c r="D2318" s="141">
        <v>8.6300000000000008</v>
      </c>
      <c r="E2318" s="141">
        <v>5.01</v>
      </c>
      <c r="F2318" s="141">
        <v>13.64</v>
      </c>
    </row>
    <row r="2319" spans="1:6" ht="30.75" customHeight="1">
      <c r="A2319" s="138" t="s">
        <v>13615</v>
      </c>
      <c r="B2319" s="139" t="s">
        <v>13616</v>
      </c>
      <c r="C2319" s="140" t="s">
        <v>9049</v>
      </c>
      <c r="D2319" s="141">
        <v>11.22</v>
      </c>
      <c r="E2319" s="141">
        <v>5.01</v>
      </c>
      <c r="F2319" s="141">
        <v>16.23</v>
      </c>
    </row>
    <row r="2320" spans="1:6" ht="30.75" customHeight="1">
      <c r="A2320" s="138" t="s">
        <v>13617</v>
      </c>
      <c r="B2320" s="139" t="s">
        <v>13618</v>
      </c>
      <c r="C2320" s="140" t="s">
        <v>9049</v>
      </c>
      <c r="D2320" s="141">
        <v>12.02</v>
      </c>
      <c r="E2320" s="141">
        <v>5.01</v>
      </c>
      <c r="F2320" s="141">
        <v>17.03</v>
      </c>
    </row>
    <row r="2321" spans="1:6" ht="30.75" customHeight="1">
      <c r="A2321" s="138" t="s">
        <v>13619</v>
      </c>
      <c r="B2321" s="139" t="s">
        <v>13620</v>
      </c>
      <c r="C2321" s="140" t="s">
        <v>9049</v>
      </c>
      <c r="D2321" s="141">
        <v>13.19</v>
      </c>
      <c r="E2321" s="141">
        <v>5.01</v>
      </c>
      <c r="F2321" s="141">
        <v>18.2</v>
      </c>
    </row>
    <row r="2322" spans="1:6" ht="30.75" customHeight="1">
      <c r="A2322" s="138" t="s">
        <v>13621</v>
      </c>
      <c r="B2322" s="139" t="s">
        <v>13622</v>
      </c>
      <c r="C2322" s="140" t="s">
        <v>9049</v>
      </c>
      <c r="D2322" s="141">
        <v>14.86</v>
      </c>
      <c r="E2322" s="141">
        <v>5.01</v>
      </c>
      <c r="F2322" s="141">
        <v>19.87</v>
      </c>
    </row>
    <row r="2323" spans="1:6" ht="30.75" customHeight="1">
      <c r="A2323" s="138" t="s">
        <v>13623</v>
      </c>
      <c r="B2323" s="139" t="s">
        <v>13624</v>
      </c>
      <c r="C2323" s="140" t="s">
        <v>9049</v>
      </c>
      <c r="D2323" s="141">
        <v>16.899999999999999</v>
      </c>
      <c r="E2323" s="141">
        <v>5.01</v>
      </c>
      <c r="F2323" s="141">
        <v>21.91</v>
      </c>
    </row>
    <row r="2324" spans="1:6" ht="30.75" customHeight="1">
      <c r="A2324" s="138" t="s">
        <v>13625</v>
      </c>
      <c r="B2324" s="139" t="s">
        <v>13626</v>
      </c>
      <c r="C2324" s="140"/>
      <c r="D2324" s="141"/>
      <c r="E2324" s="141"/>
      <c r="F2324" s="141"/>
    </row>
    <row r="2325" spans="1:6" ht="30.75" customHeight="1">
      <c r="A2325" s="138" t="s">
        <v>13627</v>
      </c>
      <c r="B2325" s="139" t="s">
        <v>13628</v>
      </c>
      <c r="C2325" s="140" t="s">
        <v>9049</v>
      </c>
      <c r="D2325" s="141">
        <v>0.86</v>
      </c>
      <c r="E2325" s="141">
        <v>4.01</v>
      </c>
      <c r="F2325" s="141">
        <v>4.87</v>
      </c>
    </row>
    <row r="2326" spans="1:6" ht="30.75" customHeight="1">
      <c r="A2326" s="138" t="s">
        <v>13629</v>
      </c>
      <c r="B2326" s="139" t="s">
        <v>13630</v>
      </c>
      <c r="C2326" s="140" t="s">
        <v>9049</v>
      </c>
      <c r="D2326" s="141">
        <v>6.71</v>
      </c>
      <c r="E2326" s="141">
        <v>7.5</v>
      </c>
      <c r="F2326" s="141">
        <v>14.21</v>
      </c>
    </row>
    <row r="2327" spans="1:6" ht="30.75" customHeight="1">
      <c r="A2327" s="138" t="s">
        <v>13631</v>
      </c>
      <c r="B2327" s="139" t="s">
        <v>13632</v>
      </c>
      <c r="C2327" s="140" t="s">
        <v>9049</v>
      </c>
      <c r="D2327" s="141">
        <v>9.7799999999999994</v>
      </c>
      <c r="E2327" s="141">
        <v>7.5</v>
      </c>
      <c r="F2327" s="141">
        <v>17.28</v>
      </c>
    </row>
    <row r="2328" spans="1:6" ht="30.75" customHeight="1">
      <c r="A2328" s="138" t="s">
        <v>13633</v>
      </c>
      <c r="B2328" s="139" t="s">
        <v>13634</v>
      </c>
      <c r="C2328" s="140" t="s">
        <v>9049</v>
      </c>
      <c r="D2328" s="141">
        <v>9.25</v>
      </c>
      <c r="E2328" s="141">
        <v>7.5</v>
      </c>
      <c r="F2328" s="141">
        <v>16.75</v>
      </c>
    </row>
    <row r="2329" spans="1:6" ht="30.75" customHeight="1">
      <c r="A2329" s="138" t="s">
        <v>13635</v>
      </c>
      <c r="B2329" s="139" t="s">
        <v>13636</v>
      </c>
      <c r="C2329" s="140" t="s">
        <v>9049</v>
      </c>
      <c r="D2329" s="141">
        <v>10.02</v>
      </c>
      <c r="E2329" s="141">
        <v>7.5</v>
      </c>
      <c r="F2329" s="141">
        <v>17.52</v>
      </c>
    </row>
    <row r="2330" spans="1:6" ht="30.75" customHeight="1">
      <c r="A2330" s="138" t="s">
        <v>13637</v>
      </c>
      <c r="B2330" s="139" t="s">
        <v>13638</v>
      </c>
      <c r="C2330" s="140" t="s">
        <v>9049</v>
      </c>
      <c r="D2330" s="141">
        <v>14.86</v>
      </c>
      <c r="E2330" s="141">
        <v>7.5</v>
      </c>
      <c r="F2330" s="141">
        <v>22.36</v>
      </c>
    </row>
    <row r="2331" spans="1:6" ht="30.75" customHeight="1">
      <c r="A2331" s="138" t="s">
        <v>13639</v>
      </c>
      <c r="B2331" s="139" t="s">
        <v>13640</v>
      </c>
      <c r="C2331" s="140" t="s">
        <v>9049</v>
      </c>
      <c r="D2331" s="141">
        <v>14.67</v>
      </c>
      <c r="E2331" s="141">
        <v>7.5</v>
      </c>
      <c r="F2331" s="141">
        <v>22.17</v>
      </c>
    </row>
    <row r="2332" spans="1:6" ht="30.75" customHeight="1">
      <c r="A2332" s="138" t="s">
        <v>13641</v>
      </c>
      <c r="B2332" s="139" t="s">
        <v>13642</v>
      </c>
      <c r="C2332" s="140" t="s">
        <v>9049</v>
      </c>
      <c r="D2332" s="141">
        <v>22.04</v>
      </c>
      <c r="E2332" s="141">
        <v>7.5</v>
      </c>
      <c r="F2332" s="141">
        <v>29.54</v>
      </c>
    </row>
    <row r="2333" spans="1:6" ht="30.75" customHeight="1">
      <c r="A2333" s="138" t="s">
        <v>13643</v>
      </c>
      <c r="B2333" s="139" t="s">
        <v>13644</v>
      </c>
      <c r="C2333" s="140" t="s">
        <v>9049</v>
      </c>
      <c r="D2333" s="141">
        <v>30.31</v>
      </c>
      <c r="E2333" s="141">
        <v>10.01</v>
      </c>
      <c r="F2333" s="141">
        <v>40.32</v>
      </c>
    </row>
    <row r="2334" spans="1:6" ht="30.75" customHeight="1">
      <c r="A2334" s="138" t="s">
        <v>13645</v>
      </c>
      <c r="B2334" s="139" t="s">
        <v>13646</v>
      </c>
      <c r="C2334" s="140" t="s">
        <v>9049</v>
      </c>
      <c r="D2334" s="141">
        <v>31.77</v>
      </c>
      <c r="E2334" s="141">
        <v>10.01</v>
      </c>
      <c r="F2334" s="141">
        <v>41.78</v>
      </c>
    </row>
    <row r="2335" spans="1:6" ht="30.75" customHeight="1">
      <c r="A2335" s="138" t="s">
        <v>13647</v>
      </c>
      <c r="B2335" s="139" t="s">
        <v>13648</v>
      </c>
      <c r="C2335" s="140" t="s">
        <v>9049</v>
      </c>
      <c r="D2335" s="141">
        <v>42.04</v>
      </c>
      <c r="E2335" s="141">
        <v>10.01</v>
      </c>
      <c r="F2335" s="141">
        <v>52.05</v>
      </c>
    </row>
    <row r="2336" spans="1:6" ht="30.75" customHeight="1">
      <c r="A2336" s="138" t="s">
        <v>13649</v>
      </c>
      <c r="B2336" s="139" t="s">
        <v>13650</v>
      </c>
      <c r="C2336" s="140" t="s">
        <v>9049</v>
      </c>
      <c r="D2336" s="141">
        <v>45.76</v>
      </c>
      <c r="E2336" s="141">
        <v>10.01</v>
      </c>
      <c r="F2336" s="141">
        <v>55.77</v>
      </c>
    </row>
    <row r="2337" spans="1:6" ht="30.75" customHeight="1">
      <c r="A2337" s="138" t="s">
        <v>13651</v>
      </c>
      <c r="B2337" s="139" t="s">
        <v>13652</v>
      </c>
      <c r="C2337" s="140"/>
      <c r="D2337" s="141"/>
      <c r="E2337" s="141"/>
      <c r="F2337" s="141"/>
    </row>
    <row r="2338" spans="1:6" ht="30.75" customHeight="1">
      <c r="A2338" s="138" t="s">
        <v>13653</v>
      </c>
      <c r="B2338" s="139" t="s">
        <v>13654</v>
      </c>
      <c r="C2338" s="140" t="s">
        <v>141</v>
      </c>
      <c r="D2338" s="141">
        <v>5.5</v>
      </c>
      <c r="E2338" s="141">
        <v>7.5</v>
      </c>
      <c r="F2338" s="141">
        <v>13</v>
      </c>
    </row>
    <row r="2339" spans="1:6" ht="30.75" customHeight="1">
      <c r="A2339" s="138" t="s">
        <v>13655</v>
      </c>
      <c r="B2339" s="139" t="s">
        <v>13656</v>
      </c>
      <c r="C2339" s="140" t="s">
        <v>141</v>
      </c>
      <c r="D2339" s="141">
        <v>10.029999999999999</v>
      </c>
      <c r="E2339" s="141">
        <v>7.5</v>
      </c>
      <c r="F2339" s="141">
        <v>17.53</v>
      </c>
    </row>
    <row r="2340" spans="1:6" ht="30.75" customHeight="1">
      <c r="A2340" s="138" t="s">
        <v>13657</v>
      </c>
      <c r="B2340" s="139" t="s">
        <v>13658</v>
      </c>
      <c r="C2340" s="140" t="s">
        <v>141</v>
      </c>
      <c r="D2340" s="141">
        <v>25.32</v>
      </c>
      <c r="E2340" s="141">
        <v>7.5</v>
      </c>
      <c r="F2340" s="141">
        <v>32.82</v>
      </c>
    </row>
    <row r="2341" spans="1:6" ht="30.75" customHeight="1">
      <c r="A2341" s="138" t="s">
        <v>13659</v>
      </c>
      <c r="B2341" s="139" t="s">
        <v>13660</v>
      </c>
      <c r="C2341" s="140" t="s">
        <v>141</v>
      </c>
      <c r="D2341" s="141">
        <v>0.43</v>
      </c>
      <c r="E2341" s="141">
        <v>4.01</v>
      </c>
      <c r="F2341" s="141">
        <v>4.4400000000000004</v>
      </c>
    </row>
    <row r="2342" spans="1:6" ht="30.75" customHeight="1">
      <c r="A2342" s="138" t="s">
        <v>13661</v>
      </c>
      <c r="B2342" s="139" t="s">
        <v>13662</v>
      </c>
      <c r="C2342" s="140" t="s">
        <v>141</v>
      </c>
      <c r="D2342" s="141">
        <v>0.73</v>
      </c>
      <c r="E2342" s="141">
        <v>4.01</v>
      </c>
      <c r="F2342" s="141">
        <v>4.74</v>
      </c>
    </row>
    <row r="2343" spans="1:6" ht="30.75" customHeight="1">
      <c r="A2343" s="138" t="s">
        <v>13663</v>
      </c>
      <c r="B2343" s="139" t="s">
        <v>13664</v>
      </c>
      <c r="C2343" s="140" t="s">
        <v>141</v>
      </c>
      <c r="D2343" s="141">
        <v>1.37</v>
      </c>
      <c r="E2343" s="141">
        <v>15.02</v>
      </c>
      <c r="F2343" s="141">
        <v>16.39</v>
      </c>
    </row>
    <row r="2344" spans="1:6" ht="30.75" customHeight="1">
      <c r="A2344" s="138" t="s">
        <v>13665</v>
      </c>
      <c r="B2344" s="139" t="s">
        <v>13666</v>
      </c>
      <c r="C2344" s="140" t="s">
        <v>141</v>
      </c>
      <c r="D2344" s="141">
        <v>6.01</v>
      </c>
      <c r="E2344" s="141">
        <v>6</v>
      </c>
      <c r="F2344" s="141">
        <v>12.01</v>
      </c>
    </row>
    <row r="2345" spans="1:6" ht="30.75" customHeight="1">
      <c r="A2345" s="138" t="s">
        <v>13667</v>
      </c>
      <c r="B2345" s="139" t="s">
        <v>13668</v>
      </c>
      <c r="C2345" s="140" t="s">
        <v>141</v>
      </c>
      <c r="D2345" s="141">
        <v>3.14</v>
      </c>
      <c r="E2345" s="141">
        <v>5.01</v>
      </c>
      <c r="F2345" s="141">
        <v>8.15</v>
      </c>
    </row>
    <row r="2346" spans="1:6" ht="30.75" customHeight="1">
      <c r="A2346" s="138" t="s">
        <v>13669</v>
      </c>
      <c r="B2346" s="139" t="s">
        <v>13670</v>
      </c>
      <c r="C2346" s="140" t="s">
        <v>141</v>
      </c>
      <c r="D2346" s="141">
        <v>12.52</v>
      </c>
      <c r="E2346" s="141">
        <v>6.51</v>
      </c>
      <c r="F2346" s="141">
        <v>19.03</v>
      </c>
    </row>
    <row r="2347" spans="1:6" ht="30.75" customHeight="1">
      <c r="A2347" s="138" t="s">
        <v>13671</v>
      </c>
      <c r="B2347" s="139" t="s">
        <v>13672</v>
      </c>
      <c r="C2347" s="140" t="s">
        <v>141</v>
      </c>
      <c r="D2347" s="141">
        <v>27.47</v>
      </c>
      <c r="E2347" s="141">
        <v>8.01</v>
      </c>
      <c r="F2347" s="141">
        <v>35.479999999999997</v>
      </c>
    </row>
    <row r="2348" spans="1:6" ht="30.75" customHeight="1">
      <c r="A2348" s="138" t="s">
        <v>13673</v>
      </c>
      <c r="B2348" s="139" t="s">
        <v>13674</v>
      </c>
      <c r="C2348" s="140" t="s">
        <v>141</v>
      </c>
      <c r="D2348" s="141">
        <v>53.76</v>
      </c>
      <c r="E2348" s="141">
        <v>10.51</v>
      </c>
      <c r="F2348" s="141">
        <v>64.27</v>
      </c>
    </row>
    <row r="2349" spans="1:6" ht="30.75" customHeight="1">
      <c r="A2349" s="138" t="s">
        <v>13675</v>
      </c>
      <c r="B2349" s="139" t="s">
        <v>13676</v>
      </c>
      <c r="C2349" s="140" t="s">
        <v>141</v>
      </c>
      <c r="D2349" s="141">
        <v>9.4600000000000009</v>
      </c>
      <c r="E2349" s="141">
        <v>6</v>
      </c>
      <c r="F2349" s="141">
        <v>15.46</v>
      </c>
    </row>
    <row r="2350" spans="1:6" ht="30.75" customHeight="1">
      <c r="A2350" s="138" t="s">
        <v>13677</v>
      </c>
      <c r="B2350" s="139" t="s">
        <v>13678</v>
      </c>
      <c r="C2350" s="140" t="s">
        <v>141</v>
      </c>
      <c r="D2350" s="141">
        <v>15.34</v>
      </c>
      <c r="E2350" s="141">
        <v>6.51</v>
      </c>
      <c r="F2350" s="141">
        <v>21.85</v>
      </c>
    </row>
    <row r="2351" spans="1:6" ht="30.75" customHeight="1">
      <c r="A2351" s="138" t="s">
        <v>13679</v>
      </c>
      <c r="B2351" s="139" t="s">
        <v>13680</v>
      </c>
      <c r="C2351" s="140" t="s">
        <v>141</v>
      </c>
      <c r="D2351" s="141">
        <v>33.369999999999997</v>
      </c>
      <c r="E2351" s="141">
        <v>8.01</v>
      </c>
      <c r="F2351" s="141">
        <v>41.38</v>
      </c>
    </row>
    <row r="2352" spans="1:6" ht="30.75" customHeight="1">
      <c r="A2352" s="138" t="s">
        <v>13681</v>
      </c>
      <c r="B2352" s="139" t="s">
        <v>13682</v>
      </c>
      <c r="C2352" s="140" t="s">
        <v>141</v>
      </c>
      <c r="D2352" s="141">
        <v>10.86</v>
      </c>
      <c r="E2352" s="141">
        <v>6</v>
      </c>
      <c r="F2352" s="141">
        <v>16.86</v>
      </c>
    </row>
    <row r="2353" spans="1:6" ht="30.75" customHeight="1">
      <c r="A2353" s="138" t="s">
        <v>13683</v>
      </c>
      <c r="B2353" s="139" t="s">
        <v>13684</v>
      </c>
      <c r="C2353" s="140" t="s">
        <v>141</v>
      </c>
      <c r="D2353" s="141">
        <v>16.29</v>
      </c>
      <c r="E2353" s="141">
        <v>6.51</v>
      </c>
      <c r="F2353" s="141">
        <v>22.8</v>
      </c>
    </row>
    <row r="2354" spans="1:6" ht="30.75" customHeight="1">
      <c r="A2354" s="138" t="s">
        <v>13685</v>
      </c>
      <c r="B2354" s="139" t="s">
        <v>13686</v>
      </c>
      <c r="C2354" s="140" t="s">
        <v>141</v>
      </c>
      <c r="D2354" s="141">
        <v>38.01</v>
      </c>
      <c r="E2354" s="141">
        <v>8.01</v>
      </c>
      <c r="F2354" s="141">
        <v>46.02</v>
      </c>
    </row>
    <row r="2355" spans="1:6" ht="30.75" customHeight="1">
      <c r="A2355" s="138" t="s">
        <v>13687</v>
      </c>
      <c r="B2355" s="139" t="s">
        <v>13688</v>
      </c>
      <c r="C2355" s="140"/>
      <c r="D2355" s="141"/>
      <c r="E2355" s="141"/>
      <c r="F2355" s="141"/>
    </row>
    <row r="2356" spans="1:6" ht="30.75" customHeight="1">
      <c r="A2356" s="138" t="s">
        <v>13689</v>
      </c>
      <c r="B2356" s="139" t="s">
        <v>13690</v>
      </c>
      <c r="C2356" s="140" t="s">
        <v>141</v>
      </c>
      <c r="D2356" s="141">
        <v>4.07</v>
      </c>
      <c r="E2356" s="141">
        <v>5.01</v>
      </c>
      <c r="F2356" s="141">
        <v>9.08</v>
      </c>
    </row>
    <row r="2357" spans="1:6" ht="30.75" customHeight="1">
      <c r="A2357" s="138" t="s">
        <v>13691</v>
      </c>
      <c r="B2357" s="139" t="s">
        <v>13692</v>
      </c>
      <c r="C2357" s="140" t="s">
        <v>141</v>
      </c>
      <c r="D2357" s="141">
        <v>5.58</v>
      </c>
      <c r="E2357" s="141">
        <v>5.01</v>
      </c>
      <c r="F2357" s="141">
        <v>10.59</v>
      </c>
    </row>
    <row r="2358" spans="1:6" ht="30.75" customHeight="1">
      <c r="A2358" s="138" t="s">
        <v>13693</v>
      </c>
      <c r="B2358" s="139" t="s">
        <v>13694</v>
      </c>
      <c r="C2358" s="140" t="s">
        <v>141</v>
      </c>
      <c r="D2358" s="141">
        <v>6.22</v>
      </c>
      <c r="E2358" s="141">
        <v>5.01</v>
      </c>
      <c r="F2358" s="141">
        <v>11.23</v>
      </c>
    </row>
    <row r="2359" spans="1:6" ht="30.75" customHeight="1">
      <c r="A2359" s="138" t="s">
        <v>13695</v>
      </c>
      <c r="B2359" s="139" t="s">
        <v>13696</v>
      </c>
      <c r="C2359" s="140"/>
      <c r="D2359" s="141"/>
      <c r="E2359" s="141"/>
      <c r="F2359" s="141"/>
    </row>
    <row r="2360" spans="1:6" ht="30.75" customHeight="1">
      <c r="A2360" s="138" t="s">
        <v>13697</v>
      </c>
      <c r="B2360" s="139" t="s">
        <v>13698</v>
      </c>
      <c r="C2360" s="140" t="s">
        <v>141</v>
      </c>
      <c r="D2360" s="141">
        <v>9</v>
      </c>
      <c r="E2360" s="141">
        <v>7.18</v>
      </c>
      <c r="F2360" s="141">
        <v>16.18</v>
      </c>
    </row>
    <row r="2361" spans="1:6" ht="30.75" customHeight="1">
      <c r="A2361" s="138" t="s">
        <v>13699</v>
      </c>
      <c r="B2361" s="139" t="s">
        <v>13700</v>
      </c>
      <c r="C2361" s="140" t="s">
        <v>141</v>
      </c>
      <c r="D2361" s="141">
        <v>3.55</v>
      </c>
      <c r="E2361" s="141">
        <v>7.18</v>
      </c>
      <c r="F2361" s="141">
        <v>10.73</v>
      </c>
    </row>
    <row r="2362" spans="1:6" ht="30.75" customHeight="1">
      <c r="A2362" s="138" t="s">
        <v>13701</v>
      </c>
      <c r="B2362" s="139" t="s">
        <v>13702</v>
      </c>
      <c r="C2362" s="140"/>
      <c r="D2362" s="141"/>
      <c r="E2362" s="141"/>
      <c r="F2362" s="141"/>
    </row>
    <row r="2363" spans="1:6" ht="30.75" customHeight="1">
      <c r="A2363" s="138" t="s">
        <v>13703</v>
      </c>
      <c r="B2363" s="139" t="s">
        <v>13704</v>
      </c>
      <c r="C2363" s="140" t="s">
        <v>141</v>
      </c>
      <c r="D2363" s="141">
        <v>4.13</v>
      </c>
      <c r="E2363" s="141">
        <v>7.18</v>
      </c>
      <c r="F2363" s="141">
        <v>11.31</v>
      </c>
    </row>
    <row r="2364" spans="1:6" ht="30.75" customHeight="1">
      <c r="A2364" s="138" t="s">
        <v>13705</v>
      </c>
      <c r="B2364" s="139" t="s">
        <v>13706</v>
      </c>
      <c r="C2364" s="140" t="s">
        <v>141</v>
      </c>
      <c r="D2364" s="141">
        <v>8.27</v>
      </c>
      <c r="E2364" s="141">
        <v>7.18</v>
      </c>
      <c r="F2364" s="141">
        <v>15.45</v>
      </c>
    </row>
    <row r="2365" spans="1:6" ht="30.75" customHeight="1">
      <c r="A2365" s="138" t="s">
        <v>13707</v>
      </c>
      <c r="B2365" s="139" t="s">
        <v>13708</v>
      </c>
      <c r="C2365" s="140"/>
      <c r="D2365" s="141"/>
      <c r="E2365" s="141"/>
      <c r="F2365" s="141"/>
    </row>
    <row r="2366" spans="1:6" ht="30.75" customHeight="1">
      <c r="A2366" s="138" t="s">
        <v>13709</v>
      </c>
      <c r="B2366" s="139" t="s">
        <v>13710</v>
      </c>
      <c r="C2366" s="140" t="s">
        <v>141</v>
      </c>
      <c r="D2366" s="141">
        <v>2.4</v>
      </c>
      <c r="E2366" s="141">
        <v>5.51</v>
      </c>
      <c r="F2366" s="141">
        <v>7.91</v>
      </c>
    </row>
    <row r="2367" spans="1:6" ht="30.75" customHeight="1">
      <c r="A2367" s="138" t="s">
        <v>13711</v>
      </c>
      <c r="B2367" s="139" t="s">
        <v>13712</v>
      </c>
      <c r="C2367" s="140" t="s">
        <v>141</v>
      </c>
      <c r="D2367" s="141">
        <v>16.39</v>
      </c>
      <c r="E2367" s="141">
        <v>5.51</v>
      </c>
      <c r="F2367" s="141">
        <v>21.9</v>
      </c>
    </row>
    <row r="2368" spans="1:6" ht="30.75" customHeight="1">
      <c r="A2368" s="138" t="s">
        <v>13713</v>
      </c>
      <c r="B2368" s="139" t="s">
        <v>13714</v>
      </c>
      <c r="C2368" s="140" t="s">
        <v>141</v>
      </c>
      <c r="D2368" s="141">
        <v>5.97</v>
      </c>
      <c r="E2368" s="141">
        <v>4.25</v>
      </c>
      <c r="F2368" s="141">
        <v>10.220000000000001</v>
      </c>
    </row>
    <row r="2369" spans="1:6" ht="30.75" customHeight="1">
      <c r="A2369" s="138" t="s">
        <v>13715</v>
      </c>
      <c r="B2369" s="139" t="s">
        <v>13716</v>
      </c>
      <c r="C2369" s="140" t="s">
        <v>141</v>
      </c>
      <c r="D2369" s="141">
        <v>2.36</v>
      </c>
      <c r="E2369" s="141">
        <v>5.51</v>
      </c>
      <c r="F2369" s="141">
        <v>7.87</v>
      </c>
    </row>
    <row r="2370" spans="1:6" ht="30.75" customHeight="1">
      <c r="A2370" s="138" t="s">
        <v>13717</v>
      </c>
      <c r="B2370" s="139" t="s">
        <v>13718</v>
      </c>
      <c r="C2370" s="140" t="s">
        <v>141</v>
      </c>
      <c r="D2370" s="141">
        <v>3.48</v>
      </c>
      <c r="E2370" s="141">
        <v>4.25</v>
      </c>
      <c r="F2370" s="141">
        <v>7.73</v>
      </c>
    </row>
    <row r="2371" spans="1:6" ht="30.75" customHeight="1">
      <c r="A2371" s="138" t="s">
        <v>13719</v>
      </c>
      <c r="B2371" s="139" t="s">
        <v>13720</v>
      </c>
      <c r="C2371" s="140" t="s">
        <v>141</v>
      </c>
      <c r="D2371" s="141">
        <v>17.18</v>
      </c>
      <c r="E2371" s="141">
        <v>5.51</v>
      </c>
      <c r="F2371" s="141">
        <v>22.69</v>
      </c>
    </row>
    <row r="2372" spans="1:6" ht="30.75" customHeight="1">
      <c r="A2372" s="138" t="s">
        <v>13721</v>
      </c>
      <c r="B2372" s="139" t="s">
        <v>13722</v>
      </c>
      <c r="C2372" s="140" t="s">
        <v>141</v>
      </c>
      <c r="D2372" s="141">
        <v>3.91</v>
      </c>
      <c r="E2372" s="141">
        <v>5.51</v>
      </c>
      <c r="F2372" s="141">
        <v>9.42</v>
      </c>
    </row>
    <row r="2373" spans="1:6" ht="30.75" customHeight="1">
      <c r="A2373" s="138" t="s">
        <v>13723</v>
      </c>
      <c r="B2373" s="139" t="s">
        <v>13724</v>
      </c>
      <c r="C2373" s="140"/>
      <c r="D2373" s="141"/>
      <c r="E2373" s="141"/>
      <c r="F2373" s="141"/>
    </row>
    <row r="2374" spans="1:6" ht="30.75" customHeight="1">
      <c r="A2374" s="138" t="s">
        <v>13725</v>
      </c>
      <c r="B2374" s="139" t="s">
        <v>13726</v>
      </c>
      <c r="C2374" s="140" t="s">
        <v>9049</v>
      </c>
      <c r="D2374" s="141">
        <v>8.7799999999999994</v>
      </c>
      <c r="E2374" s="141">
        <v>8.34</v>
      </c>
      <c r="F2374" s="141">
        <v>17.12</v>
      </c>
    </row>
    <row r="2375" spans="1:6" ht="30.75" customHeight="1">
      <c r="A2375" s="138" t="s">
        <v>13727</v>
      </c>
      <c r="B2375" s="139" t="s">
        <v>13728</v>
      </c>
      <c r="C2375" s="140" t="s">
        <v>141</v>
      </c>
      <c r="D2375" s="141"/>
      <c r="E2375" s="141">
        <v>7.18</v>
      </c>
      <c r="F2375" s="141">
        <v>7.18</v>
      </c>
    </row>
    <row r="2376" spans="1:6" ht="30.75" customHeight="1">
      <c r="A2376" s="138" t="s">
        <v>13729</v>
      </c>
      <c r="B2376" s="139" t="s">
        <v>13730</v>
      </c>
      <c r="C2376" s="140" t="s">
        <v>141</v>
      </c>
      <c r="D2376" s="141"/>
      <c r="E2376" s="141">
        <v>14.34</v>
      </c>
      <c r="F2376" s="141">
        <v>14.34</v>
      </c>
    </row>
    <row r="2377" spans="1:6" ht="30.75" customHeight="1">
      <c r="A2377" s="138" t="s">
        <v>13731</v>
      </c>
      <c r="B2377" s="139" t="s">
        <v>13732</v>
      </c>
      <c r="C2377" s="140"/>
      <c r="D2377" s="141"/>
      <c r="E2377" s="141"/>
      <c r="F2377" s="141"/>
    </row>
    <row r="2378" spans="1:6" ht="30.75" customHeight="1">
      <c r="A2378" s="138" t="s">
        <v>13733</v>
      </c>
      <c r="B2378" s="139" t="s">
        <v>13734</v>
      </c>
      <c r="C2378" s="140" t="s">
        <v>141</v>
      </c>
      <c r="D2378" s="141">
        <v>1.31</v>
      </c>
      <c r="E2378" s="141">
        <v>1</v>
      </c>
      <c r="F2378" s="141">
        <v>2.31</v>
      </c>
    </row>
    <row r="2379" spans="1:6" ht="30.75" customHeight="1">
      <c r="A2379" s="138" t="s">
        <v>13735</v>
      </c>
      <c r="B2379" s="139" t="s">
        <v>13736</v>
      </c>
      <c r="C2379" s="140" t="s">
        <v>141</v>
      </c>
      <c r="D2379" s="141">
        <v>2.02</v>
      </c>
      <c r="E2379" s="141">
        <v>1</v>
      </c>
      <c r="F2379" s="141">
        <v>3.02</v>
      </c>
    </row>
    <row r="2380" spans="1:6" ht="30.75" customHeight="1">
      <c r="A2380" s="138" t="s">
        <v>13737</v>
      </c>
      <c r="B2380" s="139" t="s">
        <v>13738</v>
      </c>
      <c r="C2380" s="140" t="s">
        <v>141</v>
      </c>
      <c r="D2380" s="141">
        <v>3.21</v>
      </c>
      <c r="E2380" s="141">
        <v>1</v>
      </c>
      <c r="F2380" s="141">
        <v>4.21</v>
      </c>
    </row>
    <row r="2381" spans="1:6" ht="30.75" customHeight="1">
      <c r="A2381" s="138" t="s">
        <v>13739</v>
      </c>
      <c r="B2381" s="139" t="s">
        <v>13740</v>
      </c>
      <c r="C2381" s="140" t="s">
        <v>141</v>
      </c>
      <c r="D2381" s="141">
        <v>4.46</v>
      </c>
      <c r="E2381" s="141">
        <v>1</v>
      </c>
      <c r="F2381" s="141">
        <v>5.46</v>
      </c>
    </row>
    <row r="2382" spans="1:6" ht="30.75" customHeight="1">
      <c r="A2382" s="138" t="s">
        <v>13741</v>
      </c>
      <c r="B2382" s="139" t="s">
        <v>13742</v>
      </c>
      <c r="C2382" s="140" t="s">
        <v>141</v>
      </c>
      <c r="D2382" s="141">
        <v>7.34</v>
      </c>
      <c r="E2382" s="141">
        <v>4.01</v>
      </c>
      <c r="F2382" s="141">
        <v>11.35</v>
      </c>
    </row>
    <row r="2383" spans="1:6" ht="30.75" customHeight="1">
      <c r="A2383" s="138" t="s">
        <v>13743</v>
      </c>
      <c r="B2383" s="139" t="s">
        <v>13744</v>
      </c>
      <c r="C2383" s="140" t="s">
        <v>141</v>
      </c>
      <c r="D2383" s="141">
        <v>11.07</v>
      </c>
      <c r="E2383" s="141">
        <v>4.5</v>
      </c>
      <c r="F2383" s="141">
        <v>15.57</v>
      </c>
    </row>
    <row r="2384" spans="1:6" ht="30.75" customHeight="1">
      <c r="A2384" s="138" t="s">
        <v>13745</v>
      </c>
      <c r="B2384" s="139" t="s">
        <v>13746</v>
      </c>
      <c r="C2384" s="140" t="s">
        <v>141</v>
      </c>
      <c r="D2384" s="141">
        <v>17.600000000000001</v>
      </c>
      <c r="E2384" s="141">
        <v>5.01</v>
      </c>
      <c r="F2384" s="141">
        <v>22.61</v>
      </c>
    </row>
    <row r="2385" spans="1:6" ht="30.75" customHeight="1">
      <c r="A2385" s="138" t="s">
        <v>13747</v>
      </c>
      <c r="B2385" s="139" t="s">
        <v>13748</v>
      </c>
      <c r="C2385" s="140" t="s">
        <v>141</v>
      </c>
      <c r="D2385" s="141">
        <v>24.48</v>
      </c>
      <c r="E2385" s="141">
        <v>7.5</v>
      </c>
      <c r="F2385" s="141">
        <v>31.98</v>
      </c>
    </row>
    <row r="2386" spans="1:6" ht="30.75" customHeight="1">
      <c r="A2386" s="138" t="s">
        <v>13749</v>
      </c>
      <c r="B2386" s="139" t="s">
        <v>13750</v>
      </c>
      <c r="C2386" s="140" t="s">
        <v>141</v>
      </c>
      <c r="D2386" s="141">
        <v>35.049999999999997</v>
      </c>
      <c r="E2386" s="141">
        <v>10.01</v>
      </c>
      <c r="F2386" s="141">
        <v>45.06</v>
      </c>
    </row>
    <row r="2387" spans="1:6" ht="30.75" customHeight="1">
      <c r="A2387" s="138" t="s">
        <v>13751</v>
      </c>
      <c r="B2387" s="139" t="s">
        <v>13752</v>
      </c>
      <c r="C2387" s="140" t="s">
        <v>141</v>
      </c>
      <c r="D2387" s="141">
        <v>48.63</v>
      </c>
      <c r="E2387" s="141">
        <v>12.51</v>
      </c>
      <c r="F2387" s="141">
        <v>61.14</v>
      </c>
    </row>
    <row r="2388" spans="1:6" ht="30.75" customHeight="1">
      <c r="A2388" s="138" t="s">
        <v>13753</v>
      </c>
      <c r="B2388" s="139" t="s">
        <v>13754</v>
      </c>
      <c r="C2388" s="140" t="s">
        <v>141</v>
      </c>
      <c r="D2388" s="141">
        <v>63.99</v>
      </c>
      <c r="E2388" s="141">
        <v>15.02</v>
      </c>
      <c r="F2388" s="141">
        <v>79.010000000000005</v>
      </c>
    </row>
    <row r="2389" spans="1:6" ht="30.75" customHeight="1">
      <c r="A2389" s="138" t="s">
        <v>13755</v>
      </c>
      <c r="B2389" s="139" t="s">
        <v>13756</v>
      </c>
      <c r="C2389" s="140" t="s">
        <v>141</v>
      </c>
      <c r="D2389" s="141">
        <v>81.209999999999994</v>
      </c>
      <c r="E2389" s="141">
        <v>17.52</v>
      </c>
      <c r="F2389" s="141">
        <v>98.73</v>
      </c>
    </row>
    <row r="2390" spans="1:6" ht="30.75" customHeight="1">
      <c r="A2390" s="138" t="s">
        <v>13757</v>
      </c>
      <c r="B2390" s="139" t="s">
        <v>13758</v>
      </c>
      <c r="C2390" s="140" t="s">
        <v>141</v>
      </c>
      <c r="D2390" s="141">
        <v>102.86</v>
      </c>
      <c r="E2390" s="141">
        <v>17.52</v>
      </c>
      <c r="F2390" s="141">
        <v>120.38</v>
      </c>
    </row>
    <row r="2391" spans="1:6" ht="30.75" customHeight="1">
      <c r="A2391" s="138" t="s">
        <v>13759</v>
      </c>
      <c r="B2391" s="139" t="s">
        <v>13760</v>
      </c>
      <c r="C2391" s="140" t="s">
        <v>141</v>
      </c>
      <c r="D2391" s="141">
        <v>124.75</v>
      </c>
      <c r="E2391" s="141">
        <v>20.02</v>
      </c>
      <c r="F2391" s="141">
        <v>144.77000000000001</v>
      </c>
    </row>
    <row r="2392" spans="1:6" ht="30.75" customHeight="1">
      <c r="A2392" s="138" t="s">
        <v>13761</v>
      </c>
      <c r="B2392" s="139" t="s">
        <v>13762</v>
      </c>
      <c r="C2392" s="140" t="s">
        <v>141</v>
      </c>
      <c r="D2392" s="141">
        <v>165.51</v>
      </c>
      <c r="E2392" s="141">
        <v>22.52</v>
      </c>
      <c r="F2392" s="141">
        <v>188.03</v>
      </c>
    </row>
    <row r="2393" spans="1:6" ht="30.75" customHeight="1">
      <c r="A2393" s="138" t="s">
        <v>13763</v>
      </c>
      <c r="B2393" s="139" t="s">
        <v>13764</v>
      </c>
      <c r="C2393" s="140" t="s">
        <v>141</v>
      </c>
      <c r="D2393" s="141">
        <v>4.3600000000000003</v>
      </c>
      <c r="E2393" s="141">
        <v>2</v>
      </c>
      <c r="F2393" s="141">
        <v>6.36</v>
      </c>
    </row>
    <row r="2394" spans="1:6" ht="30.75" customHeight="1">
      <c r="A2394" s="138" t="s">
        <v>13765</v>
      </c>
      <c r="B2394" s="139" t="s">
        <v>13766</v>
      </c>
      <c r="C2394" s="140" t="s">
        <v>141</v>
      </c>
      <c r="D2394" s="141">
        <v>4.1399999999999997</v>
      </c>
      <c r="E2394" s="141">
        <v>1</v>
      </c>
      <c r="F2394" s="141">
        <v>5.14</v>
      </c>
    </row>
    <row r="2395" spans="1:6" ht="30.75" customHeight="1">
      <c r="A2395" s="138" t="s">
        <v>13767</v>
      </c>
      <c r="B2395" s="139" t="s">
        <v>13768</v>
      </c>
      <c r="C2395" s="140" t="s">
        <v>141</v>
      </c>
      <c r="D2395" s="141">
        <v>6.58</v>
      </c>
      <c r="E2395" s="141">
        <v>2.5</v>
      </c>
      <c r="F2395" s="141">
        <v>9.08</v>
      </c>
    </row>
    <row r="2396" spans="1:6" ht="30.75" customHeight="1">
      <c r="A2396" s="138" t="s">
        <v>13769</v>
      </c>
      <c r="B2396" s="139" t="s">
        <v>13770</v>
      </c>
      <c r="C2396" s="140" t="s">
        <v>141</v>
      </c>
      <c r="D2396" s="141">
        <v>22.78</v>
      </c>
      <c r="E2396" s="141">
        <v>5.01</v>
      </c>
      <c r="F2396" s="141">
        <v>27.79</v>
      </c>
    </row>
    <row r="2397" spans="1:6" ht="30.75" customHeight="1">
      <c r="A2397" s="138" t="s">
        <v>13771</v>
      </c>
      <c r="B2397" s="139" t="s">
        <v>13772</v>
      </c>
      <c r="C2397" s="140" t="s">
        <v>141</v>
      </c>
      <c r="D2397" s="141">
        <v>55.38</v>
      </c>
      <c r="E2397" s="141">
        <v>15.02</v>
      </c>
      <c r="F2397" s="141">
        <v>70.400000000000006</v>
      </c>
    </row>
    <row r="2398" spans="1:6" ht="30.75" customHeight="1">
      <c r="A2398" s="138" t="s">
        <v>13773</v>
      </c>
      <c r="B2398" s="139" t="s">
        <v>13774</v>
      </c>
      <c r="C2398" s="140" t="s">
        <v>141</v>
      </c>
      <c r="D2398" s="141">
        <v>75.89</v>
      </c>
      <c r="E2398" s="141">
        <v>20.02</v>
      </c>
      <c r="F2398" s="141">
        <v>95.91</v>
      </c>
    </row>
    <row r="2399" spans="1:6" ht="30.75" customHeight="1">
      <c r="A2399" s="138" t="s">
        <v>13775</v>
      </c>
      <c r="B2399" s="139" t="s">
        <v>13776</v>
      </c>
      <c r="C2399" s="140" t="s">
        <v>141</v>
      </c>
      <c r="D2399" s="141">
        <v>28.59</v>
      </c>
      <c r="E2399" s="141">
        <v>6.51</v>
      </c>
      <c r="F2399" s="141">
        <v>35.1</v>
      </c>
    </row>
    <row r="2400" spans="1:6" ht="30.75" customHeight="1">
      <c r="A2400" s="138" t="s">
        <v>13777</v>
      </c>
      <c r="B2400" s="139" t="s">
        <v>13778</v>
      </c>
      <c r="C2400" s="140"/>
      <c r="D2400" s="141"/>
      <c r="E2400" s="141"/>
      <c r="F2400" s="141"/>
    </row>
    <row r="2401" spans="1:6" ht="30.75" customHeight="1">
      <c r="A2401" s="138" t="s">
        <v>13779</v>
      </c>
      <c r="B2401" s="139" t="s">
        <v>13780</v>
      </c>
      <c r="C2401" s="140" t="s">
        <v>141</v>
      </c>
      <c r="D2401" s="141">
        <v>4.63</v>
      </c>
      <c r="E2401" s="141">
        <v>6</v>
      </c>
      <c r="F2401" s="141">
        <v>10.63</v>
      </c>
    </row>
    <row r="2402" spans="1:6" ht="30.75" customHeight="1">
      <c r="A2402" s="138" t="s">
        <v>13781</v>
      </c>
      <c r="B2402" s="139" t="s">
        <v>13782</v>
      </c>
      <c r="C2402" s="140" t="s">
        <v>141</v>
      </c>
      <c r="D2402" s="141">
        <v>6.89</v>
      </c>
      <c r="E2402" s="141">
        <v>7.5</v>
      </c>
      <c r="F2402" s="141">
        <v>14.39</v>
      </c>
    </row>
    <row r="2403" spans="1:6" ht="30.75" customHeight="1">
      <c r="A2403" s="138" t="s">
        <v>13783</v>
      </c>
      <c r="B2403" s="139" t="s">
        <v>13784</v>
      </c>
      <c r="C2403" s="140" t="s">
        <v>141</v>
      </c>
      <c r="D2403" s="141">
        <v>11.33</v>
      </c>
      <c r="E2403" s="141">
        <v>9</v>
      </c>
      <c r="F2403" s="141">
        <v>20.329999999999998</v>
      </c>
    </row>
    <row r="2404" spans="1:6" ht="30.75" customHeight="1">
      <c r="A2404" s="138" t="s">
        <v>13785</v>
      </c>
      <c r="B2404" s="139" t="s">
        <v>13786</v>
      </c>
      <c r="C2404" s="140" t="s">
        <v>141</v>
      </c>
      <c r="D2404" s="141">
        <v>16.36</v>
      </c>
      <c r="E2404" s="141">
        <v>10.51</v>
      </c>
      <c r="F2404" s="141">
        <v>26.87</v>
      </c>
    </row>
    <row r="2405" spans="1:6" ht="30.75" customHeight="1">
      <c r="A2405" s="138" t="s">
        <v>13787</v>
      </c>
      <c r="B2405" s="139" t="s">
        <v>13788</v>
      </c>
      <c r="C2405" s="140" t="s">
        <v>141</v>
      </c>
      <c r="D2405" s="141">
        <v>14.43</v>
      </c>
      <c r="E2405" s="141">
        <v>6</v>
      </c>
      <c r="F2405" s="141">
        <v>20.43</v>
      </c>
    </row>
    <row r="2406" spans="1:6" ht="30.75" customHeight="1">
      <c r="A2406" s="138" t="s">
        <v>13789</v>
      </c>
      <c r="B2406" s="139" t="s">
        <v>13790</v>
      </c>
      <c r="C2406" s="140" t="s">
        <v>141</v>
      </c>
      <c r="D2406" s="141">
        <v>22.83</v>
      </c>
      <c r="E2406" s="141">
        <v>14.01</v>
      </c>
      <c r="F2406" s="141">
        <v>36.840000000000003</v>
      </c>
    </row>
    <row r="2407" spans="1:6" ht="30.75" customHeight="1">
      <c r="A2407" s="138" t="s">
        <v>13791</v>
      </c>
      <c r="B2407" s="139" t="s">
        <v>13792</v>
      </c>
      <c r="C2407" s="140"/>
      <c r="D2407" s="141"/>
      <c r="E2407" s="141"/>
      <c r="F2407" s="141"/>
    </row>
    <row r="2408" spans="1:6" ht="30.75" customHeight="1">
      <c r="A2408" s="138" t="s">
        <v>13793</v>
      </c>
      <c r="B2408" s="139" t="s">
        <v>13794</v>
      </c>
      <c r="C2408" s="140" t="s">
        <v>141</v>
      </c>
      <c r="D2408" s="141">
        <v>72.92</v>
      </c>
      <c r="E2408" s="141">
        <v>1.5</v>
      </c>
      <c r="F2408" s="141">
        <v>74.42</v>
      </c>
    </row>
    <row r="2409" spans="1:6" ht="30.75" customHeight="1">
      <c r="A2409" s="138" t="s">
        <v>13795</v>
      </c>
      <c r="B2409" s="139" t="s">
        <v>13796</v>
      </c>
      <c r="C2409" s="140" t="s">
        <v>141</v>
      </c>
      <c r="D2409" s="141">
        <v>83.49</v>
      </c>
      <c r="E2409" s="141">
        <v>1.5</v>
      </c>
      <c r="F2409" s="141">
        <v>84.99</v>
      </c>
    </row>
    <row r="2410" spans="1:6" ht="30.75" customHeight="1">
      <c r="A2410" s="138" t="s">
        <v>13797</v>
      </c>
      <c r="B2410" s="139" t="s">
        <v>13798</v>
      </c>
      <c r="C2410" s="140"/>
      <c r="D2410" s="141"/>
      <c r="E2410" s="141"/>
      <c r="F2410" s="141"/>
    </row>
    <row r="2411" spans="1:6" ht="30.75" customHeight="1">
      <c r="A2411" s="138" t="s">
        <v>13799</v>
      </c>
      <c r="B2411" s="139" t="s">
        <v>13800</v>
      </c>
      <c r="C2411" s="140" t="s">
        <v>141</v>
      </c>
      <c r="D2411" s="141">
        <v>2.14</v>
      </c>
      <c r="E2411" s="141">
        <v>2</v>
      </c>
      <c r="F2411" s="141">
        <v>4.1399999999999997</v>
      </c>
    </row>
    <row r="2412" spans="1:6" ht="30.75" customHeight="1">
      <c r="A2412" s="138" t="s">
        <v>13801</v>
      </c>
      <c r="B2412" s="139" t="s">
        <v>13802</v>
      </c>
      <c r="C2412" s="140" t="s">
        <v>141</v>
      </c>
      <c r="D2412" s="141">
        <v>3.45</v>
      </c>
      <c r="E2412" s="141">
        <v>2.5</v>
      </c>
      <c r="F2412" s="141">
        <v>5.95</v>
      </c>
    </row>
    <row r="2413" spans="1:6" ht="30.75" customHeight="1">
      <c r="A2413" s="138" t="s">
        <v>13803</v>
      </c>
      <c r="B2413" s="139" t="s">
        <v>13804</v>
      </c>
      <c r="C2413" s="140" t="s">
        <v>141</v>
      </c>
      <c r="D2413" s="141">
        <v>4.25</v>
      </c>
      <c r="E2413" s="141">
        <v>3</v>
      </c>
      <c r="F2413" s="141">
        <v>7.25</v>
      </c>
    </row>
    <row r="2414" spans="1:6" ht="30.75" customHeight="1">
      <c r="A2414" s="138" t="s">
        <v>13805</v>
      </c>
      <c r="B2414" s="139" t="s">
        <v>13806</v>
      </c>
      <c r="C2414" s="140" t="s">
        <v>141</v>
      </c>
      <c r="D2414" s="141">
        <v>6.51</v>
      </c>
      <c r="E2414" s="141">
        <v>3.51</v>
      </c>
      <c r="F2414" s="141">
        <v>10.02</v>
      </c>
    </row>
    <row r="2415" spans="1:6" ht="30.75" customHeight="1">
      <c r="A2415" s="138" t="s">
        <v>13807</v>
      </c>
      <c r="B2415" s="139" t="s">
        <v>13808</v>
      </c>
      <c r="C2415" s="140" t="s">
        <v>141</v>
      </c>
      <c r="D2415" s="141">
        <v>9.32</v>
      </c>
      <c r="E2415" s="141">
        <v>4.01</v>
      </c>
      <c r="F2415" s="141">
        <v>13.33</v>
      </c>
    </row>
    <row r="2416" spans="1:6" ht="30.75" customHeight="1">
      <c r="A2416" s="138" t="s">
        <v>13809</v>
      </c>
      <c r="B2416" s="139" t="s">
        <v>13810</v>
      </c>
      <c r="C2416" s="140" t="s">
        <v>141</v>
      </c>
      <c r="D2416" s="141">
        <v>14.31</v>
      </c>
      <c r="E2416" s="141">
        <v>4.5</v>
      </c>
      <c r="F2416" s="141">
        <v>18.809999999999999</v>
      </c>
    </row>
    <row r="2417" spans="1:6" ht="30.75" customHeight="1">
      <c r="A2417" s="138" t="s">
        <v>13811</v>
      </c>
      <c r="B2417" s="139" t="s">
        <v>13812</v>
      </c>
      <c r="C2417" s="140" t="s">
        <v>141</v>
      </c>
      <c r="D2417" s="141">
        <v>22.42</v>
      </c>
      <c r="E2417" s="141">
        <v>5.01</v>
      </c>
      <c r="F2417" s="141">
        <v>27.43</v>
      </c>
    </row>
    <row r="2418" spans="1:6" ht="30.75" customHeight="1">
      <c r="A2418" s="138" t="s">
        <v>13813</v>
      </c>
      <c r="B2418" s="139" t="s">
        <v>13814</v>
      </c>
      <c r="C2418" s="140" t="s">
        <v>141</v>
      </c>
      <c r="D2418" s="141">
        <v>29.89</v>
      </c>
      <c r="E2418" s="141">
        <v>7.5</v>
      </c>
      <c r="F2418" s="141">
        <v>37.39</v>
      </c>
    </row>
    <row r="2419" spans="1:6" ht="30.75" customHeight="1">
      <c r="A2419" s="138" t="s">
        <v>13815</v>
      </c>
      <c r="B2419" s="139" t="s">
        <v>13816</v>
      </c>
      <c r="C2419" s="140" t="s">
        <v>141</v>
      </c>
      <c r="D2419" s="141">
        <v>40.950000000000003</v>
      </c>
      <c r="E2419" s="141">
        <v>10.01</v>
      </c>
      <c r="F2419" s="141">
        <v>50.96</v>
      </c>
    </row>
    <row r="2420" spans="1:6" ht="30.75" customHeight="1">
      <c r="A2420" s="138" t="s">
        <v>13817</v>
      </c>
      <c r="B2420" s="139" t="s">
        <v>13818</v>
      </c>
      <c r="C2420" s="140" t="s">
        <v>141</v>
      </c>
      <c r="D2420" s="141">
        <v>55.75</v>
      </c>
      <c r="E2420" s="141">
        <v>12.51</v>
      </c>
      <c r="F2420" s="141">
        <v>68.260000000000005</v>
      </c>
    </row>
    <row r="2421" spans="1:6" ht="30.75" customHeight="1">
      <c r="A2421" s="138" t="s">
        <v>13819</v>
      </c>
      <c r="B2421" s="139" t="s">
        <v>13820</v>
      </c>
      <c r="C2421" s="140" t="s">
        <v>141</v>
      </c>
      <c r="D2421" s="141">
        <v>75.430000000000007</v>
      </c>
      <c r="E2421" s="141">
        <v>15.02</v>
      </c>
      <c r="F2421" s="141">
        <v>90.45</v>
      </c>
    </row>
    <row r="2422" spans="1:6" ht="30.75" customHeight="1">
      <c r="A2422" s="138" t="s">
        <v>13821</v>
      </c>
      <c r="B2422" s="139" t="s">
        <v>13822</v>
      </c>
      <c r="C2422" s="140" t="s">
        <v>141</v>
      </c>
      <c r="D2422" s="141">
        <v>100.4</v>
      </c>
      <c r="E2422" s="141">
        <v>17.52</v>
      </c>
      <c r="F2422" s="141">
        <v>117.92</v>
      </c>
    </row>
    <row r="2423" spans="1:6" ht="30.75" customHeight="1">
      <c r="A2423" s="138" t="s">
        <v>13823</v>
      </c>
      <c r="B2423" s="139" t="s">
        <v>13824</v>
      </c>
      <c r="C2423" s="140" t="s">
        <v>141</v>
      </c>
      <c r="D2423" s="141">
        <v>121.48</v>
      </c>
      <c r="E2423" s="141">
        <v>20.02</v>
      </c>
      <c r="F2423" s="141">
        <v>141.5</v>
      </c>
    </row>
    <row r="2424" spans="1:6" ht="30.75" customHeight="1">
      <c r="A2424" s="138" t="s">
        <v>13825</v>
      </c>
      <c r="B2424" s="139" t="s">
        <v>13826</v>
      </c>
      <c r="C2424" s="140" t="s">
        <v>141</v>
      </c>
      <c r="D2424" s="141">
        <v>146.26</v>
      </c>
      <c r="E2424" s="141">
        <v>22.52</v>
      </c>
      <c r="F2424" s="141">
        <v>168.78</v>
      </c>
    </row>
    <row r="2425" spans="1:6" ht="30.75" customHeight="1">
      <c r="A2425" s="138" t="s">
        <v>13827</v>
      </c>
      <c r="B2425" s="139" t="s">
        <v>13828</v>
      </c>
      <c r="C2425" s="140" t="s">
        <v>141</v>
      </c>
      <c r="D2425" s="141">
        <v>175.01</v>
      </c>
      <c r="E2425" s="141">
        <v>25.03</v>
      </c>
      <c r="F2425" s="141">
        <v>200.04</v>
      </c>
    </row>
    <row r="2426" spans="1:6" ht="30.75" customHeight="1">
      <c r="A2426" s="138" t="s">
        <v>13829</v>
      </c>
      <c r="B2426" s="139" t="s">
        <v>13830</v>
      </c>
      <c r="C2426" s="140"/>
      <c r="D2426" s="141"/>
      <c r="E2426" s="141"/>
      <c r="F2426" s="141"/>
    </row>
    <row r="2427" spans="1:6" ht="30.75" customHeight="1">
      <c r="A2427" s="138" t="s">
        <v>13831</v>
      </c>
      <c r="B2427" s="139" t="s">
        <v>13832</v>
      </c>
      <c r="C2427" s="140" t="s">
        <v>141</v>
      </c>
      <c r="D2427" s="141">
        <v>5.58</v>
      </c>
      <c r="E2427" s="141">
        <v>2.5</v>
      </c>
      <c r="F2427" s="141">
        <v>8.08</v>
      </c>
    </row>
    <row r="2428" spans="1:6" ht="30.75" customHeight="1">
      <c r="A2428" s="138" t="s">
        <v>13833</v>
      </c>
      <c r="B2428" s="139" t="s">
        <v>13834</v>
      </c>
      <c r="C2428" s="140" t="s">
        <v>141</v>
      </c>
      <c r="D2428" s="141">
        <v>8.51</v>
      </c>
      <c r="E2428" s="141">
        <v>5.01</v>
      </c>
      <c r="F2428" s="141">
        <v>13.52</v>
      </c>
    </row>
    <row r="2429" spans="1:6" ht="30.75" customHeight="1">
      <c r="A2429" s="138" t="s">
        <v>13835</v>
      </c>
      <c r="B2429" s="139" t="s">
        <v>13836</v>
      </c>
      <c r="C2429" s="140" t="s">
        <v>141</v>
      </c>
      <c r="D2429" s="141">
        <v>11.85</v>
      </c>
      <c r="E2429" s="141">
        <v>5.01</v>
      </c>
      <c r="F2429" s="141">
        <v>16.86</v>
      </c>
    </row>
    <row r="2430" spans="1:6" ht="30.75" customHeight="1">
      <c r="A2430" s="138" t="s">
        <v>13837</v>
      </c>
      <c r="B2430" s="139" t="s">
        <v>13838</v>
      </c>
      <c r="C2430" s="140" t="s">
        <v>141</v>
      </c>
      <c r="D2430" s="141">
        <v>17.61</v>
      </c>
      <c r="E2430" s="141">
        <v>5.01</v>
      </c>
      <c r="F2430" s="141">
        <v>22.62</v>
      </c>
    </row>
    <row r="2431" spans="1:6" ht="30.75" customHeight="1">
      <c r="A2431" s="138" t="s">
        <v>13839</v>
      </c>
      <c r="B2431" s="139" t="s">
        <v>13840</v>
      </c>
      <c r="C2431" s="140" t="s">
        <v>141</v>
      </c>
      <c r="D2431" s="141">
        <v>26.43</v>
      </c>
      <c r="E2431" s="141">
        <v>5.01</v>
      </c>
      <c r="F2431" s="141">
        <v>31.44</v>
      </c>
    </row>
    <row r="2432" spans="1:6" ht="30.75" customHeight="1">
      <c r="A2432" s="138" t="s">
        <v>13841</v>
      </c>
      <c r="B2432" s="139" t="s">
        <v>13842</v>
      </c>
      <c r="C2432" s="140"/>
      <c r="D2432" s="141"/>
      <c r="E2432" s="141"/>
      <c r="F2432" s="141"/>
    </row>
    <row r="2433" spans="1:6" ht="30.75" customHeight="1">
      <c r="A2433" s="138" t="s">
        <v>13843</v>
      </c>
      <c r="B2433" s="139" t="s">
        <v>13844</v>
      </c>
      <c r="C2433" s="140" t="s">
        <v>141</v>
      </c>
      <c r="D2433" s="141">
        <v>1.26</v>
      </c>
      <c r="E2433" s="141">
        <v>2</v>
      </c>
      <c r="F2433" s="141">
        <v>3.26</v>
      </c>
    </row>
    <row r="2434" spans="1:6" ht="30.75" customHeight="1">
      <c r="A2434" s="138" t="s">
        <v>13845</v>
      </c>
      <c r="B2434" s="139" t="s">
        <v>13846</v>
      </c>
      <c r="C2434" s="140" t="s">
        <v>141</v>
      </c>
      <c r="D2434" s="141">
        <v>2.04</v>
      </c>
      <c r="E2434" s="141">
        <v>2.5</v>
      </c>
      <c r="F2434" s="141">
        <v>4.54</v>
      </c>
    </row>
    <row r="2435" spans="1:6" ht="30.75" customHeight="1">
      <c r="A2435" s="138" t="s">
        <v>13847</v>
      </c>
      <c r="B2435" s="139" t="s">
        <v>13848</v>
      </c>
      <c r="C2435" s="140" t="s">
        <v>141</v>
      </c>
      <c r="D2435" s="141">
        <v>3</v>
      </c>
      <c r="E2435" s="141">
        <v>3</v>
      </c>
      <c r="F2435" s="141">
        <v>6</v>
      </c>
    </row>
    <row r="2436" spans="1:6" ht="30.75" customHeight="1">
      <c r="A2436" s="138" t="s">
        <v>13849</v>
      </c>
      <c r="B2436" s="139" t="s">
        <v>13850</v>
      </c>
      <c r="C2436" s="140" t="s">
        <v>141</v>
      </c>
      <c r="D2436" s="141">
        <v>4.67</v>
      </c>
      <c r="E2436" s="141">
        <v>3.51</v>
      </c>
      <c r="F2436" s="141">
        <v>8.18</v>
      </c>
    </row>
    <row r="2437" spans="1:6" ht="30.75" customHeight="1">
      <c r="A2437" s="138" t="s">
        <v>13851</v>
      </c>
      <c r="B2437" s="139" t="s">
        <v>13852</v>
      </c>
      <c r="C2437" s="140" t="s">
        <v>141</v>
      </c>
      <c r="D2437" s="141">
        <v>7.67</v>
      </c>
      <c r="E2437" s="141">
        <v>4.01</v>
      </c>
      <c r="F2437" s="141">
        <v>11.68</v>
      </c>
    </row>
    <row r="2438" spans="1:6" ht="30.75" customHeight="1">
      <c r="A2438" s="138" t="s">
        <v>13853</v>
      </c>
      <c r="B2438" s="139" t="s">
        <v>13854</v>
      </c>
      <c r="C2438" s="140"/>
      <c r="D2438" s="141"/>
      <c r="E2438" s="141"/>
      <c r="F2438" s="141"/>
    </row>
    <row r="2439" spans="1:6" ht="30.75" customHeight="1">
      <c r="A2439" s="138" t="s">
        <v>13855</v>
      </c>
      <c r="B2439" s="139" t="s">
        <v>13856</v>
      </c>
      <c r="C2439" s="140" t="s">
        <v>141</v>
      </c>
      <c r="D2439" s="141">
        <v>3.85</v>
      </c>
      <c r="E2439" s="141">
        <v>12.51</v>
      </c>
      <c r="F2439" s="141">
        <v>16.36</v>
      </c>
    </row>
    <row r="2440" spans="1:6" ht="30.75" customHeight="1">
      <c r="A2440" s="138" t="s">
        <v>13857</v>
      </c>
      <c r="B2440" s="139" t="s">
        <v>13858</v>
      </c>
      <c r="C2440" s="140"/>
      <c r="D2440" s="141"/>
      <c r="E2440" s="141"/>
      <c r="F2440" s="141"/>
    </row>
    <row r="2441" spans="1:6" ht="30.75" customHeight="1">
      <c r="A2441" s="138" t="s">
        <v>13859</v>
      </c>
      <c r="B2441" s="139" t="s">
        <v>13860</v>
      </c>
      <c r="C2441" s="140"/>
      <c r="D2441" s="141"/>
      <c r="E2441" s="141"/>
      <c r="F2441" s="141"/>
    </row>
    <row r="2442" spans="1:6" ht="30.75" customHeight="1">
      <c r="A2442" s="138" t="s">
        <v>13861</v>
      </c>
      <c r="B2442" s="139" t="s">
        <v>13862</v>
      </c>
      <c r="C2442" s="140" t="s">
        <v>9049</v>
      </c>
      <c r="D2442" s="141">
        <v>2.0099999999999998</v>
      </c>
      <c r="E2442" s="141">
        <v>12.51</v>
      </c>
      <c r="F2442" s="141">
        <v>14.52</v>
      </c>
    </row>
    <row r="2443" spans="1:6" ht="30.75" customHeight="1">
      <c r="A2443" s="138" t="s">
        <v>13863</v>
      </c>
      <c r="B2443" s="139" t="s">
        <v>13864</v>
      </c>
      <c r="C2443" s="140" t="s">
        <v>9049</v>
      </c>
      <c r="D2443" s="141">
        <v>3.37</v>
      </c>
      <c r="E2443" s="141">
        <v>12.51</v>
      </c>
      <c r="F2443" s="141">
        <v>15.88</v>
      </c>
    </row>
    <row r="2444" spans="1:6" ht="30.75" customHeight="1">
      <c r="A2444" s="138" t="s">
        <v>13865</v>
      </c>
      <c r="B2444" s="139" t="s">
        <v>13866</v>
      </c>
      <c r="C2444" s="140" t="s">
        <v>9049</v>
      </c>
      <c r="D2444" s="141">
        <v>3.37</v>
      </c>
      <c r="E2444" s="141">
        <v>15.02</v>
      </c>
      <c r="F2444" s="141">
        <v>18.39</v>
      </c>
    </row>
    <row r="2445" spans="1:6" ht="30.75" customHeight="1">
      <c r="A2445" s="138" t="s">
        <v>13867</v>
      </c>
      <c r="B2445" s="139" t="s">
        <v>13868</v>
      </c>
      <c r="C2445" s="140" t="s">
        <v>9049</v>
      </c>
      <c r="D2445" s="141">
        <v>2.0299999999999998</v>
      </c>
      <c r="E2445" s="141">
        <v>12.51</v>
      </c>
      <c r="F2445" s="141">
        <v>14.54</v>
      </c>
    </row>
    <row r="2446" spans="1:6" ht="30.75" customHeight="1">
      <c r="A2446" s="138" t="s">
        <v>13869</v>
      </c>
      <c r="B2446" s="139" t="s">
        <v>13870</v>
      </c>
      <c r="C2446" s="140"/>
      <c r="D2446" s="141"/>
      <c r="E2446" s="141"/>
      <c r="F2446" s="141"/>
    </row>
    <row r="2447" spans="1:6" ht="30.75" customHeight="1">
      <c r="A2447" s="138" t="s">
        <v>13871</v>
      </c>
      <c r="B2447" s="139" t="s">
        <v>13872</v>
      </c>
      <c r="C2447" s="140" t="s">
        <v>9049</v>
      </c>
      <c r="D2447" s="141">
        <v>38.72</v>
      </c>
      <c r="E2447" s="141">
        <v>40.04</v>
      </c>
      <c r="F2447" s="141">
        <v>78.760000000000005</v>
      </c>
    </row>
    <row r="2448" spans="1:6" ht="30.75" customHeight="1">
      <c r="A2448" s="138" t="s">
        <v>13873</v>
      </c>
      <c r="B2448" s="139" t="s">
        <v>13874</v>
      </c>
      <c r="C2448" s="140" t="s">
        <v>9049</v>
      </c>
      <c r="D2448" s="141">
        <v>12.69</v>
      </c>
      <c r="E2448" s="141">
        <v>15.02</v>
      </c>
      <c r="F2448" s="141">
        <v>27.71</v>
      </c>
    </row>
    <row r="2449" spans="1:6" ht="30.75" customHeight="1">
      <c r="A2449" s="138" t="s">
        <v>13875</v>
      </c>
      <c r="B2449" s="139" t="s">
        <v>13876</v>
      </c>
      <c r="C2449" s="140" t="s">
        <v>9049</v>
      </c>
      <c r="D2449" s="141">
        <v>15.4</v>
      </c>
      <c r="E2449" s="141">
        <v>15.02</v>
      </c>
      <c r="F2449" s="141">
        <v>30.42</v>
      </c>
    </row>
    <row r="2450" spans="1:6" ht="30.75" customHeight="1">
      <c r="A2450" s="138" t="s">
        <v>13877</v>
      </c>
      <c r="B2450" s="139" t="s">
        <v>13878</v>
      </c>
      <c r="C2450" s="140" t="s">
        <v>9049</v>
      </c>
      <c r="D2450" s="141">
        <v>23.71</v>
      </c>
      <c r="E2450" s="141">
        <v>15.02</v>
      </c>
      <c r="F2450" s="141">
        <v>38.729999999999997</v>
      </c>
    </row>
    <row r="2451" spans="1:6" ht="30.75" customHeight="1">
      <c r="A2451" s="138" t="s">
        <v>13879</v>
      </c>
      <c r="B2451" s="139" t="s">
        <v>13880</v>
      </c>
      <c r="C2451" s="140" t="s">
        <v>9049</v>
      </c>
      <c r="D2451" s="141">
        <v>50.98</v>
      </c>
      <c r="E2451" s="141">
        <v>20.02</v>
      </c>
      <c r="F2451" s="141">
        <v>71</v>
      </c>
    </row>
    <row r="2452" spans="1:6" ht="30.75" customHeight="1">
      <c r="A2452" s="138" t="s">
        <v>13881</v>
      </c>
      <c r="B2452" s="139" t="s">
        <v>13882</v>
      </c>
      <c r="C2452" s="140" t="s">
        <v>9049</v>
      </c>
      <c r="D2452" s="141">
        <v>108.93</v>
      </c>
      <c r="E2452" s="141">
        <v>20.02</v>
      </c>
      <c r="F2452" s="141">
        <v>128.94999999999999</v>
      </c>
    </row>
    <row r="2453" spans="1:6" ht="30.75" customHeight="1">
      <c r="A2453" s="138" t="s">
        <v>13883</v>
      </c>
      <c r="B2453" s="139" t="s">
        <v>13884</v>
      </c>
      <c r="C2453" s="140" t="s">
        <v>9049</v>
      </c>
      <c r="D2453" s="141">
        <v>150.13999999999999</v>
      </c>
      <c r="E2453" s="141">
        <v>25.03</v>
      </c>
      <c r="F2453" s="141">
        <v>175.17</v>
      </c>
    </row>
    <row r="2454" spans="1:6" ht="30.75" customHeight="1">
      <c r="A2454" s="138" t="s">
        <v>13885</v>
      </c>
      <c r="B2454" s="139" t="s">
        <v>13886</v>
      </c>
      <c r="C2454" s="140" t="s">
        <v>9049</v>
      </c>
      <c r="D2454" s="141">
        <v>175.75</v>
      </c>
      <c r="E2454" s="141">
        <v>15.02</v>
      </c>
      <c r="F2454" s="141">
        <v>190.77</v>
      </c>
    </row>
    <row r="2455" spans="1:6" ht="30.75" customHeight="1">
      <c r="A2455" s="138" t="s">
        <v>13887</v>
      </c>
      <c r="B2455" s="139" t="s">
        <v>13888</v>
      </c>
      <c r="C2455" s="140" t="s">
        <v>9049</v>
      </c>
      <c r="D2455" s="141">
        <v>445.59</v>
      </c>
      <c r="E2455" s="141">
        <v>15.02</v>
      </c>
      <c r="F2455" s="141">
        <v>460.61</v>
      </c>
    </row>
    <row r="2456" spans="1:6" ht="30.75" customHeight="1">
      <c r="A2456" s="138" t="s">
        <v>13889</v>
      </c>
      <c r="B2456" s="139" t="s">
        <v>13890</v>
      </c>
      <c r="C2456" s="140" t="s">
        <v>9049</v>
      </c>
      <c r="D2456" s="141">
        <v>557.4</v>
      </c>
      <c r="E2456" s="141">
        <v>15.02</v>
      </c>
      <c r="F2456" s="141">
        <v>572.41999999999996</v>
      </c>
    </row>
    <row r="2457" spans="1:6" ht="30.75" customHeight="1">
      <c r="A2457" s="138" t="s">
        <v>13891</v>
      </c>
      <c r="B2457" s="139" t="s">
        <v>13892</v>
      </c>
      <c r="C2457" s="140" t="s">
        <v>9049</v>
      </c>
      <c r="D2457" s="141">
        <v>1413.07</v>
      </c>
      <c r="E2457" s="141">
        <v>20.02</v>
      </c>
      <c r="F2457" s="141">
        <v>1433.09</v>
      </c>
    </row>
    <row r="2458" spans="1:6" ht="30.75" customHeight="1">
      <c r="A2458" s="138" t="s">
        <v>13893</v>
      </c>
      <c r="B2458" s="139" t="s">
        <v>13894</v>
      </c>
      <c r="C2458" s="140" t="s">
        <v>9049</v>
      </c>
      <c r="D2458" s="141">
        <v>20.48</v>
      </c>
      <c r="E2458" s="141">
        <v>15.02</v>
      </c>
      <c r="F2458" s="141">
        <v>35.5</v>
      </c>
    </row>
    <row r="2459" spans="1:6" ht="30.75" customHeight="1">
      <c r="A2459" s="138" t="s">
        <v>13895</v>
      </c>
      <c r="B2459" s="139" t="s">
        <v>13896</v>
      </c>
      <c r="C2459" s="140" t="s">
        <v>9049</v>
      </c>
      <c r="D2459" s="141">
        <v>69.58</v>
      </c>
      <c r="E2459" s="141">
        <v>15.02</v>
      </c>
      <c r="F2459" s="141">
        <v>84.6</v>
      </c>
    </row>
    <row r="2460" spans="1:6" ht="30.75" customHeight="1">
      <c r="A2460" s="138" t="s">
        <v>13897</v>
      </c>
      <c r="B2460" s="139" t="s">
        <v>13898</v>
      </c>
      <c r="C2460" s="140" t="s">
        <v>9049</v>
      </c>
      <c r="D2460" s="141">
        <v>174.09</v>
      </c>
      <c r="E2460" s="141">
        <v>20.02</v>
      </c>
      <c r="F2460" s="141">
        <v>194.11</v>
      </c>
    </row>
    <row r="2461" spans="1:6" ht="30.75" customHeight="1">
      <c r="A2461" s="138" t="s">
        <v>13899</v>
      </c>
      <c r="B2461" s="139" t="s">
        <v>13900</v>
      </c>
      <c r="C2461" s="140"/>
      <c r="D2461" s="141"/>
      <c r="E2461" s="141"/>
      <c r="F2461" s="141"/>
    </row>
    <row r="2462" spans="1:6" ht="30.75" customHeight="1">
      <c r="A2462" s="138" t="s">
        <v>13901</v>
      </c>
      <c r="B2462" s="139" t="s">
        <v>13902</v>
      </c>
      <c r="C2462" s="140" t="s">
        <v>9358</v>
      </c>
      <c r="D2462" s="141">
        <v>24.83</v>
      </c>
      <c r="E2462" s="141">
        <v>15.02</v>
      </c>
      <c r="F2462" s="141">
        <v>39.85</v>
      </c>
    </row>
    <row r="2463" spans="1:6" ht="30.75" customHeight="1">
      <c r="A2463" s="138" t="s">
        <v>13903</v>
      </c>
      <c r="B2463" s="139" t="s">
        <v>13904</v>
      </c>
      <c r="C2463" s="140" t="s">
        <v>9049</v>
      </c>
      <c r="D2463" s="141">
        <v>26.86</v>
      </c>
      <c r="E2463" s="141">
        <v>15.02</v>
      </c>
      <c r="F2463" s="141">
        <v>41.88</v>
      </c>
    </row>
    <row r="2464" spans="1:6" ht="30.75" customHeight="1">
      <c r="A2464" s="138" t="s">
        <v>13905</v>
      </c>
      <c r="B2464" s="139" t="s">
        <v>13906</v>
      </c>
      <c r="C2464" s="140" t="s">
        <v>9049</v>
      </c>
      <c r="D2464" s="141">
        <v>57.94</v>
      </c>
      <c r="E2464" s="141">
        <v>15.02</v>
      </c>
      <c r="F2464" s="141">
        <v>72.959999999999994</v>
      </c>
    </row>
    <row r="2465" spans="1:6" ht="30.75" customHeight="1">
      <c r="A2465" s="138" t="s">
        <v>13907</v>
      </c>
      <c r="B2465" s="139" t="s">
        <v>13908</v>
      </c>
      <c r="C2465" s="140" t="s">
        <v>9358</v>
      </c>
      <c r="D2465" s="141">
        <v>263.56</v>
      </c>
      <c r="E2465" s="141">
        <v>15.02</v>
      </c>
      <c r="F2465" s="141">
        <v>278.58</v>
      </c>
    </row>
    <row r="2466" spans="1:6" ht="30.75" customHeight="1">
      <c r="A2466" s="138" t="s">
        <v>13909</v>
      </c>
      <c r="B2466" s="139" t="s">
        <v>13910</v>
      </c>
      <c r="C2466" s="140" t="s">
        <v>9358</v>
      </c>
      <c r="D2466" s="141">
        <v>263.61</v>
      </c>
      <c r="E2466" s="141">
        <v>15.02</v>
      </c>
      <c r="F2466" s="141">
        <v>278.63</v>
      </c>
    </row>
    <row r="2467" spans="1:6" ht="30.75" customHeight="1">
      <c r="A2467" s="138" t="s">
        <v>13911</v>
      </c>
      <c r="B2467" s="139" t="s">
        <v>13912</v>
      </c>
      <c r="C2467" s="140" t="s">
        <v>9358</v>
      </c>
      <c r="D2467" s="141">
        <v>16.23</v>
      </c>
      <c r="E2467" s="141">
        <v>15.02</v>
      </c>
      <c r="F2467" s="141">
        <v>31.25</v>
      </c>
    </row>
    <row r="2468" spans="1:6" ht="30.75" customHeight="1">
      <c r="A2468" s="138" t="s">
        <v>13913</v>
      </c>
      <c r="B2468" s="139" t="s">
        <v>13914</v>
      </c>
      <c r="C2468" s="140" t="s">
        <v>9358</v>
      </c>
      <c r="D2468" s="141">
        <v>272.57</v>
      </c>
      <c r="E2468" s="141">
        <v>15.02</v>
      </c>
      <c r="F2468" s="141">
        <v>287.58999999999997</v>
      </c>
    </row>
    <row r="2469" spans="1:6" ht="30.75" customHeight="1">
      <c r="A2469" s="138" t="s">
        <v>13915</v>
      </c>
      <c r="B2469" s="139" t="s">
        <v>13916</v>
      </c>
      <c r="C2469" s="140" t="s">
        <v>9049</v>
      </c>
      <c r="D2469" s="141">
        <v>19.41</v>
      </c>
      <c r="E2469" s="141">
        <v>15.02</v>
      </c>
      <c r="F2469" s="141">
        <v>34.43</v>
      </c>
    </row>
    <row r="2470" spans="1:6" ht="30.75" customHeight="1">
      <c r="A2470" s="138" t="s">
        <v>13917</v>
      </c>
      <c r="B2470" s="139" t="s">
        <v>13918</v>
      </c>
      <c r="C2470" s="140" t="s">
        <v>9358</v>
      </c>
      <c r="D2470" s="141">
        <v>10.4</v>
      </c>
      <c r="E2470" s="141">
        <v>15.02</v>
      </c>
      <c r="F2470" s="141">
        <v>25.42</v>
      </c>
    </row>
    <row r="2471" spans="1:6" ht="30.75" customHeight="1">
      <c r="A2471" s="138" t="s">
        <v>13919</v>
      </c>
      <c r="B2471" s="139" t="s">
        <v>13920</v>
      </c>
      <c r="C2471" s="140" t="s">
        <v>9358</v>
      </c>
      <c r="D2471" s="141">
        <v>17.940000000000001</v>
      </c>
      <c r="E2471" s="141">
        <v>15.02</v>
      </c>
      <c r="F2471" s="141">
        <v>32.96</v>
      </c>
    </row>
    <row r="2472" spans="1:6" ht="30.75" customHeight="1">
      <c r="A2472" s="138" t="s">
        <v>13921</v>
      </c>
      <c r="B2472" s="139" t="s">
        <v>13922</v>
      </c>
      <c r="C2472" s="140" t="s">
        <v>9358</v>
      </c>
      <c r="D2472" s="141">
        <v>21.38</v>
      </c>
      <c r="E2472" s="141">
        <v>15.02</v>
      </c>
      <c r="F2472" s="141">
        <v>36.4</v>
      </c>
    </row>
    <row r="2473" spans="1:6" ht="30.75" customHeight="1">
      <c r="A2473" s="138" t="s">
        <v>13923</v>
      </c>
      <c r="B2473" s="139" t="s">
        <v>13924</v>
      </c>
      <c r="C2473" s="140" t="s">
        <v>9358</v>
      </c>
      <c r="D2473" s="141">
        <v>19.850000000000001</v>
      </c>
      <c r="E2473" s="141">
        <v>15.02</v>
      </c>
      <c r="F2473" s="141">
        <v>34.869999999999997</v>
      </c>
    </row>
    <row r="2474" spans="1:6" ht="30.75" customHeight="1">
      <c r="A2474" s="138" t="s">
        <v>13925</v>
      </c>
      <c r="B2474" s="139" t="s">
        <v>13926</v>
      </c>
      <c r="C2474" s="140" t="s">
        <v>9358</v>
      </c>
      <c r="D2474" s="141">
        <v>21.47</v>
      </c>
      <c r="E2474" s="141">
        <v>15.02</v>
      </c>
      <c r="F2474" s="141">
        <v>36.49</v>
      </c>
    </row>
    <row r="2475" spans="1:6" ht="30.75" customHeight="1">
      <c r="A2475" s="138" t="s">
        <v>13927</v>
      </c>
      <c r="B2475" s="139" t="s">
        <v>13928</v>
      </c>
      <c r="C2475" s="140" t="s">
        <v>9358</v>
      </c>
      <c r="D2475" s="141">
        <v>29.89</v>
      </c>
      <c r="E2475" s="141">
        <v>18.52</v>
      </c>
      <c r="F2475" s="141">
        <v>48.41</v>
      </c>
    </row>
    <row r="2476" spans="1:6" ht="30.75" customHeight="1">
      <c r="A2476" s="138" t="s">
        <v>13929</v>
      </c>
      <c r="B2476" s="139" t="s">
        <v>13930</v>
      </c>
      <c r="C2476" s="140"/>
      <c r="D2476" s="141"/>
      <c r="E2476" s="141"/>
      <c r="F2476" s="141"/>
    </row>
    <row r="2477" spans="1:6" ht="30.75" customHeight="1">
      <c r="A2477" s="138" t="s">
        <v>13931</v>
      </c>
      <c r="B2477" s="139" t="s">
        <v>13932</v>
      </c>
      <c r="C2477" s="140" t="s">
        <v>9358</v>
      </c>
      <c r="D2477" s="141">
        <v>9.89</v>
      </c>
      <c r="E2477" s="141">
        <v>17.010000000000002</v>
      </c>
      <c r="F2477" s="141">
        <v>26.9</v>
      </c>
    </row>
    <row r="2478" spans="1:6" ht="30.75" customHeight="1">
      <c r="A2478" s="138" t="s">
        <v>13933</v>
      </c>
      <c r="B2478" s="139" t="s">
        <v>13934</v>
      </c>
      <c r="C2478" s="140" t="s">
        <v>9358</v>
      </c>
      <c r="D2478" s="141">
        <v>18.28</v>
      </c>
      <c r="E2478" s="141">
        <v>17.52</v>
      </c>
      <c r="F2478" s="141">
        <v>35.799999999999997</v>
      </c>
    </row>
    <row r="2479" spans="1:6" ht="30.75" customHeight="1">
      <c r="A2479" s="138" t="s">
        <v>13935</v>
      </c>
      <c r="B2479" s="139" t="s">
        <v>13936</v>
      </c>
      <c r="C2479" s="140" t="s">
        <v>9358</v>
      </c>
      <c r="D2479" s="141">
        <v>29.08</v>
      </c>
      <c r="E2479" s="141">
        <v>25.03</v>
      </c>
      <c r="F2479" s="141">
        <v>54.11</v>
      </c>
    </row>
    <row r="2480" spans="1:6" ht="30.75" customHeight="1">
      <c r="A2480" s="138" t="s">
        <v>13937</v>
      </c>
      <c r="B2480" s="139" t="s">
        <v>13938</v>
      </c>
      <c r="C2480" s="140" t="s">
        <v>9358</v>
      </c>
      <c r="D2480" s="141">
        <v>11.92</v>
      </c>
      <c r="E2480" s="141">
        <v>13.52</v>
      </c>
      <c r="F2480" s="141">
        <v>25.44</v>
      </c>
    </row>
    <row r="2481" spans="1:6" ht="30.75" customHeight="1">
      <c r="A2481" s="138" t="s">
        <v>13939</v>
      </c>
      <c r="B2481" s="139" t="s">
        <v>13940</v>
      </c>
      <c r="C2481" s="140" t="s">
        <v>9358</v>
      </c>
      <c r="D2481" s="141">
        <v>12.02</v>
      </c>
      <c r="E2481" s="141">
        <v>22.52</v>
      </c>
      <c r="F2481" s="141">
        <v>34.54</v>
      </c>
    </row>
    <row r="2482" spans="1:6" ht="30.75" customHeight="1">
      <c r="A2482" s="138" t="s">
        <v>13941</v>
      </c>
      <c r="B2482" s="139" t="s">
        <v>13942</v>
      </c>
      <c r="C2482" s="140" t="s">
        <v>9358</v>
      </c>
      <c r="D2482" s="141">
        <v>15.19</v>
      </c>
      <c r="E2482" s="141">
        <v>19.02</v>
      </c>
      <c r="F2482" s="141">
        <v>34.21</v>
      </c>
    </row>
    <row r="2483" spans="1:6" ht="30.75" customHeight="1">
      <c r="A2483" s="138" t="s">
        <v>13943</v>
      </c>
      <c r="B2483" s="139" t="s">
        <v>13944</v>
      </c>
      <c r="C2483" s="140" t="s">
        <v>9358</v>
      </c>
      <c r="D2483" s="141">
        <v>12.21</v>
      </c>
      <c r="E2483" s="141">
        <v>22.52</v>
      </c>
      <c r="F2483" s="141">
        <v>34.729999999999997</v>
      </c>
    </row>
    <row r="2484" spans="1:6" ht="30.75" customHeight="1">
      <c r="A2484" s="138" t="s">
        <v>13945</v>
      </c>
      <c r="B2484" s="139" t="s">
        <v>13946</v>
      </c>
      <c r="C2484" s="140" t="s">
        <v>9358</v>
      </c>
      <c r="D2484" s="141">
        <v>19.190000000000001</v>
      </c>
      <c r="E2484" s="141">
        <v>25.03</v>
      </c>
      <c r="F2484" s="141">
        <v>44.22</v>
      </c>
    </row>
    <row r="2485" spans="1:6" ht="30.75" customHeight="1">
      <c r="A2485" s="138" t="s">
        <v>13947</v>
      </c>
      <c r="B2485" s="139" t="s">
        <v>13948</v>
      </c>
      <c r="C2485" s="140" t="s">
        <v>9358</v>
      </c>
      <c r="D2485" s="141">
        <v>46.46</v>
      </c>
      <c r="E2485" s="141">
        <v>17.52</v>
      </c>
      <c r="F2485" s="141">
        <v>63.98</v>
      </c>
    </row>
    <row r="2486" spans="1:6" ht="30.75" customHeight="1">
      <c r="A2486" s="138" t="s">
        <v>13949</v>
      </c>
      <c r="B2486" s="139" t="s">
        <v>13950</v>
      </c>
      <c r="C2486" s="140" t="s">
        <v>9358</v>
      </c>
      <c r="D2486" s="141">
        <v>42.11</v>
      </c>
      <c r="E2486" s="141">
        <v>17.52</v>
      </c>
      <c r="F2486" s="141">
        <v>59.63</v>
      </c>
    </row>
    <row r="2487" spans="1:6" ht="30.75" customHeight="1">
      <c r="A2487" s="138" t="s">
        <v>13951</v>
      </c>
      <c r="B2487" s="139" t="s">
        <v>13952</v>
      </c>
      <c r="C2487" s="140" t="s">
        <v>9358</v>
      </c>
      <c r="D2487" s="141">
        <v>18.37</v>
      </c>
      <c r="E2487" s="141">
        <v>12.51</v>
      </c>
      <c r="F2487" s="141">
        <v>30.88</v>
      </c>
    </row>
    <row r="2488" spans="1:6" ht="30.75" customHeight="1">
      <c r="A2488" s="138" t="s">
        <v>13953</v>
      </c>
      <c r="B2488" s="139" t="s">
        <v>13954</v>
      </c>
      <c r="C2488" s="140" t="s">
        <v>9358</v>
      </c>
      <c r="D2488" s="141">
        <v>68.02</v>
      </c>
      <c r="E2488" s="141">
        <v>19.02</v>
      </c>
      <c r="F2488" s="141">
        <v>87.04</v>
      </c>
    </row>
    <row r="2489" spans="1:6" ht="30.75" customHeight="1">
      <c r="A2489" s="138" t="s">
        <v>13955</v>
      </c>
      <c r="B2489" s="139" t="s">
        <v>13956</v>
      </c>
      <c r="C2489" s="140" t="s">
        <v>9049</v>
      </c>
      <c r="D2489" s="141">
        <v>36.869999999999997</v>
      </c>
      <c r="E2489" s="141">
        <v>15.02</v>
      </c>
      <c r="F2489" s="141">
        <v>51.89</v>
      </c>
    </row>
    <row r="2490" spans="1:6" ht="30.75" customHeight="1">
      <c r="A2490" s="138" t="s">
        <v>13957</v>
      </c>
      <c r="B2490" s="139" t="s">
        <v>13958</v>
      </c>
      <c r="C2490" s="140" t="s">
        <v>9049</v>
      </c>
      <c r="D2490" s="141">
        <v>87.08</v>
      </c>
      <c r="E2490" s="141">
        <v>25.03</v>
      </c>
      <c r="F2490" s="141">
        <v>112.11</v>
      </c>
    </row>
    <row r="2491" spans="1:6" ht="30.75" customHeight="1">
      <c r="A2491" s="138" t="s">
        <v>13959</v>
      </c>
      <c r="B2491" s="139" t="s">
        <v>13960</v>
      </c>
      <c r="C2491" s="140"/>
      <c r="D2491" s="141"/>
      <c r="E2491" s="141"/>
      <c r="F2491" s="141"/>
    </row>
    <row r="2492" spans="1:6" ht="30.75" customHeight="1">
      <c r="A2492" s="138" t="s">
        <v>13961</v>
      </c>
      <c r="B2492" s="139" t="s">
        <v>13962</v>
      </c>
      <c r="C2492" s="140" t="s">
        <v>9358</v>
      </c>
      <c r="D2492" s="141">
        <v>13.16</v>
      </c>
      <c r="E2492" s="141">
        <v>25.03</v>
      </c>
      <c r="F2492" s="141">
        <v>38.19</v>
      </c>
    </row>
    <row r="2493" spans="1:6" ht="30.75" customHeight="1">
      <c r="A2493" s="138" t="s">
        <v>13963</v>
      </c>
      <c r="B2493" s="139" t="s">
        <v>13964</v>
      </c>
      <c r="C2493" s="140" t="s">
        <v>9358</v>
      </c>
      <c r="D2493" s="141">
        <v>19.39</v>
      </c>
      <c r="E2493" s="141">
        <v>25.03</v>
      </c>
      <c r="F2493" s="141">
        <v>44.42</v>
      </c>
    </row>
    <row r="2494" spans="1:6" ht="30.75" customHeight="1">
      <c r="A2494" s="138" t="s">
        <v>13965</v>
      </c>
      <c r="B2494" s="139" t="s">
        <v>13966</v>
      </c>
      <c r="C2494" s="140" t="s">
        <v>9358</v>
      </c>
      <c r="D2494" s="141">
        <v>39.35</v>
      </c>
      <c r="E2494" s="141">
        <v>25.03</v>
      </c>
      <c r="F2494" s="141">
        <v>64.38</v>
      </c>
    </row>
    <row r="2495" spans="1:6" ht="30.75" customHeight="1">
      <c r="A2495" s="138" t="s">
        <v>13967</v>
      </c>
      <c r="B2495" s="139" t="s">
        <v>13968</v>
      </c>
      <c r="C2495" s="140" t="s">
        <v>9358</v>
      </c>
      <c r="D2495" s="141">
        <v>48.94</v>
      </c>
      <c r="E2495" s="141">
        <v>25.03</v>
      </c>
      <c r="F2495" s="141">
        <v>73.97</v>
      </c>
    </row>
    <row r="2496" spans="1:6" ht="30.75" customHeight="1">
      <c r="A2496" s="138" t="s">
        <v>13969</v>
      </c>
      <c r="B2496" s="139" t="s">
        <v>13970</v>
      </c>
      <c r="C2496" s="140" t="s">
        <v>9358</v>
      </c>
      <c r="D2496" s="141">
        <v>75.47</v>
      </c>
      <c r="E2496" s="141">
        <v>25.03</v>
      </c>
      <c r="F2496" s="141">
        <v>100.5</v>
      </c>
    </row>
    <row r="2497" spans="1:6" ht="30.75" customHeight="1">
      <c r="A2497" s="138" t="s">
        <v>13971</v>
      </c>
      <c r="B2497" s="139" t="s">
        <v>13972</v>
      </c>
      <c r="C2497" s="140" t="s">
        <v>9358</v>
      </c>
      <c r="D2497" s="141">
        <v>179.87</v>
      </c>
      <c r="E2497" s="141">
        <v>25.03</v>
      </c>
      <c r="F2497" s="141">
        <v>204.9</v>
      </c>
    </row>
    <row r="2498" spans="1:6" ht="30.75" customHeight="1">
      <c r="A2498" s="138" t="s">
        <v>13973</v>
      </c>
      <c r="B2498" s="139" t="s">
        <v>13974</v>
      </c>
      <c r="C2498" s="140" t="s">
        <v>9358</v>
      </c>
      <c r="D2498" s="141">
        <v>204.4</v>
      </c>
      <c r="E2498" s="141">
        <v>25.03</v>
      </c>
      <c r="F2498" s="141">
        <v>229.43</v>
      </c>
    </row>
    <row r="2499" spans="1:6" ht="30.75" customHeight="1">
      <c r="A2499" s="138" t="s">
        <v>13975</v>
      </c>
      <c r="B2499" s="139" t="s">
        <v>13976</v>
      </c>
      <c r="C2499" s="140" t="s">
        <v>9358</v>
      </c>
      <c r="D2499" s="141">
        <v>331.13</v>
      </c>
      <c r="E2499" s="141">
        <v>25.03</v>
      </c>
      <c r="F2499" s="141">
        <v>356.16</v>
      </c>
    </row>
    <row r="2500" spans="1:6" ht="30.75" customHeight="1">
      <c r="A2500" s="138" t="s">
        <v>13977</v>
      </c>
      <c r="B2500" s="139" t="s">
        <v>13978</v>
      </c>
      <c r="C2500" s="140" t="s">
        <v>9358</v>
      </c>
      <c r="D2500" s="141">
        <v>15.77</v>
      </c>
      <c r="E2500" s="141">
        <v>25.03</v>
      </c>
      <c r="F2500" s="141">
        <v>40.799999999999997</v>
      </c>
    </row>
    <row r="2501" spans="1:6" ht="30.75" customHeight="1">
      <c r="A2501" s="138" t="s">
        <v>13979</v>
      </c>
      <c r="B2501" s="139" t="s">
        <v>13980</v>
      </c>
      <c r="C2501" s="140"/>
      <c r="D2501" s="141"/>
      <c r="E2501" s="141"/>
      <c r="F2501" s="141"/>
    </row>
    <row r="2502" spans="1:6" ht="30.75" customHeight="1">
      <c r="A2502" s="138" t="s">
        <v>13981</v>
      </c>
      <c r="B2502" s="139" t="s">
        <v>13982</v>
      </c>
      <c r="C2502" s="140" t="s">
        <v>9049</v>
      </c>
      <c r="D2502" s="141">
        <v>3.19</v>
      </c>
      <c r="E2502" s="141">
        <v>12.51</v>
      </c>
      <c r="F2502" s="141">
        <v>15.7</v>
      </c>
    </row>
    <row r="2503" spans="1:6" ht="30.75" customHeight="1">
      <c r="A2503" s="138" t="s">
        <v>13983</v>
      </c>
      <c r="B2503" s="139" t="s">
        <v>13984</v>
      </c>
      <c r="C2503" s="140" t="s">
        <v>9049</v>
      </c>
      <c r="D2503" s="141">
        <v>6.35</v>
      </c>
      <c r="E2503" s="141">
        <v>12.51</v>
      </c>
      <c r="F2503" s="141">
        <v>18.86</v>
      </c>
    </row>
    <row r="2504" spans="1:6" ht="30.75" customHeight="1">
      <c r="A2504" s="138" t="s">
        <v>13985</v>
      </c>
      <c r="B2504" s="139" t="s">
        <v>13986</v>
      </c>
      <c r="C2504" s="140" t="s">
        <v>9049</v>
      </c>
      <c r="D2504" s="141">
        <v>6.07</v>
      </c>
      <c r="E2504" s="141">
        <v>12.51</v>
      </c>
      <c r="F2504" s="141">
        <v>18.579999999999998</v>
      </c>
    </row>
    <row r="2505" spans="1:6" ht="30.75" customHeight="1">
      <c r="A2505" s="138" t="s">
        <v>13987</v>
      </c>
      <c r="B2505" s="139" t="s">
        <v>13988</v>
      </c>
      <c r="C2505" s="140"/>
      <c r="D2505" s="141"/>
      <c r="E2505" s="141"/>
      <c r="F2505" s="141"/>
    </row>
    <row r="2506" spans="1:6" ht="30.75" customHeight="1">
      <c r="A2506" s="138" t="s">
        <v>13989</v>
      </c>
      <c r="B2506" s="139" t="s">
        <v>13990</v>
      </c>
      <c r="C2506" s="140" t="s">
        <v>9049</v>
      </c>
      <c r="D2506" s="141">
        <v>260</v>
      </c>
      <c r="E2506" s="141">
        <v>25.03</v>
      </c>
      <c r="F2506" s="141">
        <v>285.02999999999997</v>
      </c>
    </row>
    <row r="2507" spans="1:6" ht="30.75" customHeight="1">
      <c r="A2507" s="138" t="s">
        <v>13991</v>
      </c>
      <c r="B2507" s="139" t="s">
        <v>13992</v>
      </c>
      <c r="C2507" s="140" t="s">
        <v>9049</v>
      </c>
      <c r="D2507" s="141">
        <v>279.29000000000002</v>
      </c>
      <c r="E2507" s="141">
        <v>25.03</v>
      </c>
      <c r="F2507" s="141">
        <v>304.32</v>
      </c>
    </row>
    <row r="2508" spans="1:6" ht="30.75" customHeight="1">
      <c r="A2508" s="138" t="s">
        <v>13993</v>
      </c>
      <c r="B2508" s="139" t="s">
        <v>13994</v>
      </c>
      <c r="C2508" s="140" t="s">
        <v>9049</v>
      </c>
      <c r="D2508" s="141">
        <v>309.16000000000003</v>
      </c>
      <c r="E2508" s="141">
        <v>25.03</v>
      </c>
      <c r="F2508" s="141">
        <v>334.19</v>
      </c>
    </row>
    <row r="2509" spans="1:6" ht="30.75" customHeight="1">
      <c r="A2509" s="138" t="s">
        <v>13995</v>
      </c>
      <c r="B2509" s="139" t="s">
        <v>13996</v>
      </c>
      <c r="C2509" s="140" t="s">
        <v>9049</v>
      </c>
      <c r="D2509" s="141">
        <v>292.55</v>
      </c>
      <c r="E2509" s="141">
        <v>25.03</v>
      </c>
      <c r="F2509" s="141">
        <v>317.58</v>
      </c>
    </row>
    <row r="2510" spans="1:6" ht="30.75" customHeight="1">
      <c r="A2510" s="138" t="s">
        <v>13997</v>
      </c>
      <c r="B2510" s="139" t="s">
        <v>13998</v>
      </c>
      <c r="C2510" s="140" t="s">
        <v>9049</v>
      </c>
      <c r="D2510" s="141">
        <v>396.16</v>
      </c>
      <c r="E2510" s="141">
        <v>25.03</v>
      </c>
      <c r="F2510" s="141">
        <v>421.19</v>
      </c>
    </row>
    <row r="2511" spans="1:6" ht="30.75" customHeight="1">
      <c r="A2511" s="138" t="s">
        <v>147</v>
      </c>
      <c r="B2511" s="139" t="s">
        <v>146</v>
      </c>
      <c r="C2511" s="140" t="s">
        <v>9049</v>
      </c>
      <c r="D2511" s="141">
        <v>546.08000000000004</v>
      </c>
      <c r="E2511" s="141">
        <v>25.03</v>
      </c>
      <c r="F2511" s="141">
        <v>571.11</v>
      </c>
    </row>
    <row r="2512" spans="1:6" ht="30.75" customHeight="1">
      <c r="A2512" s="138" t="s">
        <v>13999</v>
      </c>
      <c r="B2512" s="139" t="s">
        <v>14000</v>
      </c>
      <c r="C2512" s="140" t="s">
        <v>9049</v>
      </c>
      <c r="D2512" s="141">
        <v>748.73</v>
      </c>
      <c r="E2512" s="141">
        <v>25.03</v>
      </c>
      <c r="F2512" s="141">
        <v>773.76</v>
      </c>
    </row>
    <row r="2513" spans="1:6" ht="30.75" customHeight="1">
      <c r="A2513" s="138" t="s">
        <v>14001</v>
      </c>
      <c r="B2513" s="139" t="s">
        <v>14002</v>
      </c>
      <c r="C2513" s="140" t="s">
        <v>9049</v>
      </c>
      <c r="D2513" s="141">
        <v>1056.04</v>
      </c>
      <c r="E2513" s="141">
        <v>25.03</v>
      </c>
      <c r="F2513" s="141">
        <v>1081.07</v>
      </c>
    </row>
    <row r="2514" spans="1:6" ht="30.75" customHeight="1">
      <c r="A2514" s="138" t="s">
        <v>14003</v>
      </c>
      <c r="B2514" s="139" t="s">
        <v>14004</v>
      </c>
      <c r="C2514" s="140" t="s">
        <v>9049</v>
      </c>
      <c r="D2514" s="141">
        <v>1361.98</v>
      </c>
      <c r="E2514" s="141">
        <v>25.03</v>
      </c>
      <c r="F2514" s="141">
        <v>1387.01</v>
      </c>
    </row>
    <row r="2515" spans="1:6" ht="30.75" customHeight="1">
      <c r="A2515" s="138" t="s">
        <v>14005</v>
      </c>
      <c r="B2515" s="139" t="s">
        <v>14006</v>
      </c>
      <c r="C2515" s="140" t="s">
        <v>9049</v>
      </c>
      <c r="D2515" s="141">
        <v>3261.84</v>
      </c>
      <c r="E2515" s="141">
        <v>25.03</v>
      </c>
      <c r="F2515" s="141">
        <v>3286.87</v>
      </c>
    </row>
    <row r="2516" spans="1:6" ht="30.75" customHeight="1">
      <c r="A2516" s="138" t="s">
        <v>14007</v>
      </c>
      <c r="B2516" s="139" t="s">
        <v>14008</v>
      </c>
      <c r="C2516" s="140" t="s">
        <v>9049</v>
      </c>
      <c r="D2516" s="141">
        <v>3276.86</v>
      </c>
      <c r="E2516" s="141">
        <v>25.03</v>
      </c>
      <c r="F2516" s="141">
        <v>3301.89</v>
      </c>
    </row>
    <row r="2517" spans="1:6" ht="30.75" customHeight="1">
      <c r="A2517" s="138" t="s">
        <v>14009</v>
      </c>
      <c r="B2517" s="139" t="s">
        <v>14010</v>
      </c>
      <c r="C2517" s="140" t="s">
        <v>9049</v>
      </c>
      <c r="D2517" s="141">
        <v>6559.5</v>
      </c>
      <c r="E2517" s="141">
        <v>25.03</v>
      </c>
      <c r="F2517" s="141">
        <v>6584.53</v>
      </c>
    </row>
    <row r="2518" spans="1:6" ht="30.75" customHeight="1">
      <c r="A2518" s="138" t="s">
        <v>14011</v>
      </c>
      <c r="B2518" s="139" t="s">
        <v>14012</v>
      </c>
      <c r="C2518" s="140" t="s">
        <v>9049</v>
      </c>
      <c r="D2518" s="141">
        <v>82.75</v>
      </c>
      <c r="E2518" s="141">
        <v>25.03</v>
      </c>
      <c r="F2518" s="141">
        <v>107.78</v>
      </c>
    </row>
    <row r="2519" spans="1:6" ht="30.75" customHeight="1">
      <c r="A2519" s="138" t="s">
        <v>14013</v>
      </c>
      <c r="B2519" s="139" t="s">
        <v>14014</v>
      </c>
      <c r="C2519" s="140" t="s">
        <v>9049</v>
      </c>
      <c r="D2519" s="141">
        <v>113.39</v>
      </c>
      <c r="E2519" s="141">
        <v>25.03</v>
      </c>
      <c r="F2519" s="141">
        <v>138.41999999999999</v>
      </c>
    </row>
    <row r="2520" spans="1:6" ht="30.75" customHeight="1">
      <c r="A2520" s="138" t="s">
        <v>14015</v>
      </c>
      <c r="B2520" s="139" t="s">
        <v>14016</v>
      </c>
      <c r="C2520" s="140" t="s">
        <v>9049</v>
      </c>
      <c r="D2520" s="141">
        <v>137.80000000000001</v>
      </c>
      <c r="E2520" s="141">
        <v>25.03</v>
      </c>
      <c r="F2520" s="141">
        <v>162.83000000000001</v>
      </c>
    </row>
    <row r="2521" spans="1:6" ht="30.75" customHeight="1">
      <c r="A2521" s="138" t="s">
        <v>14017</v>
      </c>
      <c r="B2521" s="139" t="s">
        <v>14018</v>
      </c>
      <c r="C2521" s="140"/>
      <c r="D2521" s="141"/>
      <c r="E2521" s="141"/>
      <c r="F2521" s="141"/>
    </row>
    <row r="2522" spans="1:6" ht="30.75" customHeight="1">
      <c r="A2522" s="138" t="s">
        <v>149</v>
      </c>
      <c r="B2522" s="139" t="s">
        <v>148</v>
      </c>
      <c r="C2522" s="140" t="s">
        <v>9049</v>
      </c>
      <c r="D2522" s="141">
        <v>66.81</v>
      </c>
      <c r="E2522" s="141">
        <v>22.52</v>
      </c>
      <c r="F2522" s="141">
        <v>89.33</v>
      </c>
    </row>
    <row r="2523" spans="1:6" ht="30.75" customHeight="1">
      <c r="A2523" s="138" t="s">
        <v>14019</v>
      </c>
      <c r="B2523" s="139" t="s">
        <v>14020</v>
      </c>
      <c r="C2523" s="140" t="s">
        <v>9049</v>
      </c>
      <c r="D2523" s="141">
        <v>264.14</v>
      </c>
      <c r="E2523" s="141">
        <v>25.03</v>
      </c>
      <c r="F2523" s="141">
        <v>289.17</v>
      </c>
    </row>
    <row r="2524" spans="1:6" ht="30.75" customHeight="1">
      <c r="A2524" s="138" t="s">
        <v>14021</v>
      </c>
      <c r="B2524" s="139" t="s">
        <v>14022</v>
      </c>
      <c r="C2524" s="140" t="s">
        <v>9049</v>
      </c>
      <c r="D2524" s="141">
        <v>404.91</v>
      </c>
      <c r="E2524" s="141">
        <v>25.03</v>
      </c>
      <c r="F2524" s="141">
        <v>429.94</v>
      </c>
    </row>
    <row r="2525" spans="1:6" ht="30.75" customHeight="1">
      <c r="A2525" s="138" t="s">
        <v>14023</v>
      </c>
      <c r="B2525" s="139" t="s">
        <v>14024</v>
      </c>
      <c r="C2525" s="140" t="s">
        <v>9049</v>
      </c>
      <c r="D2525" s="141">
        <v>310.77</v>
      </c>
      <c r="E2525" s="141">
        <v>25.03</v>
      </c>
      <c r="F2525" s="141">
        <v>335.8</v>
      </c>
    </row>
    <row r="2526" spans="1:6" ht="30.75" customHeight="1">
      <c r="A2526" s="138" t="s">
        <v>14025</v>
      </c>
      <c r="B2526" s="139" t="s">
        <v>14026</v>
      </c>
      <c r="C2526" s="140" t="s">
        <v>9049</v>
      </c>
      <c r="D2526" s="141">
        <v>103.63</v>
      </c>
      <c r="E2526" s="141">
        <v>50.05</v>
      </c>
      <c r="F2526" s="141">
        <v>153.68</v>
      </c>
    </row>
    <row r="2527" spans="1:6" ht="30.75" customHeight="1">
      <c r="A2527" s="138" t="s">
        <v>14027</v>
      </c>
      <c r="B2527" s="139" t="s">
        <v>14028</v>
      </c>
      <c r="C2527" s="140" t="s">
        <v>9049</v>
      </c>
      <c r="D2527" s="141">
        <v>3373.16</v>
      </c>
      <c r="E2527" s="141">
        <v>50.05</v>
      </c>
      <c r="F2527" s="141">
        <v>3423.21</v>
      </c>
    </row>
    <row r="2528" spans="1:6" ht="30.75" customHeight="1">
      <c r="A2528" s="138" t="s">
        <v>14029</v>
      </c>
      <c r="B2528" s="139" t="s">
        <v>14030</v>
      </c>
      <c r="C2528" s="140" t="s">
        <v>9049</v>
      </c>
      <c r="D2528" s="141">
        <v>86.56</v>
      </c>
      <c r="E2528" s="141">
        <v>50.05</v>
      </c>
      <c r="F2528" s="141">
        <v>136.61000000000001</v>
      </c>
    </row>
    <row r="2529" spans="1:6" ht="30.75" customHeight="1">
      <c r="A2529" s="138" t="s">
        <v>14031</v>
      </c>
      <c r="B2529" s="139" t="s">
        <v>14032</v>
      </c>
      <c r="C2529" s="140" t="s">
        <v>9049</v>
      </c>
      <c r="D2529" s="141">
        <v>2696.5</v>
      </c>
      <c r="E2529" s="141">
        <v>25.03</v>
      </c>
      <c r="F2529" s="141">
        <v>2721.53</v>
      </c>
    </row>
    <row r="2530" spans="1:6" ht="30.75" customHeight="1">
      <c r="A2530" s="138" t="s">
        <v>14033</v>
      </c>
      <c r="B2530" s="139" t="s">
        <v>14034</v>
      </c>
      <c r="C2530" s="140" t="s">
        <v>9049</v>
      </c>
      <c r="D2530" s="141">
        <v>101.29</v>
      </c>
      <c r="E2530" s="141">
        <v>50.05</v>
      </c>
      <c r="F2530" s="141">
        <v>151.34</v>
      </c>
    </row>
    <row r="2531" spans="1:6" ht="30.75" customHeight="1">
      <c r="A2531" s="138" t="s">
        <v>14035</v>
      </c>
      <c r="B2531" s="139" t="s">
        <v>14036</v>
      </c>
      <c r="C2531" s="140" t="s">
        <v>9049</v>
      </c>
      <c r="D2531" s="141">
        <v>295.92</v>
      </c>
      <c r="E2531" s="141">
        <v>30.03</v>
      </c>
      <c r="F2531" s="141">
        <v>325.95</v>
      </c>
    </row>
    <row r="2532" spans="1:6" ht="30.75" customHeight="1">
      <c r="A2532" s="138" t="s">
        <v>14037</v>
      </c>
      <c r="B2532" s="139" t="s">
        <v>14038</v>
      </c>
      <c r="C2532" s="140"/>
      <c r="D2532" s="141"/>
      <c r="E2532" s="141"/>
      <c r="F2532" s="141"/>
    </row>
    <row r="2533" spans="1:6" ht="30.75" customHeight="1">
      <c r="A2533" s="138" t="s">
        <v>14039</v>
      </c>
      <c r="B2533" s="139" t="s">
        <v>14040</v>
      </c>
      <c r="C2533" s="140" t="s">
        <v>9049</v>
      </c>
      <c r="D2533" s="141">
        <v>592.36</v>
      </c>
      <c r="E2533" s="141">
        <v>20.02</v>
      </c>
      <c r="F2533" s="141">
        <v>612.38</v>
      </c>
    </row>
    <row r="2534" spans="1:6" ht="30.75" customHeight="1">
      <c r="A2534" s="138" t="s">
        <v>14041</v>
      </c>
      <c r="B2534" s="139" t="s">
        <v>14042</v>
      </c>
      <c r="C2534" s="140" t="s">
        <v>9049</v>
      </c>
      <c r="D2534" s="141">
        <v>295.55</v>
      </c>
      <c r="E2534" s="141">
        <v>20.02</v>
      </c>
      <c r="F2534" s="141">
        <v>315.57</v>
      </c>
    </row>
    <row r="2535" spans="1:6" ht="30.75" customHeight="1">
      <c r="A2535" s="138" t="s">
        <v>14043</v>
      </c>
      <c r="B2535" s="139" t="s">
        <v>14044</v>
      </c>
      <c r="C2535" s="140" t="s">
        <v>9049</v>
      </c>
      <c r="D2535" s="141">
        <v>156.78</v>
      </c>
      <c r="E2535" s="141">
        <v>20.02</v>
      </c>
      <c r="F2535" s="141">
        <v>176.8</v>
      </c>
    </row>
    <row r="2536" spans="1:6" ht="30.75" customHeight="1">
      <c r="A2536" s="138" t="s">
        <v>14045</v>
      </c>
      <c r="B2536" s="139" t="s">
        <v>14046</v>
      </c>
      <c r="C2536" s="140" t="s">
        <v>9049</v>
      </c>
      <c r="D2536" s="141">
        <v>425.95</v>
      </c>
      <c r="E2536" s="141">
        <v>20.02</v>
      </c>
      <c r="F2536" s="141">
        <v>445.97</v>
      </c>
    </row>
    <row r="2537" spans="1:6" ht="30.75" customHeight="1">
      <c r="A2537" s="138" t="s">
        <v>14047</v>
      </c>
      <c r="B2537" s="139" t="s">
        <v>14048</v>
      </c>
      <c r="C2537" s="140"/>
      <c r="D2537" s="141"/>
      <c r="E2537" s="141"/>
      <c r="F2537" s="141"/>
    </row>
    <row r="2538" spans="1:6" ht="30.75" customHeight="1">
      <c r="A2538" s="138" t="s">
        <v>14049</v>
      </c>
      <c r="B2538" s="139" t="s">
        <v>14050</v>
      </c>
      <c r="C2538" s="140" t="s">
        <v>9049</v>
      </c>
      <c r="D2538" s="141">
        <v>143.33000000000001</v>
      </c>
      <c r="E2538" s="141">
        <v>20.02</v>
      </c>
      <c r="F2538" s="141">
        <v>163.35</v>
      </c>
    </row>
    <row r="2539" spans="1:6" ht="30.75" customHeight="1">
      <c r="A2539" s="138" t="s">
        <v>14051</v>
      </c>
      <c r="B2539" s="139" t="s">
        <v>14052</v>
      </c>
      <c r="C2539" s="140" t="s">
        <v>9049</v>
      </c>
      <c r="D2539" s="141">
        <v>409.65</v>
      </c>
      <c r="E2539" s="141">
        <v>12.51</v>
      </c>
      <c r="F2539" s="141">
        <v>422.16</v>
      </c>
    </row>
    <row r="2540" spans="1:6" ht="30.75" customHeight="1">
      <c r="A2540" s="138" t="s">
        <v>14053</v>
      </c>
      <c r="B2540" s="139" t="s">
        <v>14054</v>
      </c>
      <c r="C2540" s="140"/>
      <c r="D2540" s="141"/>
      <c r="E2540" s="141"/>
      <c r="F2540" s="141"/>
    </row>
    <row r="2541" spans="1:6" ht="30.75" customHeight="1">
      <c r="A2541" s="138" t="s">
        <v>14055</v>
      </c>
      <c r="B2541" s="139" t="s">
        <v>14056</v>
      </c>
      <c r="C2541" s="140" t="s">
        <v>9049</v>
      </c>
      <c r="D2541" s="141">
        <v>116.18</v>
      </c>
      <c r="E2541" s="141">
        <v>20.02</v>
      </c>
      <c r="F2541" s="141">
        <v>136.19999999999999</v>
      </c>
    </row>
    <row r="2542" spans="1:6" ht="30.75" customHeight="1">
      <c r="A2542" s="138" t="s">
        <v>14057</v>
      </c>
      <c r="B2542" s="139" t="s">
        <v>14058</v>
      </c>
      <c r="C2542" s="140" t="s">
        <v>9049</v>
      </c>
      <c r="D2542" s="141">
        <v>118.33</v>
      </c>
      <c r="E2542" s="141">
        <v>25.03</v>
      </c>
      <c r="F2542" s="141">
        <v>143.36000000000001</v>
      </c>
    </row>
    <row r="2543" spans="1:6" ht="30.75" customHeight="1">
      <c r="A2543" s="138" t="s">
        <v>14059</v>
      </c>
      <c r="B2543" s="139" t="s">
        <v>14060</v>
      </c>
      <c r="C2543" s="140"/>
      <c r="D2543" s="141"/>
      <c r="E2543" s="141"/>
      <c r="F2543" s="141"/>
    </row>
    <row r="2544" spans="1:6" ht="30.75" customHeight="1">
      <c r="A2544" s="138" t="s">
        <v>14061</v>
      </c>
      <c r="B2544" s="139" t="s">
        <v>14062</v>
      </c>
      <c r="C2544" s="140" t="s">
        <v>9049</v>
      </c>
      <c r="D2544" s="141">
        <v>63.55</v>
      </c>
      <c r="E2544" s="141">
        <v>40.04</v>
      </c>
      <c r="F2544" s="141">
        <v>103.59</v>
      </c>
    </row>
    <row r="2545" spans="1:6" ht="30.75" customHeight="1">
      <c r="A2545" s="138" t="s">
        <v>14063</v>
      </c>
      <c r="B2545" s="139" t="s">
        <v>14064</v>
      </c>
      <c r="C2545" s="140" t="s">
        <v>9049</v>
      </c>
      <c r="D2545" s="141">
        <v>47.42</v>
      </c>
      <c r="E2545" s="141">
        <v>40.04</v>
      </c>
      <c r="F2545" s="141">
        <v>87.46</v>
      </c>
    </row>
    <row r="2546" spans="1:6" ht="30.75" customHeight="1">
      <c r="A2546" s="138" t="s">
        <v>14065</v>
      </c>
      <c r="B2546" s="139" t="s">
        <v>14066</v>
      </c>
      <c r="C2546" s="140" t="s">
        <v>9049</v>
      </c>
      <c r="D2546" s="141">
        <v>36.19</v>
      </c>
      <c r="E2546" s="141">
        <v>15.02</v>
      </c>
      <c r="F2546" s="141">
        <v>51.21</v>
      </c>
    </row>
    <row r="2547" spans="1:6" ht="30.75" customHeight="1">
      <c r="A2547" s="138" t="s">
        <v>14067</v>
      </c>
      <c r="B2547" s="139" t="s">
        <v>14068</v>
      </c>
      <c r="C2547" s="140" t="s">
        <v>9049</v>
      </c>
      <c r="D2547" s="141">
        <v>132.35</v>
      </c>
      <c r="E2547" s="141">
        <v>15.02</v>
      </c>
      <c r="F2547" s="141">
        <v>147.37</v>
      </c>
    </row>
    <row r="2548" spans="1:6" ht="30.75" customHeight="1">
      <c r="A2548" s="138" t="s">
        <v>14069</v>
      </c>
      <c r="B2548" s="139" t="s">
        <v>14070</v>
      </c>
      <c r="C2548" s="140" t="s">
        <v>9049</v>
      </c>
      <c r="D2548" s="141">
        <v>417.91</v>
      </c>
      <c r="E2548" s="141">
        <v>15.02</v>
      </c>
      <c r="F2548" s="141">
        <v>432.93</v>
      </c>
    </row>
    <row r="2549" spans="1:6" ht="30.75" customHeight="1">
      <c r="A2549" s="138" t="s">
        <v>14071</v>
      </c>
      <c r="B2549" s="139" t="s">
        <v>14072</v>
      </c>
      <c r="C2549" s="140" t="s">
        <v>9049</v>
      </c>
      <c r="D2549" s="141">
        <v>4.08</v>
      </c>
      <c r="E2549" s="141">
        <v>1.63</v>
      </c>
      <c r="F2549" s="141">
        <v>5.71</v>
      </c>
    </row>
    <row r="2550" spans="1:6" ht="30.75" customHeight="1">
      <c r="A2550" s="138" t="s">
        <v>14073</v>
      </c>
      <c r="B2550" s="139" t="s">
        <v>14074</v>
      </c>
      <c r="C2550" s="140" t="s">
        <v>9049</v>
      </c>
      <c r="D2550" s="141">
        <v>8.56</v>
      </c>
      <c r="E2550" s="141">
        <v>1.63</v>
      </c>
      <c r="F2550" s="141">
        <v>10.19</v>
      </c>
    </row>
    <row r="2551" spans="1:6" ht="30.75" customHeight="1">
      <c r="A2551" s="138" t="s">
        <v>14075</v>
      </c>
      <c r="B2551" s="139" t="s">
        <v>14076</v>
      </c>
      <c r="C2551" s="140" t="s">
        <v>9049</v>
      </c>
      <c r="D2551" s="141">
        <v>44.91</v>
      </c>
      <c r="E2551" s="141">
        <v>20.02</v>
      </c>
      <c r="F2551" s="141">
        <v>64.930000000000007</v>
      </c>
    </row>
    <row r="2552" spans="1:6" ht="30.75" customHeight="1">
      <c r="A2552" s="138" t="s">
        <v>14077</v>
      </c>
      <c r="B2552" s="139" t="s">
        <v>14078</v>
      </c>
      <c r="C2552" s="140" t="s">
        <v>9049</v>
      </c>
      <c r="D2552" s="141">
        <v>6.79</v>
      </c>
      <c r="E2552" s="141">
        <v>10.01</v>
      </c>
      <c r="F2552" s="141">
        <v>16.8</v>
      </c>
    </row>
    <row r="2553" spans="1:6" ht="30.75" customHeight="1">
      <c r="A2553" s="138" t="s">
        <v>14079</v>
      </c>
      <c r="B2553" s="139" t="s">
        <v>14080</v>
      </c>
      <c r="C2553" s="140" t="s">
        <v>9049</v>
      </c>
      <c r="D2553" s="141">
        <v>9.9700000000000006</v>
      </c>
      <c r="E2553" s="141">
        <v>10.01</v>
      </c>
      <c r="F2553" s="141">
        <v>19.98</v>
      </c>
    </row>
    <row r="2554" spans="1:6" ht="30.75" customHeight="1">
      <c r="A2554" s="138" t="s">
        <v>14081</v>
      </c>
      <c r="B2554" s="139" t="s">
        <v>14082</v>
      </c>
      <c r="C2554" s="140" t="s">
        <v>9049</v>
      </c>
      <c r="D2554" s="141">
        <v>406.53</v>
      </c>
      <c r="E2554" s="141">
        <v>50.05</v>
      </c>
      <c r="F2554" s="141">
        <v>456.58</v>
      </c>
    </row>
    <row r="2555" spans="1:6" ht="30.75" customHeight="1">
      <c r="A2555" s="138" t="s">
        <v>14083</v>
      </c>
      <c r="B2555" s="139" t="s">
        <v>14084</v>
      </c>
      <c r="C2555" s="140" t="s">
        <v>9049</v>
      </c>
      <c r="D2555" s="141">
        <v>72.14</v>
      </c>
      <c r="E2555" s="141">
        <v>15.02</v>
      </c>
      <c r="F2555" s="141">
        <v>87.16</v>
      </c>
    </row>
    <row r="2556" spans="1:6" ht="30.75" customHeight="1">
      <c r="A2556" s="138" t="s">
        <v>14085</v>
      </c>
      <c r="B2556" s="139" t="s">
        <v>14086</v>
      </c>
      <c r="C2556" s="140" t="s">
        <v>9049</v>
      </c>
      <c r="D2556" s="141">
        <v>43.72</v>
      </c>
      <c r="E2556" s="141">
        <v>22.74</v>
      </c>
      <c r="F2556" s="141">
        <v>66.459999999999994</v>
      </c>
    </row>
    <row r="2557" spans="1:6" ht="30.75" customHeight="1">
      <c r="A2557" s="138" t="s">
        <v>14087</v>
      </c>
      <c r="B2557" s="139" t="s">
        <v>14088</v>
      </c>
      <c r="C2557" s="140" t="s">
        <v>9049</v>
      </c>
      <c r="D2557" s="141">
        <v>39.19</v>
      </c>
      <c r="E2557" s="141">
        <v>22.74</v>
      </c>
      <c r="F2557" s="141">
        <v>61.93</v>
      </c>
    </row>
    <row r="2558" spans="1:6" ht="30.75" customHeight="1">
      <c r="A2558" s="138" t="s">
        <v>14089</v>
      </c>
      <c r="B2558" s="139" t="s">
        <v>14090</v>
      </c>
      <c r="C2558" s="140"/>
      <c r="D2558" s="141"/>
      <c r="E2558" s="141"/>
      <c r="F2558" s="141"/>
    </row>
    <row r="2559" spans="1:6" ht="30.75" customHeight="1">
      <c r="A2559" s="138" t="s">
        <v>14091</v>
      </c>
      <c r="B2559" s="139" t="s">
        <v>14092</v>
      </c>
      <c r="C2559" s="140"/>
      <c r="D2559" s="141"/>
      <c r="E2559" s="141"/>
      <c r="F2559" s="141"/>
    </row>
    <row r="2560" spans="1:6" ht="30.75" customHeight="1">
      <c r="A2560" s="138" t="s">
        <v>14093</v>
      </c>
      <c r="B2560" s="139" t="s">
        <v>14094</v>
      </c>
      <c r="C2560" s="140" t="s">
        <v>9049</v>
      </c>
      <c r="D2560" s="141">
        <v>19.89</v>
      </c>
      <c r="E2560" s="141">
        <v>4.07</v>
      </c>
      <c r="F2560" s="141">
        <v>23.96</v>
      </c>
    </row>
    <row r="2561" spans="1:6" ht="30.75" customHeight="1">
      <c r="A2561" s="138" t="s">
        <v>14095</v>
      </c>
      <c r="B2561" s="139" t="s">
        <v>14096</v>
      </c>
      <c r="C2561" s="140" t="s">
        <v>9049</v>
      </c>
      <c r="D2561" s="141">
        <v>26.05</v>
      </c>
      <c r="E2561" s="141">
        <v>4.07</v>
      </c>
      <c r="F2561" s="141">
        <v>30.12</v>
      </c>
    </row>
    <row r="2562" spans="1:6" ht="30.75" customHeight="1">
      <c r="A2562" s="138" t="s">
        <v>170</v>
      </c>
      <c r="B2562" s="139" t="s">
        <v>14097</v>
      </c>
      <c r="C2562" s="140" t="s">
        <v>9049</v>
      </c>
      <c r="D2562" s="141">
        <v>73.150000000000006</v>
      </c>
      <c r="E2562" s="141">
        <v>4.07</v>
      </c>
      <c r="F2562" s="141">
        <v>77.22</v>
      </c>
    </row>
    <row r="2563" spans="1:6" ht="30.75" customHeight="1">
      <c r="A2563" s="138" t="s">
        <v>14098</v>
      </c>
      <c r="B2563" s="139" t="s">
        <v>14099</v>
      </c>
      <c r="C2563" s="140" t="s">
        <v>9049</v>
      </c>
      <c r="D2563" s="141">
        <v>29.02</v>
      </c>
      <c r="E2563" s="141">
        <v>4.07</v>
      </c>
      <c r="F2563" s="141">
        <v>33.090000000000003</v>
      </c>
    </row>
    <row r="2564" spans="1:6" ht="30.75" customHeight="1">
      <c r="A2564" s="138" t="s">
        <v>14100</v>
      </c>
      <c r="B2564" s="139" t="s">
        <v>14101</v>
      </c>
      <c r="C2564" s="140"/>
      <c r="D2564" s="141"/>
      <c r="E2564" s="141"/>
      <c r="F2564" s="141"/>
    </row>
    <row r="2565" spans="1:6" ht="30.75" customHeight="1">
      <c r="A2565" s="138" t="s">
        <v>14102</v>
      </c>
      <c r="B2565" s="139" t="s">
        <v>14103</v>
      </c>
      <c r="C2565" s="140" t="s">
        <v>9049</v>
      </c>
      <c r="D2565" s="141">
        <v>6.99</v>
      </c>
      <c r="E2565" s="141">
        <v>3.99</v>
      </c>
      <c r="F2565" s="141">
        <v>10.98</v>
      </c>
    </row>
    <row r="2566" spans="1:6" ht="30.75" customHeight="1">
      <c r="A2566" s="138" t="s">
        <v>14104</v>
      </c>
      <c r="B2566" s="139" t="s">
        <v>14105</v>
      </c>
      <c r="C2566" s="140" t="s">
        <v>141</v>
      </c>
      <c r="D2566" s="141">
        <v>115.09</v>
      </c>
      <c r="E2566" s="141">
        <v>20.02</v>
      </c>
      <c r="F2566" s="141">
        <v>135.11000000000001</v>
      </c>
    </row>
    <row r="2567" spans="1:6" ht="30.75" customHeight="1">
      <c r="A2567" s="138" t="s">
        <v>14106</v>
      </c>
      <c r="B2567" s="139" t="s">
        <v>14107</v>
      </c>
      <c r="C2567" s="140"/>
      <c r="D2567" s="141"/>
      <c r="E2567" s="141"/>
      <c r="F2567" s="141"/>
    </row>
    <row r="2568" spans="1:6" ht="30.75" customHeight="1">
      <c r="A2568" s="138" t="s">
        <v>14108</v>
      </c>
      <c r="B2568" s="139" t="s">
        <v>14109</v>
      </c>
      <c r="C2568" s="140" t="s">
        <v>9049</v>
      </c>
      <c r="D2568" s="141">
        <v>102.29</v>
      </c>
      <c r="E2568" s="141">
        <v>4.07</v>
      </c>
      <c r="F2568" s="141">
        <v>106.36</v>
      </c>
    </row>
    <row r="2569" spans="1:6" ht="30.75" customHeight="1">
      <c r="A2569" s="138" t="s">
        <v>14110</v>
      </c>
      <c r="B2569" s="139" t="s">
        <v>14111</v>
      </c>
      <c r="C2569" s="140"/>
      <c r="D2569" s="141"/>
      <c r="E2569" s="141"/>
      <c r="F2569" s="141"/>
    </row>
    <row r="2570" spans="1:6" ht="30.75" customHeight="1">
      <c r="A2570" s="138" t="s">
        <v>14112</v>
      </c>
      <c r="B2570" s="139" t="s">
        <v>14113</v>
      </c>
      <c r="C2570" s="140" t="s">
        <v>9049</v>
      </c>
      <c r="D2570" s="141">
        <v>24.06</v>
      </c>
      <c r="E2570" s="141">
        <v>4.07</v>
      </c>
      <c r="F2570" s="141">
        <v>28.13</v>
      </c>
    </row>
    <row r="2571" spans="1:6" ht="30.75" customHeight="1">
      <c r="A2571" s="138" t="s">
        <v>14114</v>
      </c>
      <c r="B2571" s="139" t="s">
        <v>14115</v>
      </c>
      <c r="C2571" s="140" t="s">
        <v>9049</v>
      </c>
      <c r="D2571" s="141">
        <v>10.51</v>
      </c>
      <c r="E2571" s="141">
        <v>4.07</v>
      </c>
      <c r="F2571" s="141">
        <v>14.58</v>
      </c>
    </row>
    <row r="2572" spans="1:6" ht="30.75" customHeight="1">
      <c r="A2572" s="138" t="s">
        <v>14116</v>
      </c>
      <c r="B2572" s="139" t="s">
        <v>14117</v>
      </c>
      <c r="C2572" s="140" t="s">
        <v>9049</v>
      </c>
      <c r="D2572" s="141">
        <v>14.64</v>
      </c>
      <c r="E2572" s="141">
        <v>4.07</v>
      </c>
      <c r="F2572" s="141">
        <v>18.71</v>
      </c>
    </row>
    <row r="2573" spans="1:6" ht="30.75" customHeight="1">
      <c r="A2573" s="138" t="s">
        <v>14118</v>
      </c>
      <c r="B2573" s="139" t="s">
        <v>14119</v>
      </c>
      <c r="C2573" s="140"/>
      <c r="D2573" s="141"/>
      <c r="E2573" s="141"/>
      <c r="F2573" s="141"/>
    </row>
    <row r="2574" spans="1:6" ht="30.75" customHeight="1">
      <c r="A2574" s="138" t="s">
        <v>14120</v>
      </c>
      <c r="B2574" s="139" t="s">
        <v>14121</v>
      </c>
      <c r="C2574" s="140" t="s">
        <v>9049</v>
      </c>
      <c r="D2574" s="141">
        <v>17.82</v>
      </c>
      <c r="E2574" s="141">
        <v>4.07</v>
      </c>
      <c r="F2574" s="141">
        <v>21.89</v>
      </c>
    </row>
    <row r="2575" spans="1:6" ht="30.75" customHeight="1">
      <c r="A2575" s="138" t="s">
        <v>14122</v>
      </c>
      <c r="B2575" s="139" t="s">
        <v>14123</v>
      </c>
      <c r="C2575" s="140" t="s">
        <v>9049</v>
      </c>
      <c r="D2575" s="141">
        <v>15.53</v>
      </c>
      <c r="E2575" s="141">
        <v>4.07</v>
      </c>
      <c r="F2575" s="141">
        <v>19.600000000000001</v>
      </c>
    </row>
    <row r="2576" spans="1:6" ht="30.75" customHeight="1">
      <c r="A2576" s="138" t="s">
        <v>14124</v>
      </c>
      <c r="B2576" s="139" t="s">
        <v>14125</v>
      </c>
      <c r="C2576" s="140" t="s">
        <v>9049</v>
      </c>
      <c r="D2576" s="141">
        <v>11.14</v>
      </c>
      <c r="E2576" s="141">
        <v>4.07</v>
      </c>
      <c r="F2576" s="141">
        <v>15.21</v>
      </c>
    </row>
    <row r="2577" spans="1:6" ht="30.75" customHeight="1">
      <c r="A2577" s="138" t="s">
        <v>14126</v>
      </c>
      <c r="B2577" s="139" t="s">
        <v>14127</v>
      </c>
      <c r="C2577" s="140" t="s">
        <v>9049</v>
      </c>
      <c r="D2577" s="141">
        <v>15.67</v>
      </c>
      <c r="E2577" s="141">
        <v>4.07</v>
      </c>
      <c r="F2577" s="141">
        <v>19.739999999999998</v>
      </c>
    </row>
    <row r="2578" spans="1:6" ht="30.75" customHeight="1">
      <c r="A2578" s="138" t="s">
        <v>14128</v>
      </c>
      <c r="B2578" s="139" t="s">
        <v>14129</v>
      </c>
      <c r="C2578" s="140" t="s">
        <v>9049</v>
      </c>
      <c r="D2578" s="141">
        <v>17.22</v>
      </c>
      <c r="E2578" s="141">
        <v>4.07</v>
      </c>
      <c r="F2578" s="141">
        <v>21.29</v>
      </c>
    </row>
    <row r="2579" spans="1:6" ht="30.75" customHeight="1">
      <c r="A2579" s="138" t="s">
        <v>14130</v>
      </c>
      <c r="B2579" s="139" t="s">
        <v>14131</v>
      </c>
      <c r="C2579" s="140" t="s">
        <v>9049</v>
      </c>
      <c r="D2579" s="141">
        <v>23.05</v>
      </c>
      <c r="E2579" s="141">
        <v>4.07</v>
      </c>
      <c r="F2579" s="141">
        <v>27.12</v>
      </c>
    </row>
    <row r="2580" spans="1:6" ht="30.75" customHeight="1">
      <c r="A2580" s="138" t="s">
        <v>14132</v>
      </c>
      <c r="B2580" s="139" t="s">
        <v>14133</v>
      </c>
      <c r="C2580" s="140" t="s">
        <v>9049</v>
      </c>
      <c r="D2580" s="141">
        <v>13.04</v>
      </c>
      <c r="E2580" s="141">
        <v>4.07</v>
      </c>
      <c r="F2580" s="141">
        <v>17.11</v>
      </c>
    </row>
    <row r="2581" spans="1:6" ht="30.75" customHeight="1">
      <c r="A2581" s="138" t="s">
        <v>14134</v>
      </c>
      <c r="B2581" s="139" t="s">
        <v>14135</v>
      </c>
      <c r="C2581" s="140" t="s">
        <v>9049</v>
      </c>
      <c r="D2581" s="141">
        <v>13.82</v>
      </c>
      <c r="E2581" s="141">
        <v>4.07</v>
      </c>
      <c r="F2581" s="141">
        <v>17.89</v>
      </c>
    </row>
    <row r="2582" spans="1:6" ht="30.75" customHeight="1">
      <c r="A2582" s="138" t="s">
        <v>14136</v>
      </c>
      <c r="B2582" s="139" t="s">
        <v>14137</v>
      </c>
      <c r="C2582" s="140" t="s">
        <v>9049</v>
      </c>
      <c r="D2582" s="141">
        <v>21.28</v>
      </c>
      <c r="E2582" s="141">
        <v>4.07</v>
      </c>
      <c r="F2582" s="141">
        <v>25.35</v>
      </c>
    </row>
    <row r="2583" spans="1:6" ht="30.75" customHeight="1">
      <c r="A2583" s="138" t="s">
        <v>14138</v>
      </c>
      <c r="B2583" s="139" t="s">
        <v>14139</v>
      </c>
      <c r="C2583" s="140" t="s">
        <v>9049</v>
      </c>
      <c r="D2583" s="141">
        <v>16.149999999999999</v>
      </c>
      <c r="E2583" s="141">
        <v>4.07</v>
      </c>
      <c r="F2583" s="141">
        <v>20.22</v>
      </c>
    </row>
    <row r="2584" spans="1:6" ht="30.75" customHeight="1">
      <c r="A2584" s="138" t="s">
        <v>14140</v>
      </c>
      <c r="B2584" s="139" t="s">
        <v>14141</v>
      </c>
      <c r="C2584" s="140" t="s">
        <v>9049</v>
      </c>
      <c r="D2584" s="141">
        <v>14.7</v>
      </c>
      <c r="E2584" s="141">
        <v>4.07</v>
      </c>
      <c r="F2584" s="141">
        <v>18.77</v>
      </c>
    </row>
    <row r="2585" spans="1:6" ht="30.75" customHeight="1">
      <c r="A2585" s="138" t="s">
        <v>14142</v>
      </c>
      <c r="B2585" s="139" t="s">
        <v>14143</v>
      </c>
      <c r="C2585" s="140" t="s">
        <v>9049</v>
      </c>
      <c r="D2585" s="141">
        <v>14.28</v>
      </c>
      <c r="E2585" s="141">
        <v>4.07</v>
      </c>
      <c r="F2585" s="141">
        <v>18.350000000000001</v>
      </c>
    </row>
    <row r="2586" spans="1:6" ht="30.75" customHeight="1">
      <c r="A2586" s="138" t="s">
        <v>14144</v>
      </c>
      <c r="B2586" s="139" t="s">
        <v>14145</v>
      </c>
      <c r="C2586" s="140"/>
      <c r="D2586" s="141"/>
      <c r="E2586" s="141"/>
      <c r="F2586" s="141"/>
    </row>
    <row r="2587" spans="1:6" ht="30.75" customHeight="1">
      <c r="A2587" s="138" t="s">
        <v>14146</v>
      </c>
      <c r="B2587" s="139" t="s">
        <v>14147</v>
      </c>
      <c r="C2587" s="140" t="s">
        <v>9049</v>
      </c>
      <c r="D2587" s="141">
        <v>32.49</v>
      </c>
      <c r="E2587" s="141">
        <v>10.01</v>
      </c>
      <c r="F2587" s="141">
        <v>42.5</v>
      </c>
    </row>
    <row r="2588" spans="1:6" ht="30.75" customHeight="1">
      <c r="A2588" s="138" t="s">
        <v>14148</v>
      </c>
      <c r="B2588" s="139" t="s">
        <v>14149</v>
      </c>
      <c r="C2588" s="140" t="s">
        <v>9049</v>
      </c>
      <c r="D2588" s="141">
        <v>101.24</v>
      </c>
      <c r="E2588" s="141">
        <v>10.01</v>
      </c>
      <c r="F2588" s="141">
        <v>111.25</v>
      </c>
    </row>
    <row r="2589" spans="1:6" ht="30.75" customHeight="1">
      <c r="A2589" s="138" t="s">
        <v>14150</v>
      </c>
      <c r="B2589" s="139" t="s">
        <v>14151</v>
      </c>
      <c r="C2589" s="140" t="s">
        <v>9049</v>
      </c>
      <c r="D2589" s="141">
        <v>133.24</v>
      </c>
      <c r="E2589" s="141">
        <v>10.01</v>
      </c>
      <c r="F2589" s="141">
        <v>143.25</v>
      </c>
    </row>
    <row r="2590" spans="1:6" ht="30.75" customHeight="1">
      <c r="A2590" s="138" t="s">
        <v>14152</v>
      </c>
      <c r="B2590" s="139" t="s">
        <v>14153</v>
      </c>
      <c r="C2590" s="140" t="s">
        <v>9049</v>
      </c>
      <c r="D2590" s="141">
        <v>169.32</v>
      </c>
      <c r="E2590" s="141">
        <v>10.01</v>
      </c>
      <c r="F2590" s="141">
        <v>179.33</v>
      </c>
    </row>
    <row r="2591" spans="1:6" ht="30.75" customHeight="1">
      <c r="A2591" s="138" t="s">
        <v>14154</v>
      </c>
      <c r="B2591" s="139" t="s">
        <v>14155</v>
      </c>
      <c r="C2591" s="140" t="s">
        <v>9049</v>
      </c>
      <c r="D2591" s="141">
        <v>549.86</v>
      </c>
      <c r="E2591" s="141">
        <v>10.01</v>
      </c>
      <c r="F2591" s="141">
        <v>559.87</v>
      </c>
    </row>
    <row r="2592" spans="1:6" ht="30.75" customHeight="1">
      <c r="A2592" s="138" t="s">
        <v>14156</v>
      </c>
      <c r="B2592" s="139" t="s">
        <v>14157</v>
      </c>
      <c r="C2592" s="140" t="s">
        <v>9049</v>
      </c>
      <c r="D2592" s="141">
        <v>81.319999999999993</v>
      </c>
      <c r="E2592" s="141">
        <v>10.01</v>
      </c>
      <c r="F2592" s="141">
        <v>91.33</v>
      </c>
    </row>
    <row r="2593" spans="1:6" ht="30.75" customHeight="1">
      <c r="A2593" s="138" t="s">
        <v>14158</v>
      </c>
      <c r="B2593" s="139" t="s">
        <v>14159</v>
      </c>
      <c r="C2593" s="140" t="s">
        <v>9049</v>
      </c>
      <c r="D2593" s="141">
        <v>128.35</v>
      </c>
      <c r="E2593" s="141">
        <v>10.01</v>
      </c>
      <c r="F2593" s="141">
        <v>138.36000000000001</v>
      </c>
    </row>
    <row r="2594" spans="1:6" ht="30.75" customHeight="1">
      <c r="A2594" s="138" t="s">
        <v>14160</v>
      </c>
      <c r="B2594" s="139" t="s">
        <v>14161</v>
      </c>
      <c r="C2594" s="140" t="s">
        <v>9049</v>
      </c>
      <c r="D2594" s="141">
        <v>161.12</v>
      </c>
      <c r="E2594" s="141">
        <v>10.01</v>
      </c>
      <c r="F2594" s="141">
        <v>171.13</v>
      </c>
    </row>
    <row r="2595" spans="1:6" ht="30.75" customHeight="1">
      <c r="A2595" s="138" t="s">
        <v>14162</v>
      </c>
      <c r="B2595" s="139" t="s">
        <v>14163</v>
      </c>
      <c r="C2595" s="140"/>
      <c r="D2595" s="141"/>
      <c r="E2595" s="141"/>
      <c r="F2595" s="141"/>
    </row>
    <row r="2596" spans="1:6" ht="30.75" customHeight="1">
      <c r="A2596" s="138" t="s">
        <v>14164</v>
      </c>
      <c r="B2596" s="139" t="s">
        <v>14165</v>
      </c>
      <c r="C2596" s="140" t="s">
        <v>9049</v>
      </c>
      <c r="D2596" s="141">
        <v>45.14</v>
      </c>
      <c r="E2596" s="141">
        <v>20.02</v>
      </c>
      <c r="F2596" s="141">
        <v>65.16</v>
      </c>
    </row>
    <row r="2597" spans="1:6" ht="30.75" customHeight="1">
      <c r="A2597" s="138" t="s">
        <v>14166</v>
      </c>
      <c r="B2597" s="139" t="s">
        <v>14167</v>
      </c>
      <c r="C2597" s="140" t="s">
        <v>9049</v>
      </c>
      <c r="D2597" s="141">
        <v>83.9</v>
      </c>
      <c r="E2597" s="141">
        <v>10.01</v>
      </c>
      <c r="F2597" s="141">
        <v>93.91</v>
      </c>
    </row>
    <row r="2598" spans="1:6" ht="30.75" customHeight="1">
      <c r="A2598" s="138" t="s">
        <v>14168</v>
      </c>
      <c r="B2598" s="139" t="s">
        <v>14169</v>
      </c>
      <c r="C2598" s="140" t="s">
        <v>9049</v>
      </c>
      <c r="D2598" s="141">
        <v>51.52</v>
      </c>
      <c r="E2598" s="141">
        <v>20.02</v>
      </c>
      <c r="F2598" s="141">
        <v>71.540000000000006</v>
      </c>
    </row>
    <row r="2599" spans="1:6" ht="30.75" customHeight="1">
      <c r="A2599" s="138" t="s">
        <v>14170</v>
      </c>
      <c r="B2599" s="139" t="s">
        <v>14171</v>
      </c>
      <c r="C2599" s="140" t="s">
        <v>9049</v>
      </c>
      <c r="D2599" s="141">
        <v>86.45</v>
      </c>
      <c r="E2599" s="141">
        <v>20.02</v>
      </c>
      <c r="F2599" s="141">
        <v>106.47</v>
      </c>
    </row>
    <row r="2600" spans="1:6" ht="30.75" customHeight="1">
      <c r="A2600" s="138" t="s">
        <v>14172</v>
      </c>
      <c r="B2600" s="139" t="s">
        <v>14173</v>
      </c>
      <c r="C2600" s="140" t="s">
        <v>9049</v>
      </c>
      <c r="D2600" s="141">
        <v>44.87</v>
      </c>
      <c r="E2600" s="141">
        <v>10.01</v>
      </c>
      <c r="F2600" s="141">
        <v>54.88</v>
      </c>
    </row>
    <row r="2601" spans="1:6" ht="30.75" customHeight="1">
      <c r="A2601" s="138" t="s">
        <v>14174</v>
      </c>
      <c r="B2601" s="139" t="s">
        <v>14175</v>
      </c>
      <c r="C2601" s="140" t="s">
        <v>9049</v>
      </c>
      <c r="D2601" s="141">
        <v>55.35</v>
      </c>
      <c r="E2601" s="141">
        <v>20.02</v>
      </c>
      <c r="F2601" s="141">
        <v>75.37</v>
      </c>
    </row>
    <row r="2602" spans="1:6" ht="30.75" customHeight="1">
      <c r="A2602" s="138" t="s">
        <v>14176</v>
      </c>
      <c r="B2602" s="139" t="s">
        <v>14177</v>
      </c>
      <c r="C2602" s="140"/>
      <c r="D2602" s="141"/>
      <c r="E2602" s="141"/>
      <c r="F2602" s="141"/>
    </row>
    <row r="2603" spans="1:6" ht="30.75" customHeight="1">
      <c r="A2603" s="138" t="s">
        <v>14178</v>
      </c>
      <c r="B2603" s="139" t="s">
        <v>14179</v>
      </c>
      <c r="C2603" s="140" t="s">
        <v>9049</v>
      </c>
      <c r="D2603" s="141">
        <v>47.79</v>
      </c>
      <c r="E2603" s="141">
        <v>70.41</v>
      </c>
      <c r="F2603" s="141">
        <v>118.2</v>
      </c>
    </row>
    <row r="2604" spans="1:6" ht="30.75" customHeight="1">
      <c r="A2604" s="138" t="s">
        <v>14180</v>
      </c>
      <c r="B2604" s="139" t="s">
        <v>14181</v>
      </c>
      <c r="C2604" s="140" t="s">
        <v>9049</v>
      </c>
      <c r="D2604" s="141">
        <v>741.96</v>
      </c>
      <c r="E2604" s="141">
        <v>70.41</v>
      </c>
      <c r="F2604" s="141">
        <v>812.37</v>
      </c>
    </row>
    <row r="2605" spans="1:6" ht="30.75" customHeight="1">
      <c r="A2605" s="138" t="s">
        <v>303</v>
      </c>
      <c r="B2605" s="139" t="s">
        <v>302</v>
      </c>
      <c r="C2605" s="140" t="s">
        <v>9049</v>
      </c>
      <c r="D2605" s="141">
        <v>503.75</v>
      </c>
      <c r="E2605" s="141">
        <v>70.41</v>
      </c>
      <c r="F2605" s="141">
        <v>574.16</v>
      </c>
    </row>
    <row r="2606" spans="1:6" ht="30.75" customHeight="1">
      <c r="A2606" s="138" t="s">
        <v>14182</v>
      </c>
      <c r="B2606" s="139" t="s">
        <v>14183</v>
      </c>
      <c r="C2606" s="140" t="s">
        <v>9049</v>
      </c>
      <c r="D2606" s="141">
        <v>2066.16</v>
      </c>
      <c r="E2606" s="141">
        <v>305.75</v>
      </c>
      <c r="F2606" s="141">
        <v>2371.91</v>
      </c>
    </row>
    <row r="2607" spans="1:6" ht="30.75" customHeight="1">
      <c r="A2607" s="138" t="s">
        <v>14184</v>
      </c>
      <c r="B2607" s="139" t="s">
        <v>14185</v>
      </c>
      <c r="C2607" s="140" t="s">
        <v>9049</v>
      </c>
      <c r="D2607" s="141">
        <v>2398.88</v>
      </c>
      <c r="E2607" s="141">
        <v>113.12</v>
      </c>
      <c r="F2607" s="141">
        <v>2512</v>
      </c>
    </row>
    <row r="2608" spans="1:6" ht="30.75" customHeight="1">
      <c r="A2608" s="138" t="s">
        <v>14186</v>
      </c>
      <c r="B2608" s="139" t="s">
        <v>14187</v>
      </c>
      <c r="C2608" s="140" t="s">
        <v>9049</v>
      </c>
      <c r="D2608" s="141">
        <v>2058.75</v>
      </c>
      <c r="E2608" s="141">
        <v>113.12</v>
      </c>
      <c r="F2608" s="141">
        <v>2171.87</v>
      </c>
    </row>
    <row r="2609" spans="1:6" ht="30.75" customHeight="1">
      <c r="A2609" s="138" t="s">
        <v>14188</v>
      </c>
      <c r="B2609" s="139" t="s">
        <v>14189</v>
      </c>
      <c r="C2609" s="140" t="s">
        <v>9049</v>
      </c>
      <c r="D2609" s="141">
        <v>614.82000000000005</v>
      </c>
      <c r="E2609" s="141">
        <v>72.930000000000007</v>
      </c>
      <c r="F2609" s="141">
        <v>687.75</v>
      </c>
    </row>
    <row r="2610" spans="1:6" ht="30.75" customHeight="1">
      <c r="A2610" s="138" t="s">
        <v>14190</v>
      </c>
      <c r="B2610" s="139" t="s">
        <v>14191</v>
      </c>
      <c r="C2610" s="140" t="s">
        <v>9049</v>
      </c>
      <c r="D2610" s="141">
        <v>681.79</v>
      </c>
      <c r="E2610" s="141">
        <v>72.930000000000007</v>
      </c>
      <c r="F2610" s="141">
        <v>754.72</v>
      </c>
    </row>
    <row r="2611" spans="1:6" ht="30.75" customHeight="1">
      <c r="A2611" s="138" t="s">
        <v>14192</v>
      </c>
      <c r="B2611" s="139" t="s">
        <v>14193</v>
      </c>
      <c r="C2611" s="140" t="s">
        <v>9049</v>
      </c>
      <c r="D2611" s="141">
        <v>1535.7</v>
      </c>
      <c r="E2611" s="141">
        <v>113.12</v>
      </c>
      <c r="F2611" s="141">
        <v>1648.82</v>
      </c>
    </row>
    <row r="2612" spans="1:6" ht="30.75" customHeight="1">
      <c r="A2612" s="138" t="s">
        <v>14194</v>
      </c>
      <c r="B2612" s="139" t="s">
        <v>14195</v>
      </c>
      <c r="C2612" s="140" t="s">
        <v>9049</v>
      </c>
      <c r="D2612" s="141">
        <v>1543.44</v>
      </c>
      <c r="E2612" s="141">
        <v>507.04</v>
      </c>
      <c r="F2612" s="141">
        <v>2050.48</v>
      </c>
    </row>
    <row r="2613" spans="1:6" ht="30.75" customHeight="1">
      <c r="A2613" s="138" t="s">
        <v>14196</v>
      </c>
      <c r="B2613" s="139" t="s">
        <v>14197</v>
      </c>
      <c r="C2613" s="140" t="s">
        <v>9049</v>
      </c>
      <c r="D2613" s="141">
        <v>1036.6099999999999</v>
      </c>
      <c r="E2613" s="141">
        <v>113.12</v>
      </c>
      <c r="F2613" s="141">
        <v>1149.73</v>
      </c>
    </row>
    <row r="2614" spans="1:6" ht="30.75" customHeight="1">
      <c r="A2614" s="138" t="s">
        <v>14198</v>
      </c>
      <c r="B2614" s="139" t="s">
        <v>14199</v>
      </c>
      <c r="C2614" s="140"/>
      <c r="D2614" s="141"/>
      <c r="E2614" s="141"/>
      <c r="F2614" s="141"/>
    </row>
    <row r="2615" spans="1:6" ht="30.75" customHeight="1">
      <c r="A2615" s="138" t="s">
        <v>14200</v>
      </c>
      <c r="B2615" s="139" t="s">
        <v>14201</v>
      </c>
      <c r="C2615" s="140" t="s">
        <v>9049</v>
      </c>
      <c r="D2615" s="141">
        <v>480.2</v>
      </c>
      <c r="E2615" s="141">
        <v>35.21</v>
      </c>
      <c r="F2615" s="141">
        <v>515.41</v>
      </c>
    </row>
    <row r="2616" spans="1:6" ht="30.75" customHeight="1">
      <c r="A2616" s="138" t="s">
        <v>14202</v>
      </c>
      <c r="B2616" s="139" t="s">
        <v>14203</v>
      </c>
      <c r="C2616" s="140" t="s">
        <v>9049</v>
      </c>
      <c r="D2616" s="141">
        <v>103.07</v>
      </c>
      <c r="E2616" s="141">
        <v>15.02</v>
      </c>
      <c r="F2616" s="141">
        <v>118.09</v>
      </c>
    </row>
    <row r="2617" spans="1:6" ht="30.75" customHeight="1">
      <c r="A2617" s="138" t="s">
        <v>14204</v>
      </c>
      <c r="B2617" s="139" t="s">
        <v>14205</v>
      </c>
      <c r="C2617" s="140" t="s">
        <v>9049</v>
      </c>
      <c r="D2617" s="141">
        <v>52.91</v>
      </c>
      <c r="E2617" s="141">
        <v>15.02</v>
      </c>
      <c r="F2617" s="141">
        <v>67.930000000000007</v>
      </c>
    </row>
    <row r="2618" spans="1:6" ht="30.75" customHeight="1">
      <c r="A2618" s="138" t="s">
        <v>134</v>
      </c>
      <c r="B2618" s="139" t="s">
        <v>14206</v>
      </c>
      <c r="C2618" s="140" t="s">
        <v>9049</v>
      </c>
      <c r="D2618" s="141">
        <v>486.57</v>
      </c>
      <c r="E2618" s="141">
        <v>35.21</v>
      </c>
      <c r="F2618" s="141">
        <v>521.78</v>
      </c>
    </row>
    <row r="2619" spans="1:6" ht="30.75" customHeight="1">
      <c r="A2619" s="138" t="s">
        <v>14207</v>
      </c>
      <c r="B2619" s="139" t="s">
        <v>14208</v>
      </c>
      <c r="C2619" s="140" t="s">
        <v>9049</v>
      </c>
      <c r="D2619" s="141">
        <v>464.56</v>
      </c>
      <c r="E2619" s="141">
        <v>35.21</v>
      </c>
      <c r="F2619" s="141">
        <v>499.77</v>
      </c>
    </row>
    <row r="2620" spans="1:6" ht="30.75" customHeight="1">
      <c r="A2620" s="138" t="s">
        <v>14209</v>
      </c>
      <c r="B2620" s="139" t="s">
        <v>14210</v>
      </c>
      <c r="C2620" s="140" t="s">
        <v>9049</v>
      </c>
      <c r="D2620" s="141">
        <v>119.87</v>
      </c>
      <c r="E2620" s="141">
        <v>25.03</v>
      </c>
      <c r="F2620" s="141">
        <v>144.9</v>
      </c>
    </row>
    <row r="2621" spans="1:6" ht="30.75" customHeight="1">
      <c r="A2621" s="138" t="s">
        <v>14211</v>
      </c>
      <c r="B2621" s="139" t="s">
        <v>14212</v>
      </c>
      <c r="C2621" s="140" t="s">
        <v>9049</v>
      </c>
      <c r="D2621" s="141">
        <v>252.57</v>
      </c>
      <c r="E2621" s="141">
        <v>35.21</v>
      </c>
      <c r="F2621" s="141">
        <v>287.77999999999997</v>
      </c>
    </row>
    <row r="2622" spans="1:6" ht="30.75" customHeight="1">
      <c r="A2622" s="138" t="s">
        <v>305</v>
      </c>
      <c r="B2622" s="139" t="s">
        <v>304</v>
      </c>
      <c r="C2622" s="140" t="s">
        <v>9049</v>
      </c>
      <c r="D2622" s="141">
        <v>81.83</v>
      </c>
      <c r="E2622" s="141">
        <v>15.02</v>
      </c>
      <c r="F2622" s="141">
        <v>96.85</v>
      </c>
    </row>
    <row r="2623" spans="1:6" ht="30.75" customHeight="1">
      <c r="A2623" s="138" t="s">
        <v>14213</v>
      </c>
      <c r="B2623" s="139" t="s">
        <v>14214</v>
      </c>
      <c r="C2623" s="140" t="s">
        <v>9049</v>
      </c>
      <c r="D2623" s="141">
        <v>115.47</v>
      </c>
      <c r="E2623" s="141">
        <v>15.02</v>
      </c>
      <c r="F2623" s="141">
        <v>130.49</v>
      </c>
    </row>
    <row r="2624" spans="1:6" ht="30.75" customHeight="1">
      <c r="A2624" s="138" t="s">
        <v>14215</v>
      </c>
      <c r="B2624" s="139" t="s">
        <v>14216</v>
      </c>
      <c r="C2624" s="140" t="s">
        <v>9049</v>
      </c>
      <c r="D2624" s="141">
        <v>8677.6200000000008</v>
      </c>
      <c r="E2624" s="141">
        <v>35.21</v>
      </c>
      <c r="F2624" s="141">
        <v>8712.83</v>
      </c>
    </row>
    <row r="2625" spans="1:6" ht="30.75" customHeight="1">
      <c r="A2625" s="138" t="s">
        <v>14217</v>
      </c>
      <c r="B2625" s="139" t="s">
        <v>14218</v>
      </c>
      <c r="C2625" s="140" t="s">
        <v>9049</v>
      </c>
      <c r="D2625" s="141">
        <v>833.99</v>
      </c>
      <c r="E2625" s="141">
        <v>35.21</v>
      </c>
      <c r="F2625" s="141">
        <v>869.2</v>
      </c>
    </row>
    <row r="2626" spans="1:6" ht="30.75" customHeight="1">
      <c r="A2626" s="138" t="s">
        <v>14219</v>
      </c>
      <c r="B2626" s="139" t="s">
        <v>14220</v>
      </c>
      <c r="C2626" s="140" t="s">
        <v>9049</v>
      </c>
      <c r="D2626" s="141">
        <v>914.31</v>
      </c>
      <c r="E2626" s="141">
        <v>35.21</v>
      </c>
      <c r="F2626" s="141">
        <v>949.52</v>
      </c>
    </row>
    <row r="2627" spans="1:6" ht="30.75" customHeight="1">
      <c r="A2627" s="138" t="s">
        <v>14221</v>
      </c>
      <c r="B2627" s="139" t="s">
        <v>14222</v>
      </c>
      <c r="C2627" s="140" t="s">
        <v>9049</v>
      </c>
      <c r="D2627" s="141">
        <v>1390.74</v>
      </c>
      <c r="E2627" s="141">
        <v>35.21</v>
      </c>
      <c r="F2627" s="141">
        <v>1425.95</v>
      </c>
    </row>
    <row r="2628" spans="1:6" ht="30.75" customHeight="1">
      <c r="A2628" s="138" t="s">
        <v>14223</v>
      </c>
      <c r="B2628" s="139" t="s">
        <v>14224</v>
      </c>
      <c r="C2628" s="140" t="s">
        <v>9049</v>
      </c>
      <c r="D2628" s="141">
        <v>533.20000000000005</v>
      </c>
      <c r="E2628" s="141">
        <v>35.21</v>
      </c>
      <c r="F2628" s="141">
        <v>568.41</v>
      </c>
    </row>
    <row r="2629" spans="1:6" ht="30.75" customHeight="1">
      <c r="A2629" s="138" t="s">
        <v>14225</v>
      </c>
      <c r="B2629" s="139" t="s">
        <v>14226</v>
      </c>
      <c r="C2629" s="140" t="s">
        <v>9049</v>
      </c>
      <c r="D2629" s="141">
        <v>91.48</v>
      </c>
      <c r="E2629" s="141">
        <v>35.21</v>
      </c>
      <c r="F2629" s="141">
        <v>126.69</v>
      </c>
    </row>
    <row r="2630" spans="1:6" ht="30.75" customHeight="1">
      <c r="A2630" s="138" t="s">
        <v>14227</v>
      </c>
      <c r="B2630" s="139" t="s">
        <v>14228</v>
      </c>
      <c r="C2630" s="140" t="s">
        <v>9049</v>
      </c>
      <c r="D2630" s="141">
        <v>499.61</v>
      </c>
      <c r="E2630" s="141">
        <v>35.21</v>
      </c>
      <c r="F2630" s="141">
        <v>534.82000000000005</v>
      </c>
    </row>
    <row r="2631" spans="1:6" ht="30.75" customHeight="1">
      <c r="A2631" s="138" t="s">
        <v>14229</v>
      </c>
      <c r="B2631" s="139" t="s">
        <v>14230</v>
      </c>
      <c r="C2631" s="140"/>
      <c r="D2631" s="141"/>
      <c r="E2631" s="141"/>
      <c r="F2631" s="141"/>
    </row>
    <row r="2632" spans="1:6" ht="30.75" customHeight="1">
      <c r="A2632" s="138" t="s">
        <v>14231</v>
      </c>
      <c r="B2632" s="139" t="s">
        <v>14232</v>
      </c>
      <c r="C2632" s="140" t="s">
        <v>9049</v>
      </c>
      <c r="D2632" s="141">
        <v>1439.51</v>
      </c>
      <c r="E2632" s="141">
        <v>25.03</v>
      </c>
      <c r="F2632" s="141">
        <v>1464.54</v>
      </c>
    </row>
    <row r="2633" spans="1:6" ht="30.75" customHeight="1">
      <c r="A2633" s="138" t="s">
        <v>14233</v>
      </c>
      <c r="B2633" s="139" t="s">
        <v>14234</v>
      </c>
      <c r="C2633" s="140" t="s">
        <v>9049</v>
      </c>
      <c r="D2633" s="141">
        <v>627.83000000000004</v>
      </c>
      <c r="E2633" s="141">
        <v>25.03</v>
      </c>
      <c r="F2633" s="141">
        <v>652.86</v>
      </c>
    </row>
    <row r="2634" spans="1:6" ht="30.75" customHeight="1">
      <c r="A2634" s="138" t="s">
        <v>14235</v>
      </c>
      <c r="B2634" s="139" t="s">
        <v>14236</v>
      </c>
      <c r="C2634" s="140" t="s">
        <v>9049</v>
      </c>
      <c r="D2634" s="141">
        <v>580.41</v>
      </c>
      <c r="E2634" s="141">
        <v>25.03</v>
      </c>
      <c r="F2634" s="141">
        <v>605.44000000000005</v>
      </c>
    </row>
    <row r="2635" spans="1:6" ht="30.75" customHeight="1">
      <c r="A2635" s="138" t="s">
        <v>14237</v>
      </c>
      <c r="B2635" s="139" t="s">
        <v>14238</v>
      </c>
      <c r="C2635" s="140" t="s">
        <v>9049</v>
      </c>
      <c r="D2635" s="141">
        <v>367.53</v>
      </c>
      <c r="E2635" s="141">
        <v>25.03</v>
      </c>
      <c r="F2635" s="141">
        <v>392.56</v>
      </c>
    </row>
    <row r="2636" spans="1:6" ht="30.75" customHeight="1">
      <c r="A2636" s="138" t="s">
        <v>14239</v>
      </c>
      <c r="B2636" s="139" t="s">
        <v>14240</v>
      </c>
      <c r="C2636" s="140" t="s">
        <v>9049</v>
      </c>
      <c r="D2636" s="141">
        <v>969.15</v>
      </c>
      <c r="E2636" s="141">
        <v>25.03</v>
      </c>
      <c r="F2636" s="141">
        <v>994.18</v>
      </c>
    </row>
    <row r="2637" spans="1:6" ht="30.75" customHeight="1">
      <c r="A2637" s="138" t="s">
        <v>14241</v>
      </c>
      <c r="B2637" s="139" t="s">
        <v>14242</v>
      </c>
      <c r="C2637" s="140"/>
      <c r="D2637" s="141"/>
      <c r="E2637" s="141"/>
      <c r="F2637" s="141"/>
    </row>
    <row r="2638" spans="1:6" ht="30.75" customHeight="1">
      <c r="A2638" s="138" t="s">
        <v>14243</v>
      </c>
      <c r="B2638" s="139" t="s">
        <v>14244</v>
      </c>
      <c r="C2638" s="140" t="s">
        <v>9049</v>
      </c>
      <c r="D2638" s="141">
        <v>278.14999999999998</v>
      </c>
      <c r="E2638" s="141">
        <v>20.02</v>
      </c>
      <c r="F2638" s="141">
        <v>298.17</v>
      </c>
    </row>
    <row r="2639" spans="1:6" ht="30.75" customHeight="1">
      <c r="A2639" s="138" t="s">
        <v>14245</v>
      </c>
      <c r="B2639" s="139" t="s">
        <v>14246</v>
      </c>
      <c r="C2639" s="140" t="s">
        <v>9049</v>
      </c>
      <c r="D2639" s="141">
        <v>222.94</v>
      </c>
      <c r="E2639" s="141">
        <v>20.02</v>
      </c>
      <c r="F2639" s="141">
        <v>242.96</v>
      </c>
    </row>
    <row r="2640" spans="1:6" ht="30.75" customHeight="1">
      <c r="A2640" s="138" t="s">
        <v>14247</v>
      </c>
      <c r="B2640" s="139" t="s">
        <v>14248</v>
      </c>
      <c r="C2640" s="140" t="s">
        <v>9049</v>
      </c>
      <c r="D2640" s="141">
        <v>207.32</v>
      </c>
      <c r="E2640" s="141">
        <v>20.02</v>
      </c>
      <c r="F2640" s="141">
        <v>227.34</v>
      </c>
    </row>
    <row r="2641" spans="1:6" ht="30.75" customHeight="1">
      <c r="A2641" s="138" t="s">
        <v>14249</v>
      </c>
      <c r="B2641" s="139" t="s">
        <v>14250</v>
      </c>
      <c r="C2641" s="140" t="s">
        <v>9049</v>
      </c>
      <c r="D2641" s="141">
        <v>116.8</v>
      </c>
      <c r="E2641" s="141">
        <v>20.02</v>
      </c>
      <c r="F2641" s="141">
        <v>136.82</v>
      </c>
    </row>
    <row r="2642" spans="1:6" ht="30.75" customHeight="1">
      <c r="A2642" s="138" t="s">
        <v>14251</v>
      </c>
      <c r="B2642" s="139" t="s">
        <v>14252</v>
      </c>
      <c r="C2642" s="140"/>
      <c r="D2642" s="141"/>
      <c r="E2642" s="141"/>
      <c r="F2642" s="141"/>
    </row>
    <row r="2643" spans="1:6" ht="30.75" customHeight="1">
      <c r="A2643" s="138" t="s">
        <v>14253</v>
      </c>
      <c r="B2643" s="139" t="s">
        <v>14254</v>
      </c>
      <c r="C2643" s="140" t="s">
        <v>9049</v>
      </c>
      <c r="D2643" s="141">
        <v>167.5</v>
      </c>
      <c r="E2643" s="141">
        <v>20.02</v>
      </c>
      <c r="F2643" s="141">
        <v>187.52</v>
      </c>
    </row>
    <row r="2644" spans="1:6" ht="30.75" customHeight="1">
      <c r="A2644" s="138" t="s">
        <v>172</v>
      </c>
      <c r="B2644" s="139" t="s">
        <v>14255</v>
      </c>
      <c r="C2644" s="140" t="s">
        <v>9049</v>
      </c>
      <c r="D2644" s="141">
        <v>45.41</v>
      </c>
      <c r="E2644" s="141">
        <v>20.02</v>
      </c>
      <c r="F2644" s="141">
        <v>65.430000000000007</v>
      </c>
    </row>
    <row r="2645" spans="1:6" ht="30.75" customHeight="1">
      <c r="A2645" s="138" t="s">
        <v>14256</v>
      </c>
      <c r="B2645" s="139" t="s">
        <v>14257</v>
      </c>
      <c r="C2645" s="140" t="s">
        <v>9049</v>
      </c>
      <c r="D2645" s="141">
        <v>148.09</v>
      </c>
      <c r="E2645" s="141">
        <v>20.02</v>
      </c>
      <c r="F2645" s="141">
        <v>168.11</v>
      </c>
    </row>
    <row r="2646" spans="1:6" ht="30.75" customHeight="1">
      <c r="A2646" s="138" t="s">
        <v>14258</v>
      </c>
      <c r="B2646" s="139" t="s">
        <v>14259</v>
      </c>
      <c r="C2646" s="140" t="s">
        <v>9049</v>
      </c>
      <c r="D2646" s="141">
        <v>65.13</v>
      </c>
      <c r="E2646" s="141">
        <v>25.03</v>
      </c>
      <c r="F2646" s="141">
        <v>90.16</v>
      </c>
    </row>
    <row r="2647" spans="1:6" ht="30.75" customHeight="1">
      <c r="A2647" s="138" t="s">
        <v>14260</v>
      </c>
      <c r="B2647" s="139" t="s">
        <v>14261</v>
      </c>
      <c r="C2647" s="140" t="s">
        <v>9049</v>
      </c>
      <c r="D2647" s="141">
        <v>81.61</v>
      </c>
      <c r="E2647" s="141">
        <v>20.02</v>
      </c>
      <c r="F2647" s="141">
        <v>101.63</v>
      </c>
    </row>
    <row r="2648" spans="1:6" ht="30.75" customHeight="1">
      <c r="A2648" s="138" t="s">
        <v>14262</v>
      </c>
      <c r="B2648" s="139" t="s">
        <v>14263</v>
      </c>
      <c r="C2648" s="140" t="s">
        <v>9049</v>
      </c>
      <c r="D2648" s="141">
        <v>130.4</v>
      </c>
      <c r="E2648" s="141">
        <v>20.02</v>
      </c>
      <c r="F2648" s="141">
        <v>150.41999999999999</v>
      </c>
    </row>
    <row r="2649" spans="1:6" ht="30.75" customHeight="1">
      <c r="A2649" s="138" t="s">
        <v>14264</v>
      </c>
      <c r="B2649" s="139" t="s">
        <v>14265</v>
      </c>
      <c r="C2649" s="140" t="s">
        <v>9049</v>
      </c>
      <c r="D2649" s="141">
        <v>191.57</v>
      </c>
      <c r="E2649" s="141">
        <v>20.02</v>
      </c>
      <c r="F2649" s="141">
        <v>211.59</v>
      </c>
    </row>
    <row r="2650" spans="1:6" ht="30.75" customHeight="1">
      <c r="A2650" s="138" t="s">
        <v>14266</v>
      </c>
      <c r="B2650" s="139" t="s">
        <v>14267</v>
      </c>
      <c r="C2650" s="140" t="s">
        <v>9049</v>
      </c>
      <c r="D2650" s="141">
        <v>251.31</v>
      </c>
      <c r="E2650" s="141">
        <v>15.02</v>
      </c>
      <c r="F2650" s="141">
        <v>266.33</v>
      </c>
    </row>
    <row r="2651" spans="1:6" ht="30.75" customHeight="1">
      <c r="A2651" s="138" t="s">
        <v>14268</v>
      </c>
      <c r="B2651" s="139" t="s">
        <v>14269</v>
      </c>
      <c r="C2651" s="140" t="s">
        <v>9049</v>
      </c>
      <c r="D2651" s="141">
        <v>88.73</v>
      </c>
      <c r="E2651" s="141">
        <v>15.02</v>
      </c>
      <c r="F2651" s="141">
        <v>103.75</v>
      </c>
    </row>
    <row r="2652" spans="1:6" ht="30.75" customHeight="1">
      <c r="A2652" s="138" t="s">
        <v>14270</v>
      </c>
      <c r="B2652" s="139" t="s">
        <v>14271</v>
      </c>
      <c r="C2652" s="140" t="s">
        <v>9049</v>
      </c>
      <c r="D2652" s="141">
        <v>140.13</v>
      </c>
      <c r="E2652" s="141">
        <v>20.02</v>
      </c>
      <c r="F2652" s="141">
        <v>160.15</v>
      </c>
    </row>
    <row r="2653" spans="1:6" ht="30.75" customHeight="1">
      <c r="A2653" s="138" t="s">
        <v>14272</v>
      </c>
      <c r="B2653" s="139" t="s">
        <v>14273</v>
      </c>
      <c r="C2653" s="140" t="s">
        <v>9049</v>
      </c>
      <c r="D2653" s="141">
        <v>69.58</v>
      </c>
      <c r="E2653" s="141">
        <v>25.03</v>
      </c>
      <c r="F2653" s="141">
        <v>94.61</v>
      </c>
    </row>
    <row r="2654" spans="1:6" ht="30.75" customHeight="1">
      <c r="A2654" s="138" t="s">
        <v>14274</v>
      </c>
      <c r="B2654" s="139" t="s">
        <v>14275</v>
      </c>
      <c r="C2654" s="140" t="s">
        <v>9049</v>
      </c>
      <c r="D2654" s="141">
        <v>126.63</v>
      </c>
      <c r="E2654" s="141">
        <v>25.03</v>
      </c>
      <c r="F2654" s="141">
        <v>151.66</v>
      </c>
    </row>
    <row r="2655" spans="1:6" ht="30.75" customHeight="1">
      <c r="A2655" s="138" t="s">
        <v>14276</v>
      </c>
      <c r="B2655" s="139" t="s">
        <v>14277</v>
      </c>
      <c r="C2655" s="140" t="s">
        <v>9049</v>
      </c>
      <c r="D2655" s="141">
        <v>209.8</v>
      </c>
      <c r="E2655" s="141">
        <v>25.03</v>
      </c>
      <c r="F2655" s="141">
        <v>234.83</v>
      </c>
    </row>
    <row r="2656" spans="1:6" ht="30.75" customHeight="1">
      <c r="A2656" s="138" t="s">
        <v>14278</v>
      </c>
      <c r="B2656" s="139" t="s">
        <v>14279</v>
      </c>
      <c r="C2656" s="140" t="s">
        <v>9049</v>
      </c>
      <c r="D2656" s="141">
        <v>167.55</v>
      </c>
      <c r="E2656" s="141">
        <v>25.03</v>
      </c>
      <c r="F2656" s="141">
        <v>192.58</v>
      </c>
    </row>
    <row r="2657" spans="1:6" ht="30.75" customHeight="1">
      <c r="A2657" s="138" t="s">
        <v>14280</v>
      </c>
      <c r="B2657" s="139" t="s">
        <v>14281</v>
      </c>
      <c r="C2657" s="140" t="s">
        <v>9049</v>
      </c>
      <c r="D2657" s="141">
        <v>66.790000000000006</v>
      </c>
      <c r="E2657" s="141">
        <v>25.03</v>
      </c>
      <c r="F2657" s="141">
        <v>91.82</v>
      </c>
    </row>
    <row r="2658" spans="1:6" ht="30.75" customHeight="1">
      <c r="A2658" s="138" t="s">
        <v>14282</v>
      </c>
      <c r="B2658" s="139" t="s">
        <v>14283</v>
      </c>
      <c r="C2658" s="140" t="s">
        <v>9049</v>
      </c>
      <c r="D2658" s="141">
        <v>55.25</v>
      </c>
      <c r="E2658" s="141">
        <v>20.02</v>
      </c>
      <c r="F2658" s="141">
        <v>75.27</v>
      </c>
    </row>
    <row r="2659" spans="1:6" ht="30.75" customHeight="1">
      <c r="A2659" s="138" t="s">
        <v>14284</v>
      </c>
      <c r="B2659" s="139" t="s">
        <v>14285</v>
      </c>
      <c r="C2659" s="140" t="s">
        <v>9049</v>
      </c>
      <c r="D2659" s="141">
        <v>133.06</v>
      </c>
      <c r="E2659" s="141">
        <v>20.02</v>
      </c>
      <c r="F2659" s="141">
        <v>153.08000000000001</v>
      </c>
    </row>
    <row r="2660" spans="1:6" ht="30.75" customHeight="1">
      <c r="A2660" s="138" t="s">
        <v>14286</v>
      </c>
      <c r="B2660" s="139" t="s">
        <v>14287</v>
      </c>
      <c r="C2660" s="140" t="s">
        <v>9049</v>
      </c>
      <c r="D2660" s="141">
        <v>451.2</v>
      </c>
      <c r="E2660" s="141">
        <v>20.02</v>
      </c>
      <c r="F2660" s="141">
        <v>471.22</v>
      </c>
    </row>
    <row r="2661" spans="1:6" ht="30.75" customHeight="1">
      <c r="A2661" s="138" t="s">
        <v>14288</v>
      </c>
      <c r="B2661" s="139" t="s">
        <v>14289</v>
      </c>
      <c r="C2661" s="140" t="s">
        <v>9049</v>
      </c>
      <c r="D2661" s="141">
        <v>346.39</v>
      </c>
      <c r="E2661" s="141">
        <v>20.02</v>
      </c>
      <c r="F2661" s="141">
        <v>366.41</v>
      </c>
    </row>
    <row r="2662" spans="1:6" ht="30.75" customHeight="1">
      <c r="A2662" s="138" t="s">
        <v>14290</v>
      </c>
      <c r="B2662" s="139" t="s">
        <v>14291</v>
      </c>
      <c r="C2662" s="140" t="s">
        <v>9049</v>
      </c>
      <c r="D2662" s="141">
        <v>153.22999999999999</v>
      </c>
      <c r="E2662" s="141">
        <v>20.02</v>
      </c>
      <c r="F2662" s="141">
        <v>173.25</v>
      </c>
    </row>
    <row r="2663" spans="1:6" ht="30.75" customHeight="1">
      <c r="A2663" s="138" t="s">
        <v>14292</v>
      </c>
      <c r="B2663" s="139" t="s">
        <v>14293</v>
      </c>
      <c r="C2663" s="140" t="s">
        <v>9049</v>
      </c>
      <c r="D2663" s="141">
        <v>105.37</v>
      </c>
      <c r="E2663" s="141">
        <v>20.02</v>
      </c>
      <c r="F2663" s="141">
        <v>125.39</v>
      </c>
    </row>
    <row r="2664" spans="1:6" ht="30.75" customHeight="1">
      <c r="A2664" s="138" t="s">
        <v>14294</v>
      </c>
      <c r="B2664" s="139" t="s">
        <v>14295</v>
      </c>
      <c r="C2664" s="140"/>
      <c r="D2664" s="141"/>
      <c r="E2664" s="141"/>
      <c r="F2664" s="141"/>
    </row>
    <row r="2665" spans="1:6" ht="30.75" customHeight="1">
      <c r="A2665" s="138" t="s">
        <v>14296</v>
      </c>
      <c r="B2665" s="139" t="s">
        <v>14297</v>
      </c>
      <c r="C2665" s="140" t="s">
        <v>9049</v>
      </c>
      <c r="D2665" s="141">
        <v>40.590000000000003</v>
      </c>
      <c r="E2665" s="141">
        <v>15.02</v>
      </c>
      <c r="F2665" s="141">
        <v>55.61</v>
      </c>
    </row>
    <row r="2666" spans="1:6" ht="30.75" customHeight="1">
      <c r="A2666" s="138" t="s">
        <v>14298</v>
      </c>
      <c r="B2666" s="139" t="s">
        <v>14299</v>
      </c>
      <c r="C2666" s="140"/>
      <c r="D2666" s="141"/>
      <c r="E2666" s="141"/>
      <c r="F2666" s="141"/>
    </row>
    <row r="2667" spans="1:6" ht="30.75" customHeight="1">
      <c r="A2667" s="138" t="s">
        <v>14300</v>
      </c>
      <c r="B2667" s="139" t="s">
        <v>14301</v>
      </c>
      <c r="C2667" s="140" t="s">
        <v>9049</v>
      </c>
      <c r="D2667" s="141">
        <v>0.42</v>
      </c>
      <c r="E2667" s="141">
        <v>20.02</v>
      </c>
      <c r="F2667" s="141">
        <v>20.440000000000001</v>
      </c>
    </row>
    <row r="2668" spans="1:6" ht="30.75" customHeight="1">
      <c r="A2668" s="138" t="s">
        <v>14302</v>
      </c>
      <c r="B2668" s="139" t="s">
        <v>14303</v>
      </c>
      <c r="C2668" s="140" t="s">
        <v>9049</v>
      </c>
      <c r="D2668" s="141">
        <v>6.24</v>
      </c>
      <c r="E2668" s="141">
        <v>4.07</v>
      </c>
      <c r="F2668" s="141">
        <v>10.31</v>
      </c>
    </row>
    <row r="2669" spans="1:6" ht="30.75" customHeight="1">
      <c r="A2669" s="138" t="s">
        <v>14304</v>
      </c>
      <c r="B2669" s="139" t="s">
        <v>14305</v>
      </c>
      <c r="C2669" s="140" t="s">
        <v>9049</v>
      </c>
      <c r="D2669" s="141"/>
      <c r="E2669" s="141">
        <v>20.02</v>
      </c>
      <c r="F2669" s="141">
        <v>20.02</v>
      </c>
    </row>
    <row r="2670" spans="1:6" ht="30.75" customHeight="1">
      <c r="A2670" s="138" t="s">
        <v>14306</v>
      </c>
      <c r="B2670" s="139" t="s">
        <v>14307</v>
      </c>
      <c r="C2670" s="140" t="s">
        <v>9049</v>
      </c>
      <c r="D2670" s="141"/>
      <c r="E2670" s="141">
        <v>4.07</v>
      </c>
      <c r="F2670" s="141">
        <v>4.07</v>
      </c>
    </row>
    <row r="2671" spans="1:6" ht="30.75" customHeight="1">
      <c r="A2671" s="138" t="s">
        <v>14308</v>
      </c>
      <c r="B2671" s="139" t="s">
        <v>14309</v>
      </c>
      <c r="C2671" s="140"/>
      <c r="D2671" s="141"/>
      <c r="E2671" s="141"/>
      <c r="F2671" s="141"/>
    </row>
    <row r="2672" spans="1:6" ht="30.75" customHeight="1">
      <c r="A2672" s="138" t="s">
        <v>14310</v>
      </c>
      <c r="B2672" s="139" t="s">
        <v>14311</v>
      </c>
      <c r="C2672" s="140" t="s">
        <v>9049</v>
      </c>
      <c r="D2672" s="141">
        <v>303.29000000000002</v>
      </c>
      <c r="E2672" s="141">
        <v>20.02</v>
      </c>
      <c r="F2672" s="141">
        <v>323.31</v>
      </c>
    </row>
    <row r="2673" spans="1:6" ht="30.75" customHeight="1">
      <c r="A2673" s="138" t="s">
        <v>14312</v>
      </c>
      <c r="B2673" s="139" t="s">
        <v>14313</v>
      </c>
      <c r="C2673" s="140" t="s">
        <v>9049</v>
      </c>
      <c r="D2673" s="141">
        <v>286.62</v>
      </c>
      <c r="E2673" s="141">
        <v>15.02</v>
      </c>
      <c r="F2673" s="141">
        <v>301.64</v>
      </c>
    </row>
    <row r="2674" spans="1:6" ht="30.75" customHeight="1">
      <c r="A2674" s="138" t="s">
        <v>14314</v>
      </c>
      <c r="B2674" s="139" t="s">
        <v>14315</v>
      </c>
      <c r="C2674" s="140" t="s">
        <v>9049</v>
      </c>
      <c r="D2674" s="141">
        <v>133.16</v>
      </c>
      <c r="E2674" s="141">
        <v>20.02</v>
      </c>
      <c r="F2674" s="141">
        <v>153.18</v>
      </c>
    </row>
    <row r="2675" spans="1:6" ht="30.75" customHeight="1">
      <c r="A2675" s="138" t="s">
        <v>14316</v>
      </c>
      <c r="B2675" s="139" t="s">
        <v>14317</v>
      </c>
      <c r="C2675" s="140" t="s">
        <v>9049</v>
      </c>
      <c r="D2675" s="141">
        <v>270.83</v>
      </c>
      <c r="E2675" s="141">
        <v>15.02</v>
      </c>
      <c r="F2675" s="141">
        <v>285.85000000000002</v>
      </c>
    </row>
    <row r="2676" spans="1:6" ht="30.75" customHeight="1">
      <c r="A2676" s="138" t="s">
        <v>14318</v>
      </c>
      <c r="B2676" s="139" t="s">
        <v>14319</v>
      </c>
      <c r="C2676" s="140" t="s">
        <v>9049</v>
      </c>
      <c r="D2676" s="141">
        <v>73.67</v>
      </c>
      <c r="E2676" s="141">
        <v>25.03</v>
      </c>
      <c r="F2676" s="141">
        <v>98.7</v>
      </c>
    </row>
    <row r="2677" spans="1:6" ht="30.75" customHeight="1">
      <c r="A2677" s="138" t="s">
        <v>14320</v>
      </c>
      <c r="B2677" s="139" t="s">
        <v>14321</v>
      </c>
      <c r="C2677" s="140"/>
      <c r="D2677" s="141"/>
      <c r="E2677" s="141"/>
      <c r="F2677" s="141"/>
    </row>
    <row r="2678" spans="1:6" ht="30.75" customHeight="1">
      <c r="A2678" s="138" t="s">
        <v>14322</v>
      </c>
      <c r="B2678" s="139" t="s">
        <v>14323</v>
      </c>
      <c r="C2678" s="140"/>
      <c r="D2678" s="141"/>
      <c r="E2678" s="141"/>
      <c r="F2678" s="141"/>
    </row>
    <row r="2679" spans="1:6" ht="30.75" customHeight="1">
      <c r="A2679" s="138" t="s">
        <v>14324</v>
      </c>
      <c r="B2679" s="139" t="s">
        <v>14325</v>
      </c>
      <c r="C2679" s="140" t="s">
        <v>9049</v>
      </c>
      <c r="D2679" s="141">
        <v>71.84</v>
      </c>
      <c r="E2679" s="141">
        <v>12.51</v>
      </c>
      <c r="F2679" s="141">
        <v>84.35</v>
      </c>
    </row>
    <row r="2680" spans="1:6" ht="30.75" customHeight="1">
      <c r="A2680" s="138" t="s">
        <v>14326</v>
      </c>
      <c r="B2680" s="139" t="s">
        <v>14327</v>
      </c>
      <c r="C2680" s="140" t="s">
        <v>9049</v>
      </c>
      <c r="D2680" s="141">
        <v>111.34</v>
      </c>
      <c r="E2680" s="141">
        <v>12.51</v>
      </c>
      <c r="F2680" s="141">
        <v>123.85</v>
      </c>
    </row>
    <row r="2681" spans="1:6" ht="30.75" customHeight="1">
      <c r="A2681" s="138" t="s">
        <v>14328</v>
      </c>
      <c r="B2681" s="139" t="s">
        <v>14329</v>
      </c>
      <c r="C2681" s="140" t="s">
        <v>9049</v>
      </c>
      <c r="D2681" s="141">
        <v>58.03</v>
      </c>
      <c r="E2681" s="141">
        <v>12.51</v>
      </c>
      <c r="F2681" s="141">
        <v>70.540000000000006</v>
      </c>
    </row>
    <row r="2682" spans="1:6" ht="30.75" customHeight="1">
      <c r="A2682" s="138" t="s">
        <v>14330</v>
      </c>
      <c r="B2682" s="139" t="s">
        <v>14331</v>
      </c>
      <c r="C2682" s="140" t="s">
        <v>9049</v>
      </c>
      <c r="D2682" s="141">
        <v>42.37</v>
      </c>
      <c r="E2682" s="141">
        <v>12.51</v>
      </c>
      <c r="F2682" s="141">
        <v>54.88</v>
      </c>
    </row>
    <row r="2683" spans="1:6" ht="30.75" customHeight="1">
      <c r="A2683" s="138" t="s">
        <v>14332</v>
      </c>
      <c r="B2683" s="139" t="s">
        <v>14333</v>
      </c>
      <c r="C2683" s="140" t="s">
        <v>9049</v>
      </c>
      <c r="D2683" s="141">
        <v>4.08</v>
      </c>
      <c r="E2683" s="141">
        <v>12.51</v>
      </c>
      <c r="F2683" s="141">
        <v>16.59</v>
      </c>
    </row>
    <row r="2684" spans="1:6" ht="30.75" customHeight="1">
      <c r="A2684" s="138" t="s">
        <v>14334</v>
      </c>
      <c r="B2684" s="139" t="s">
        <v>14335</v>
      </c>
      <c r="C2684" s="140" t="s">
        <v>9049</v>
      </c>
      <c r="D2684" s="141">
        <v>18.809999999999999</v>
      </c>
      <c r="E2684" s="141">
        <v>12.51</v>
      </c>
      <c r="F2684" s="141">
        <v>31.32</v>
      </c>
    </row>
    <row r="2685" spans="1:6" ht="30.75" customHeight="1">
      <c r="A2685" s="138" t="s">
        <v>14336</v>
      </c>
      <c r="B2685" s="139" t="s">
        <v>14337</v>
      </c>
      <c r="C2685" s="140" t="s">
        <v>9049</v>
      </c>
      <c r="D2685" s="141">
        <v>11.16</v>
      </c>
      <c r="E2685" s="141">
        <v>12.51</v>
      </c>
      <c r="F2685" s="141">
        <v>23.67</v>
      </c>
    </row>
    <row r="2686" spans="1:6" ht="30.75" customHeight="1">
      <c r="A2686" s="138" t="s">
        <v>14338</v>
      </c>
      <c r="B2686" s="139" t="s">
        <v>14339</v>
      </c>
      <c r="C2686" s="140" t="s">
        <v>9049</v>
      </c>
      <c r="D2686" s="141">
        <v>12.13</v>
      </c>
      <c r="E2686" s="141">
        <v>12.51</v>
      </c>
      <c r="F2686" s="141">
        <v>24.64</v>
      </c>
    </row>
    <row r="2687" spans="1:6" ht="30.75" customHeight="1">
      <c r="A2687" s="138" t="s">
        <v>14340</v>
      </c>
      <c r="B2687" s="139" t="s">
        <v>14341</v>
      </c>
      <c r="C2687" s="140"/>
      <c r="D2687" s="141"/>
      <c r="E2687" s="141"/>
      <c r="F2687" s="141"/>
    </row>
    <row r="2688" spans="1:6" ht="30.75" customHeight="1">
      <c r="A2688" s="138" t="s">
        <v>14342</v>
      </c>
      <c r="B2688" s="139" t="s">
        <v>14343</v>
      </c>
      <c r="C2688" s="140" t="s">
        <v>9049</v>
      </c>
      <c r="D2688" s="141">
        <v>5.77</v>
      </c>
      <c r="E2688" s="141">
        <v>12.51</v>
      </c>
      <c r="F2688" s="141">
        <v>18.28</v>
      </c>
    </row>
    <row r="2689" spans="1:6" ht="30.75" customHeight="1">
      <c r="A2689" s="138" t="s">
        <v>14344</v>
      </c>
      <c r="B2689" s="139" t="s">
        <v>14345</v>
      </c>
      <c r="C2689" s="140" t="s">
        <v>9049</v>
      </c>
      <c r="D2689" s="141">
        <v>16.14</v>
      </c>
      <c r="E2689" s="141">
        <v>12.51</v>
      </c>
      <c r="F2689" s="141">
        <v>28.65</v>
      </c>
    </row>
    <row r="2690" spans="1:6" ht="30.75" customHeight="1">
      <c r="A2690" s="138" t="s">
        <v>14346</v>
      </c>
      <c r="B2690" s="139" t="s">
        <v>14347</v>
      </c>
      <c r="C2690" s="140" t="s">
        <v>9049</v>
      </c>
      <c r="D2690" s="141">
        <v>5.52</v>
      </c>
      <c r="E2690" s="141">
        <v>12.51</v>
      </c>
      <c r="F2690" s="141">
        <v>18.03</v>
      </c>
    </row>
    <row r="2691" spans="1:6" ht="30.75" customHeight="1">
      <c r="A2691" s="138" t="s">
        <v>14348</v>
      </c>
      <c r="B2691" s="139" t="s">
        <v>14349</v>
      </c>
      <c r="C2691" s="140" t="s">
        <v>9049</v>
      </c>
      <c r="D2691" s="141">
        <v>7.8</v>
      </c>
      <c r="E2691" s="141">
        <v>12.51</v>
      </c>
      <c r="F2691" s="141">
        <v>20.309999999999999</v>
      </c>
    </row>
    <row r="2692" spans="1:6" ht="30.75" customHeight="1">
      <c r="A2692" s="138" t="s">
        <v>14350</v>
      </c>
      <c r="B2692" s="139" t="s">
        <v>14351</v>
      </c>
      <c r="C2692" s="140" t="s">
        <v>9049</v>
      </c>
      <c r="D2692" s="141">
        <v>14.42</v>
      </c>
      <c r="E2692" s="141">
        <v>12.51</v>
      </c>
      <c r="F2692" s="141">
        <v>26.93</v>
      </c>
    </row>
    <row r="2693" spans="1:6" ht="30.75" customHeight="1">
      <c r="A2693" s="138" t="s">
        <v>14352</v>
      </c>
      <c r="B2693" s="139" t="s">
        <v>14353</v>
      </c>
      <c r="C2693" s="140" t="s">
        <v>9049</v>
      </c>
      <c r="D2693" s="141">
        <v>17.34</v>
      </c>
      <c r="E2693" s="141">
        <v>12.51</v>
      </c>
      <c r="F2693" s="141">
        <v>29.85</v>
      </c>
    </row>
    <row r="2694" spans="1:6" ht="30.75" customHeight="1">
      <c r="A2694" s="138" t="s">
        <v>14354</v>
      </c>
      <c r="B2694" s="139" t="s">
        <v>14355</v>
      </c>
      <c r="C2694" s="140"/>
      <c r="D2694" s="141"/>
      <c r="E2694" s="141"/>
      <c r="F2694" s="141"/>
    </row>
    <row r="2695" spans="1:6" ht="30.75" customHeight="1">
      <c r="A2695" s="138" t="s">
        <v>14356</v>
      </c>
      <c r="B2695" s="139" t="s">
        <v>14357</v>
      </c>
      <c r="C2695" s="140" t="s">
        <v>9049</v>
      </c>
      <c r="D2695" s="141">
        <v>9.89</v>
      </c>
      <c r="E2695" s="141">
        <v>12.51</v>
      </c>
      <c r="F2695" s="141">
        <v>22.4</v>
      </c>
    </row>
    <row r="2696" spans="1:6" ht="30.75" customHeight="1">
      <c r="A2696" s="138" t="s">
        <v>14358</v>
      </c>
      <c r="B2696" s="139" t="s">
        <v>14359</v>
      </c>
      <c r="C2696" s="140" t="s">
        <v>9049</v>
      </c>
      <c r="D2696" s="141">
        <v>15.27</v>
      </c>
      <c r="E2696" s="141">
        <v>12.51</v>
      </c>
      <c r="F2696" s="141">
        <v>27.78</v>
      </c>
    </row>
    <row r="2697" spans="1:6" ht="30.75" customHeight="1">
      <c r="A2697" s="138" t="s">
        <v>14360</v>
      </c>
      <c r="B2697" s="139" t="s">
        <v>14361</v>
      </c>
      <c r="C2697" s="140" t="s">
        <v>9049</v>
      </c>
      <c r="D2697" s="141">
        <v>12.86</v>
      </c>
      <c r="E2697" s="141">
        <v>12.51</v>
      </c>
      <c r="F2697" s="141">
        <v>25.37</v>
      </c>
    </row>
    <row r="2698" spans="1:6" ht="30.75" customHeight="1">
      <c r="A2698" s="138" t="s">
        <v>14362</v>
      </c>
      <c r="B2698" s="139" t="s">
        <v>14363</v>
      </c>
      <c r="C2698" s="140" t="s">
        <v>9049</v>
      </c>
      <c r="D2698" s="141">
        <v>17.09</v>
      </c>
      <c r="E2698" s="141">
        <v>12.51</v>
      </c>
      <c r="F2698" s="141">
        <v>29.6</v>
      </c>
    </row>
    <row r="2699" spans="1:6" ht="30.75" customHeight="1">
      <c r="A2699" s="138" t="s">
        <v>14364</v>
      </c>
      <c r="B2699" s="139" t="s">
        <v>14365</v>
      </c>
      <c r="C2699" s="140"/>
      <c r="D2699" s="141"/>
      <c r="E2699" s="141"/>
      <c r="F2699" s="141"/>
    </row>
    <row r="2700" spans="1:6" ht="30.75" customHeight="1">
      <c r="A2700" s="138" t="s">
        <v>14366</v>
      </c>
      <c r="B2700" s="139" t="s">
        <v>14367</v>
      </c>
      <c r="C2700" s="140" t="s">
        <v>9049</v>
      </c>
      <c r="D2700" s="141">
        <v>10.75</v>
      </c>
      <c r="E2700" s="141">
        <v>12.51</v>
      </c>
      <c r="F2700" s="141">
        <v>23.26</v>
      </c>
    </row>
    <row r="2701" spans="1:6" ht="30.75" customHeight="1">
      <c r="A2701" s="138" t="s">
        <v>14368</v>
      </c>
      <c r="B2701" s="139" t="s">
        <v>14369</v>
      </c>
      <c r="C2701" s="140" t="s">
        <v>9049</v>
      </c>
      <c r="D2701" s="141">
        <v>9.49</v>
      </c>
      <c r="E2701" s="141">
        <v>12.51</v>
      </c>
      <c r="F2701" s="141">
        <v>22</v>
      </c>
    </row>
    <row r="2702" spans="1:6" ht="30.75" customHeight="1">
      <c r="A2702" s="138" t="s">
        <v>14370</v>
      </c>
      <c r="B2702" s="139" t="s">
        <v>14371</v>
      </c>
      <c r="C2702" s="140" t="s">
        <v>9049</v>
      </c>
      <c r="D2702" s="141">
        <v>58.53</v>
      </c>
      <c r="E2702" s="141">
        <v>12.51</v>
      </c>
      <c r="F2702" s="141">
        <v>71.040000000000006</v>
      </c>
    </row>
    <row r="2703" spans="1:6" ht="30.75" customHeight="1">
      <c r="A2703" s="138" t="s">
        <v>14372</v>
      </c>
      <c r="B2703" s="139" t="s">
        <v>14373</v>
      </c>
      <c r="C2703" s="140" t="s">
        <v>9049</v>
      </c>
      <c r="D2703" s="141">
        <v>123.96</v>
      </c>
      <c r="E2703" s="141">
        <v>15.02</v>
      </c>
      <c r="F2703" s="141">
        <v>138.97999999999999</v>
      </c>
    </row>
    <row r="2704" spans="1:6" ht="30.75" customHeight="1">
      <c r="A2704" s="138" t="s">
        <v>14374</v>
      </c>
      <c r="B2704" s="139" t="s">
        <v>14375</v>
      </c>
      <c r="C2704" s="140" t="s">
        <v>141</v>
      </c>
      <c r="D2704" s="141">
        <v>80.64</v>
      </c>
      <c r="E2704" s="141">
        <v>15.02</v>
      </c>
      <c r="F2704" s="141">
        <v>95.66</v>
      </c>
    </row>
    <row r="2705" spans="1:6" ht="30.75" customHeight="1">
      <c r="A2705" s="138" t="s">
        <v>14376</v>
      </c>
      <c r="B2705" s="139" t="s">
        <v>14377</v>
      </c>
      <c r="C2705" s="140" t="s">
        <v>9049</v>
      </c>
      <c r="D2705" s="141">
        <v>10.57</v>
      </c>
      <c r="E2705" s="141">
        <v>12.51</v>
      </c>
      <c r="F2705" s="141">
        <v>23.08</v>
      </c>
    </row>
    <row r="2706" spans="1:6" ht="30.75" customHeight="1">
      <c r="A2706" s="138" t="s">
        <v>14378</v>
      </c>
      <c r="B2706" s="139" t="s">
        <v>14379</v>
      </c>
      <c r="C2706" s="140" t="s">
        <v>9049</v>
      </c>
      <c r="D2706" s="141">
        <v>40.43</v>
      </c>
      <c r="E2706" s="141">
        <v>12.51</v>
      </c>
      <c r="F2706" s="141">
        <v>52.94</v>
      </c>
    </row>
    <row r="2707" spans="1:6" ht="30.75" customHeight="1">
      <c r="A2707" s="138" t="s">
        <v>14380</v>
      </c>
      <c r="B2707" s="139" t="s">
        <v>14381</v>
      </c>
      <c r="C2707" s="140"/>
      <c r="D2707" s="141"/>
      <c r="E2707" s="141"/>
      <c r="F2707" s="141"/>
    </row>
    <row r="2708" spans="1:6" ht="30.75" customHeight="1">
      <c r="A2708" s="138" t="s">
        <v>14382</v>
      </c>
      <c r="B2708" s="139" t="s">
        <v>14383</v>
      </c>
      <c r="C2708" s="140" t="s">
        <v>9049</v>
      </c>
      <c r="D2708" s="141">
        <v>31.58</v>
      </c>
      <c r="E2708" s="141">
        <v>12.51</v>
      </c>
      <c r="F2708" s="141">
        <v>44.09</v>
      </c>
    </row>
    <row r="2709" spans="1:6" ht="30.75" customHeight="1">
      <c r="A2709" s="138" t="s">
        <v>14384</v>
      </c>
      <c r="B2709" s="139" t="s">
        <v>14385</v>
      </c>
      <c r="C2709" s="140" t="s">
        <v>9049</v>
      </c>
      <c r="D2709" s="141">
        <v>13.36</v>
      </c>
      <c r="E2709" s="141">
        <v>12.51</v>
      </c>
      <c r="F2709" s="141">
        <v>25.87</v>
      </c>
    </row>
    <row r="2710" spans="1:6" ht="30.75" customHeight="1">
      <c r="A2710" s="138" t="s">
        <v>14386</v>
      </c>
      <c r="B2710" s="139" t="s">
        <v>14387</v>
      </c>
      <c r="C2710" s="140" t="s">
        <v>9049</v>
      </c>
      <c r="D2710" s="141">
        <v>84.86</v>
      </c>
      <c r="E2710" s="141">
        <v>12.51</v>
      </c>
      <c r="F2710" s="141">
        <v>97.37</v>
      </c>
    </row>
    <row r="2711" spans="1:6" ht="30.75" customHeight="1">
      <c r="A2711" s="138" t="s">
        <v>14388</v>
      </c>
      <c r="B2711" s="139" t="s">
        <v>14389</v>
      </c>
      <c r="C2711" s="140" t="s">
        <v>9049</v>
      </c>
      <c r="D2711" s="141">
        <v>40.33</v>
      </c>
      <c r="E2711" s="141">
        <v>12.51</v>
      </c>
      <c r="F2711" s="141">
        <v>52.84</v>
      </c>
    </row>
    <row r="2712" spans="1:6" ht="30.75" customHeight="1">
      <c r="A2712" s="138" t="s">
        <v>14390</v>
      </c>
      <c r="B2712" s="139" t="s">
        <v>14391</v>
      </c>
      <c r="C2712" s="140" t="s">
        <v>9049</v>
      </c>
      <c r="D2712" s="141">
        <v>122.2</v>
      </c>
      <c r="E2712" s="141">
        <v>12.51</v>
      </c>
      <c r="F2712" s="141">
        <v>134.71</v>
      </c>
    </row>
    <row r="2713" spans="1:6" ht="30.75" customHeight="1">
      <c r="A2713" s="138" t="s">
        <v>14392</v>
      </c>
      <c r="B2713" s="139" t="s">
        <v>14393</v>
      </c>
      <c r="C2713" s="140" t="s">
        <v>9049</v>
      </c>
      <c r="D2713" s="141">
        <v>14.29</v>
      </c>
      <c r="E2713" s="141">
        <v>50.05</v>
      </c>
      <c r="F2713" s="141">
        <v>64.34</v>
      </c>
    </row>
    <row r="2714" spans="1:6" ht="30.75" customHeight="1">
      <c r="A2714" s="138" t="s">
        <v>14394</v>
      </c>
      <c r="B2714" s="139" t="s">
        <v>14395</v>
      </c>
      <c r="C2714" s="140" t="s">
        <v>9049</v>
      </c>
      <c r="D2714" s="141">
        <v>17.86</v>
      </c>
      <c r="E2714" s="141">
        <v>5.01</v>
      </c>
      <c r="F2714" s="141">
        <v>22.87</v>
      </c>
    </row>
    <row r="2715" spans="1:6" ht="30.75" customHeight="1">
      <c r="A2715" s="138" t="s">
        <v>14396</v>
      </c>
      <c r="B2715" s="139" t="s">
        <v>14397</v>
      </c>
      <c r="C2715" s="140" t="s">
        <v>9049</v>
      </c>
      <c r="D2715" s="141">
        <v>24.29</v>
      </c>
      <c r="E2715" s="141">
        <v>5.01</v>
      </c>
      <c r="F2715" s="141">
        <v>29.3</v>
      </c>
    </row>
    <row r="2716" spans="1:6" ht="30.75" customHeight="1">
      <c r="A2716" s="138" t="s">
        <v>14398</v>
      </c>
      <c r="B2716" s="139" t="s">
        <v>14399</v>
      </c>
      <c r="C2716" s="140" t="s">
        <v>9049</v>
      </c>
      <c r="D2716" s="141">
        <v>16.55</v>
      </c>
      <c r="E2716" s="141">
        <v>5.01</v>
      </c>
      <c r="F2716" s="141">
        <v>21.56</v>
      </c>
    </row>
    <row r="2717" spans="1:6" ht="30.75" customHeight="1">
      <c r="A2717" s="138" t="s">
        <v>14400</v>
      </c>
      <c r="B2717" s="139" t="s">
        <v>14401</v>
      </c>
      <c r="C2717" s="140" t="s">
        <v>9049</v>
      </c>
      <c r="D2717" s="141">
        <v>4.2</v>
      </c>
      <c r="E2717" s="141">
        <v>5.01</v>
      </c>
      <c r="F2717" s="141">
        <v>9.2100000000000009</v>
      </c>
    </row>
    <row r="2718" spans="1:6" ht="30.75" customHeight="1">
      <c r="A2718" s="138" t="s">
        <v>14402</v>
      </c>
      <c r="B2718" s="139" t="s">
        <v>14403</v>
      </c>
      <c r="C2718" s="140" t="s">
        <v>141</v>
      </c>
      <c r="D2718" s="141">
        <v>14.32</v>
      </c>
      <c r="E2718" s="141">
        <v>20.02</v>
      </c>
      <c r="F2718" s="141">
        <v>34.340000000000003</v>
      </c>
    </row>
    <row r="2719" spans="1:6" ht="30.75" customHeight="1">
      <c r="A2719" s="138" t="s">
        <v>14404</v>
      </c>
      <c r="B2719" s="139" t="s">
        <v>14405</v>
      </c>
      <c r="C2719" s="140" t="s">
        <v>9049</v>
      </c>
      <c r="D2719" s="141">
        <v>18.79</v>
      </c>
      <c r="E2719" s="141">
        <v>12.51</v>
      </c>
      <c r="F2719" s="141">
        <v>31.3</v>
      </c>
    </row>
    <row r="2720" spans="1:6" ht="30.75" customHeight="1">
      <c r="A2720" s="138" t="s">
        <v>14406</v>
      </c>
      <c r="B2720" s="139" t="s">
        <v>14407</v>
      </c>
      <c r="C2720" s="140" t="s">
        <v>9049</v>
      </c>
      <c r="D2720" s="141">
        <v>259.56</v>
      </c>
      <c r="E2720" s="141">
        <v>25.03</v>
      </c>
      <c r="F2720" s="141">
        <v>284.58999999999997</v>
      </c>
    </row>
    <row r="2721" spans="1:6" ht="30.75" customHeight="1">
      <c r="A2721" s="138" t="s">
        <v>14408</v>
      </c>
      <c r="B2721" s="139" t="s">
        <v>14409</v>
      </c>
      <c r="C2721" s="140" t="s">
        <v>9049</v>
      </c>
      <c r="D2721" s="141">
        <v>175.39</v>
      </c>
      <c r="E2721" s="141">
        <v>25.03</v>
      </c>
      <c r="F2721" s="141">
        <v>200.42</v>
      </c>
    </row>
    <row r="2722" spans="1:6" ht="30.75" customHeight="1">
      <c r="A2722" s="138" t="s">
        <v>14410</v>
      </c>
      <c r="B2722" s="139" t="s">
        <v>14411</v>
      </c>
      <c r="C2722" s="140" t="s">
        <v>9049</v>
      </c>
      <c r="D2722" s="141">
        <v>165.68</v>
      </c>
      <c r="E2722" s="141">
        <v>25.03</v>
      </c>
      <c r="F2722" s="141">
        <v>190.71</v>
      </c>
    </row>
    <row r="2723" spans="1:6" ht="30.75" customHeight="1">
      <c r="A2723" s="138" t="s">
        <v>14412</v>
      </c>
      <c r="B2723" s="139" t="s">
        <v>14413</v>
      </c>
      <c r="C2723" s="140" t="s">
        <v>9049</v>
      </c>
      <c r="D2723" s="141">
        <v>42.88</v>
      </c>
      <c r="E2723" s="141">
        <v>12.51</v>
      </c>
      <c r="F2723" s="141">
        <v>55.39</v>
      </c>
    </row>
    <row r="2724" spans="1:6" ht="30.75" customHeight="1">
      <c r="A2724" s="138" t="s">
        <v>14414</v>
      </c>
      <c r="B2724" s="139" t="s">
        <v>14415</v>
      </c>
      <c r="C2724" s="140" t="s">
        <v>9049</v>
      </c>
      <c r="D2724" s="141">
        <v>2.94</v>
      </c>
      <c r="E2724" s="141">
        <v>10.01</v>
      </c>
      <c r="F2724" s="141">
        <v>12.95</v>
      </c>
    </row>
    <row r="2725" spans="1:6" ht="30.75" customHeight="1">
      <c r="A2725" s="138" t="s">
        <v>14416</v>
      </c>
      <c r="B2725" s="139" t="s">
        <v>14417</v>
      </c>
      <c r="C2725" s="140" t="s">
        <v>9049</v>
      </c>
      <c r="D2725" s="141">
        <v>9.7100000000000009</v>
      </c>
      <c r="E2725" s="141">
        <v>12.51</v>
      </c>
      <c r="F2725" s="141">
        <v>22.22</v>
      </c>
    </row>
    <row r="2726" spans="1:6" ht="30.75" customHeight="1">
      <c r="A2726" s="138" t="s">
        <v>14418</v>
      </c>
      <c r="B2726" s="139" t="s">
        <v>14419</v>
      </c>
      <c r="C2726" s="140" t="s">
        <v>141</v>
      </c>
      <c r="D2726" s="141">
        <v>14.82</v>
      </c>
      <c r="E2726" s="141">
        <v>25.03</v>
      </c>
      <c r="F2726" s="141">
        <v>39.85</v>
      </c>
    </row>
    <row r="2727" spans="1:6" ht="30.75" customHeight="1">
      <c r="A2727" s="138" t="s">
        <v>14420</v>
      </c>
      <c r="B2727" s="139" t="s">
        <v>14421</v>
      </c>
      <c r="C2727" s="140" t="s">
        <v>9049</v>
      </c>
      <c r="D2727" s="141">
        <v>9.81</v>
      </c>
      <c r="E2727" s="141">
        <v>12.51</v>
      </c>
      <c r="F2727" s="141">
        <v>22.32</v>
      </c>
    </row>
    <row r="2728" spans="1:6" ht="30.75" customHeight="1">
      <c r="A2728" s="138" t="s">
        <v>14422</v>
      </c>
      <c r="B2728" s="139" t="s">
        <v>14423</v>
      </c>
      <c r="C2728" s="140" t="s">
        <v>9049</v>
      </c>
      <c r="D2728" s="141">
        <v>46.58</v>
      </c>
      <c r="E2728" s="141">
        <v>10.01</v>
      </c>
      <c r="F2728" s="141">
        <v>56.59</v>
      </c>
    </row>
    <row r="2729" spans="1:6" ht="30.75" customHeight="1">
      <c r="A2729" s="138" t="s">
        <v>14424</v>
      </c>
      <c r="B2729" s="139" t="s">
        <v>14425</v>
      </c>
      <c r="C2729" s="140" t="s">
        <v>9049</v>
      </c>
      <c r="D2729" s="141">
        <v>5.04</v>
      </c>
      <c r="E2729" s="141">
        <v>12.51</v>
      </c>
      <c r="F2729" s="141">
        <v>17.55</v>
      </c>
    </row>
    <row r="2730" spans="1:6" ht="30.75" customHeight="1">
      <c r="A2730" s="138" t="s">
        <v>14426</v>
      </c>
      <c r="B2730" s="139" t="s">
        <v>14427</v>
      </c>
      <c r="C2730" s="140" t="s">
        <v>9049</v>
      </c>
      <c r="D2730" s="141">
        <v>42.84</v>
      </c>
      <c r="E2730" s="141">
        <v>2.5</v>
      </c>
      <c r="F2730" s="141">
        <v>45.34</v>
      </c>
    </row>
    <row r="2731" spans="1:6" ht="30.75" customHeight="1">
      <c r="A2731" s="138" t="s">
        <v>14428</v>
      </c>
      <c r="B2731" s="139" t="s">
        <v>14429</v>
      </c>
      <c r="C2731" s="140" t="s">
        <v>9049</v>
      </c>
      <c r="D2731" s="141">
        <v>15.49</v>
      </c>
      <c r="E2731" s="141">
        <v>12.51</v>
      </c>
      <c r="F2731" s="141">
        <v>28</v>
      </c>
    </row>
    <row r="2732" spans="1:6" ht="30.75" customHeight="1">
      <c r="A2732" s="138" t="s">
        <v>14430</v>
      </c>
      <c r="B2732" s="139" t="s">
        <v>14431</v>
      </c>
      <c r="C2732" s="140" t="s">
        <v>9049</v>
      </c>
      <c r="D2732" s="141">
        <v>24.55</v>
      </c>
      <c r="E2732" s="141">
        <v>12.51</v>
      </c>
      <c r="F2732" s="141">
        <v>37.06</v>
      </c>
    </row>
    <row r="2733" spans="1:6" ht="30.75" customHeight="1">
      <c r="A2733" s="138" t="s">
        <v>14432</v>
      </c>
      <c r="B2733" s="139" t="s">
        <v>14433</v>
      </c>
      <c r="C2733" s="140" t="s">
        <v>9049</v>
      </c>
      <c r="D2733" s="141">
        <v>42.91</v>
      </c>
      <c r="E2733" s="141">
        <v>12.51</v>
      </c>
      <c r="F2733" s="141">
        <v>55.42</v>
      </c>
    </row>
    <row r="2734" spans="1:6" ht="30.75" customHeight="1">
      <c r="A2734" s="138" t="s">
        <v>14434</v>
      </c>
      <c r="B2734" s="139" t="s">
        <v>14435</v>
      </c>
      <c r="C2734" s="140" t="s">
        <v>141</v>
      </c>
      <c r="D2734" s="141">
        <v>170.9</v>
      </c>
      <c r="E2734" s="141">
        <v>25.03</v>
      </c>
      <c r="F2734" s="141">
        <v>195.93</v>
      </c>
    </row>
    <row r="2735" spans="1:6" ht="30.75" customHeight="1">
      <c r="A2735" s="138" t="s">
        <v>14436</v>
      </c>
      <c r="B2735" s="139" t="s">
        <v>14437</v>
      </c>
      <c r="C2735" s="140" t="s">
        <v>9049</v>
      </c>
      <c r="D2735" s="141">
        <v>455.27</v>
      </c>
      <c r="E2735" s="141">
        <v>50.05</v>
      </c>
      <c r="F2735" s="141">
        <v>505.32</v>
      </c>
    </row>
    <row r="2736" spans="1:6" ht="30.75" customHeight="1">
      <c r="A2736" s="138" t="s">
        <v>14438</v>
      </c>
      <c r="B2736" s="139" t="s">
        <v>14439</v>
      </c>
      <c r="C2736" s="140" t="s">
        <v>9049</v>
      </c>
      <c r="D2736" s="141">
        <v>325</v>
      </c>
      <c r="E2736" s="141">
        <v>50.05</v>
      </c>
      <c r="F2736" s="141">
        <v>375.05</v>
      </c>
    </row>
    <row r="2737" spans="1:6" ht="30.75" customHeight="1">
      <c r="A2737" s="138" t="s">
        <v>14440</v>
      </c>
      <c r="B2737" s="139" t="s">
        <v>14441</v>
      </c>
      <c r="C2737" s="140" t="s">
        <v>9049</v>
      </c>
      <c r="D2737" s="141">
        <v>1.1499999999999999</v>
      </c>
      <c r="E2737" s="141">
        <v>2.04</v>
      </c>
      <c r="F2737" s="141">
        <v>3.19</v>
      </c>
    </row>
    <row r="2738" spans="1:6" ht="30.75" customHeight="1">
      <c r="A2738" s="138" t="s">
        <v>14442</v>
      </c>
      <c r="B2738" s="139" t="s">
        <v>14443</v>
      </c>
      <c r="C2738" s="140" t="s">
        <v>9049</v>
      </c>
      <c r="D2738" s="141">
        <v>6.34</v>
      </c>
      <c r="E2738" s="141">
        <v>12.51</v>
      </c>
      <c r="F2738" s="141">
        <v>18.850000000000001</v>
      </c>
    </row>
    <row r="2739" spans="1:6" ht="30.75" customHeight="1">
      <c r="A2739" s="138" t="s">
        <v>14444</v>
      </c>
      <c r="B2739" s="139" t="s">
        <v>14445</v>
      </c>
      <c r="C2739" s="140" t="s">
        <v>141</v>
      </c>
      <c r="D2739" s="141">
        <v>8.23</v>
      </c>
      <c r="E2739" s="141">
        <v>25.03</v>
      </c>
      <c r="F2739" s="141">
        <v>33.26</v>
      </c>
    </row>
    <row r="2740" spans="1:6" ht="30.75" customHeight="1">
      <c r="A2740" s="138" t="s">
        <v>14446</v>
      </c>
      <c r="B2740" s="139" t="s">
        <v>14447</v>
      </c>
      <c r="C2740" s="140" t="s">
        <v>9049</v>
      </c>
      <c r="D2740" s="141">
        <v>17.25</v>
      </c>
      <c r="E2740" s="141">
        <v>5.01</v>
      </c>
      <c r="F2740" s="141">
        <v>22.26</v>
      </c>
    </row>
    <row r="2741" spans="1:6" ht="30.75" customHeight="1">
      <c r="A2741" s="138" t="s">
        <v>14448</v>
      </c>
      <c r="B2741" s="139" t="s">
        <v>14449</v>
      </c>
      <c r="C2741" s="140" t="s">
        <v>9049</v>
      </c>
      <c r="D2741" s="141">
        <v>6.46</v>
      </c>
      <c r="E2741" s="141">
        <v>12.51</v>
      </c>
      <c r="F2741" s="141">
        <v>18.97</v>
      </c>
    </row>
    <row r="2742" spans="1:6" ht="30.75" customHeight="1">
      <c r="A2742" s="138" t="s">
        <v>14450</v>
      </c>
      <c r="B2742" s="139" t="s">
        <v>14451</v>
      </c>
      <c r="C2742" s="140" t="s">
        <v>9049</v>
      </c>
      <c r="D2742" s="141">
        <v>5.93</v>
      </c>
      <c r="E2742" s="141">
        <v>12.51</v>
      </c>
      <c r="F2742" s="141">
        <v>18.440000000000001</v>
      </c>
    </row>
    <row r="2743" spans="1:6" ht="30.75" customHeight="1">
      <c r="A2743" s="138" t="s">
        <v>14452</v>
      </c>
      <c r="B2743" s="139" t="s">
        <v>14453</v>
      </c>
      <c r="C2743" s="140" t="s">
        <v>141</v>
      </c>
      <c r="D2743" s="141">
        <v>58.05</v>
      </c>
      <c r="E2743" s="141">
        <v>12.51</v>
      </c>
      <c r="F2743" s="141">
        <v>70.56</v>
      </c>
    </row>
    <row r="2744" spans="1:6" ht="30.75" customHeight="1">
      <c r="A2744" s="138" t="s">
        <v>14454</v>
      </c>
      <c r="B2744" s="139" t="s">
        <v>14455</v>
      </c>
      <c r="C2744" s="140" t="s">
        <v>9049</v>
      </c>
      <c r="D2744" s="141">
        <v>46.37</v>
      </c>
      <c r="E2744" s="141">
        <v>12.51</v>
      </c>
      <c r="F2744" s="141">
        <v>58.88</v>
      </c>
    </row>
    <row r="2745" spans="1:6" ht="30.75" customHeight="1">
      <c r="A2745" s="138" t="s">
        <v>14456</v>
      </c>
      <c r="B2745" s="139" t="s">
        <v>14457</v>
      </c>
      <c r="C2745" s="140" t="s">
        <v>9049</v>
      </c>
      <c r="D2745" s="141">
        <v>50.38</v>
      </c>
      <c r="E2745" s="141">
        <v>12.51</v>
      </c>
      <c r="F2745" s="141">
        <v>62.89</v>
      </c>
    </row>
    <row r="2746" spans="1:6" ht="30.75" customHeight="1">
      <c r="A2746" s="138" t="s">
        <v>14458</v>
      </c>
      <c r="B2746" s="139" t="s">
        <v>14459</v>
      </c>
      <c r="C2746" s="140" t="s">
        <v>9049</v>
      </c>
      <c r="D2746" s="141">
        <v>5.6</v>
      </c>
      <c r="E2746" s="141">
        <v>12.51</v>
      </c>
      <c r="F2746" s="141">
        <v>18.11</v>
      </c>
    </row>
    <row r="2747" spans="1:6" ht="30.75" customHeight="1">
      <c r="A2747" s="138" t="s">
        <v>14460</v>
      </c>
      <c r="B2747" s="139" t="s">
        <v>14461</v>
      </c>
      <c r="C2747" s="140" t="s">
        <v>9049</v>
      </c>
      <c r="D2747" s="141">
        <v>7.92</v>
      </c>
      <c r="E2747" s="141">
        <v>12.51</v>
      </c>
      <c r="F2747" s="141">
        <v>20.43</v>
      </c>
    </row>
    <row r="2748" spans="1:6" ht="30.75" customHeight="1">
      <c r="A2748" s="138" t="s">
        <v>14462</v>
      </c>
      <c r="B2748" s="139" t="s">
        <v>14463</v>
      </c>
      <c r="C2748" s="140" t="s">
        <v>9049</v>
      </c>
      <c r="D2748" s="141">
        <v>10.94</v>
      </c>
      <c r="E2748" s="141">
        <v>12.51</v>
      </c>
      <c r="F2748" s="141">
        <v>23.45</v>
      </c>
    </row>
    <row r="2749" spans="1:6" ht="30.75" customHeight="1">
      <c r="A2749" s="138" t="s">
        <v>14464</v>
      </c>
      <c r="B2749" s="139" t="s">
        <v>14465</v>
      </c>
      <c r="C2749" s="140" t="s">
        <v>9049</v>
      </c>
      <c r="D2749" s="141">
        <v>18.98</v>
      </c>
      <c r="E2749" s="141">
        <v>12.51</v>
      </c>
      <c r="F2749" s="141">
        <v>31.49</v>
      </c>
    </row>
    <row r="2750" spans="1:6" ht="30.75" customHeight="1">
      <c r="A2750" s="138" t="s">
        <v>14466</v>
      </c>
      <c r="B2750" s="139" t="s">
        <v>14467</v>
      </c>
      <c r="C2750" s="140" t="s">
        <v>9049</v>
      </c>
      <c r="D2750" s="141">
        <v>116.9</v>
      </c>
      <c r="E2750" s="141">
        <v>12.51</v>
      </c>
      <c r="F2750" s="141">
        <v>129.41</v>
      </c>
    </row>
    <row r="2751" spans="1:6" ht="30.75" customHeight="1">
      <c r="A2751" s="138" t="s">
        <v>14468</v>
      </c>
      <c r="B2751" s="139" t="s">
        <v>14469</v>
      </c>
      <c r="C2751" s="140" t="s">
        <v>90</v>
      </c>
      <c r="D2751" s="141">
        <v>231.46</v>
      </c>
      <c r="E2751" s="141">
        <v>5.09</v>
      </c>
      <c r="F2751" s="141">
        <v>236.55</v>
      </c>
    </row>
    <row r="2752" spans="1:6" ht="30.75" customHeight="1">
      <c r="A2752" s="138" t="s">
        <v>14470</v>
      </c>
      <c r="B2752" s="139" t="s">
        <v>14471</v>
      </c>
      <c r="C2752" s="140"/>
      <c r="D2752" s="141"/>
      <c r="E2752" s="141"/>
      <c r="F2752" s="141"/>
    </row>
    <row r="2753" spans="1:6" ht="30.75" customHeight="1">
      <c r="A2753" s="138" t="s">
        <v>14472</v>
      </c>
      <c r="B2753" s="139" t="s">
        <v>14473</v>
      </c>
      <c r="C2753" s="140" t="s">
        <v>9049</v>
      </c>
      <c r="D2753" s="141">
        <v>9.9499999999999993</v>
      </c>
      <c r="E2753" s="141">
        <v>25.03</v>
      </c>
      <c r="F2753" s="141">
        <v>34.979999999999997</v>
      </c>
    </row>
    <row r="2754" spans="1:6" ht="30.75" customHeight="1">
      <c r="A2754" s="138" t="s">
        <v>14474</v>
      </c>
      <c r="B2754" s="139" t="s">
        <v>14475</v>
      </c>
      <c r="C2754" s="140" t="s">
        <v>9049</v>
      </c>
      <c r="D2754" s="141">
        <v>19.46</v>
      </c>
      <c r="E2754" s="141">
        <v>25.03</v>
      </c>
      <c r="F2754" s="141">
        <v>44.49</v>
      </c>
    </row>
    <row r="2755" spans="1:6" ht="30.75" customHeight="1">
      <c r="A2755" s="138" t="s">
        <v>14476</v>
      </c>
      <c r="B2755" s="139" t="s">
        <v>14477</v>
      </c>
      <c r="C2755" s="140" t="s">
        <v>9049</v>
      </c>
      <c r="D2755" s="141">
        <v>19.559999999999999</v>
      </c>
      <c r="E2755" s="141">
        <v>25.03</v>
      </c>
      <c r="F2755" s="141">
        <v>44.59</v>
      </c>
    </row>
    <row r="2756" spans="1:6" ht="30.75" customHeight="1">
      <c r="A2756" s="138" t="s">
        <v>14478</v>
      </c>
      <c r="B2756" s="139" t="s">
        <v>14479</v>
      </c>
      <c r="C2756" s="140" t="s">
        <v>9049</v>
      </c>
      <c r="D2756" s="141">
        <v>36.81</v>
      </c>
      <c r="E2756" s="141">
        <v>25.03</v>
      </c>
      <c r="F2756" s="141">
        <v>61.84</v>
      </c>
    </row>
    <row r="2757" spans="1:6" ht="30.75" customHeight="1">
      <c r="A2757" s="138" t="s">
        <v>14480</v>
      </c>
      <c r="B2757" s="139" t="s">
        <v>14481</v>
      </c>
      <c r="C2757" s="140" t="s">
        <v>9049</v>
      </c>
      <c r="D2757" s="141">
        <v>10.09</v>
      </c>
      <c r="E2757" s="141">
        <v>25.03</v>
      </c>
      <c r="F2757" s="141">
        <v>35.119999999999997</v>
      </c>
    </row>
    <row r="2758" spans="1:6" ht="30.75" customHeight="1">
      <c r="A2758" s="138" t="s">
        <v>14482</v>
      </c>
      <c r="B2758" s="139" t="s">
        <v>14483</v>
      </c>
      <c r="C2758" s="140" t="s">
        <v>9049</v>
      </c>
      <c r="D2758" s="141">
        <v>19.23</v>
      </c>
      <c r="E2758" s="141">
        <v>25.03</v>
      </c>
      <c r="F2758" s="141">
        <v>44.26</v>
      </c>
    </row>
    <row r="2759" spans="1:6" ht="30.75" customHeight="1">
      <c r="A2759" s="138" t="s">
        <v>14484</v>
      </c>
      <c r="B2759" s="139" t="s">
        <v>14485</v>
      </c>
      <c r="C2759" s="140" t="s">
        <v>9049</v>
      </c>
      <c r="D2759" s="141">
        <v>9.9700000000000006</v>
      </c>
      <c r="E2759" s="141">
        <v>25.03</v>
      </c>
      <c r="F2759" s="141">
        <v>35</v>
      </c>
    </row>
    <row r="2760" spans="1:6" ht="30.75" customHeight="1">
      <c r="A2760" s="138" t="s">
        <v>14486</v>
      </c>
      <c r="B2760" s="139" t="s">
        <v>14487</v>
      </c>
      <c r="C2760" s="140" t="s">
        <v>9049</v>
      </c>
      <c r="D2760" s="141">
        <v>37.07</v>
      </c>
      <c r="E2760" s="141">
        <v>25.03</v>
      </c>
      <c r="F2760" s="141">
        <v>62.1</v>
      </c>
    </row>
    <row r="2761" spans="1:6" ht="30.75" customHeight="1">
      <c r="A2761" s="138" t="s">
        <v>14488</v>
      </c>
      <c r="B2761" s="139" t="s">
        <v>14489</v>
      </c>
      <c r="C2761" s="140" t="s">
        <v>9049</v>
      </c>
      <c r="D2761" s="141">
        <v>19.86</v>
      </c>
      <c r="E2761" s="141">
        <v>25.03</v>
      </c>
      <c r="F2761" s="141">
        <v>44.89</v>
      </c>
    </row>
    <row r="2762" spans="1:6" ht="30.75" customHeight="1">
      <c r="A2762" s="138" t="s">
        <v>14490</v>
      </c>
      <c r="B2762" s="139" t="s">
        <v>14491</v>
      </c>
      <c r="C2762" s="140" t="s">
        <v>9049</v>
      </c>
      <c r="D2762" s="141">
        <v>37.1</v>
      </c>
      <c r="E2762" s="141">
        <v>25.03</v>
      </c>
      <c r="F2762" s="141">
        <v>62.13</v>
      </c>
    </row>
    <row r="2763" spans="1:6" ht="30.75" customHeight="1">
      <c r="A2763" s="138" t="s">
        <v>14492</v>
      </c>
      <c r="B2763" s="139" t="s">
        <v>14493</v>
      </c>
      <c r="C2763" s="140" t="s">
        <v>9049</v>
      </c>
      <c r="D2763" s="141">
        <v>20.03</v>
      </c>
      <c r="E2763" s="141">
        <v>25.03</v>
      </c>
      <c r="F2763" s="141">
        <v>45.06</v>
      </c>
    </row>
    <row r="2764" spans="1:6" ht="30.75" customHeight="1">
      <c r="A2764" s="138" t="s">
        <v>14494</v>
      </c>
      <c r="B2764" s="139" t="s">
        <v>14495</v>
      </c>
      <c r="C2764" s="140" t="s">
        <v>9049</v>
      </c>
      <c r="D2764" s="141">
        <v>19.190000000000001</v>
      </c>
      <c r="E2764" s="141">
        <v>25.03</v>
      </c>
      <c r="F2764" s="141">
        <v>44.22</v>
      </c>
    </row>
    <row r="2765" spans="1:6" ht="30.75" customHeight="1">
      <c r="A2765" s="138" t="s">
        <v>14496</v>
      </c>
      <c r="B2765" s="139" t="s">
        <v>14497</v>
      </c>
      <c r="C2765" s="140" t="s">
        <v>9049</v>
      </c>
      <c r="D2765" s="141">
        <v>19.309999999999999</v>
      </c>
      <c r="E2765" s="141">
        <v>25.03</v>
      </c>
      <c r="F2765" s="141">
        <v>44.34</v>
      </c>
    </row>
    <row r="2766" spans="1:6" ht="30.75" customHeight="1">
      <c r="A2766" s="138" t="s">
        <v>14498</v>
      </c>
      <c r="B2766" s="139" t="s">
        <v>14499</v>
      </c>
      <c r="C2766" s="140" t="s">
        <v>9049</v>
      </c>
      <c r="D2766" s="141">
        <v>9.7200000000000006</v>
      </c>
      <c r="E2766" s="141">
        <v>25.03</v>
      </c>
      <c r="F2766" s="141">
        <v>34.75</v>
      </c>
    </row>
    <row r="2767" spans="1:6" ht="30.75" customHeight="1">
      <c r="A2767" s="138" t="s">
        <v>14500</v>
      </c>
      <c r="B2767" s="139" t="s">
        <v>14501</v>
      </c>
      <c r="C2767" s="140" t="s">
        <v>9049</v>
      </c>
      <c r="D2767" s="141">
        <v>21.22</v>
      </c>
      <c r="E2767" s="141">
        <v>25.03</v>
      </c>
      <c r="F2767" s="141">
        <v>46.25</v>
      </c>
    </row>
    <row r="2768" spans="1:6" ht="30.75" customHeight="1">
      <c r="A2768" s="138" t="s">
        <v>14502</v>
      </c>
      <c r="B2768" s="139" t="s">
        <v>14503</v>
      </c>
      <c r="C2768" s="140" t="s">
        <v>9049</v>
      </c>
      <c r="D2768" s="141">
        <v>19.43</v>
      </c>
      <c r="E2768" s="141">
        <v>25.03</v>
      </c>
      <c r="F2768" s="141">
        <v>44.46</v>
      </c>
    </row>
    <row r="2769" spans="1:6" ht="30.75" customHeight="1">
      <c r="A2769" s="138" t="s">
        <v>14504</v>
      </c>
      <c r="B2769" s="139" t="s">
        <v>14505</v>
      </c>
      <c r="C2769" s="140" t="s">
        <v>9049</v>
      </c>
      <c r="D2769" s="141">
        <v>19.43</v>
      </c>
      <c r="E2769" s="141">
        <v>25.03</v>
      </c>
      <c r="F2769" s="141">
        <v>44.46</v>
      </c>
    </row>
    <row r="2770" spans="1:6" ht="30.75" customHeight="1">
      <c r="A2770" s="138" t="s">
        <v>14506</v>
      </c>
      <c r="B2770" s="139" t="s">
        <v>14507</v>
      </c>
      <c r="C2770" s="140" t="s">
        <v>9049</v>
      </c>
      <c r="D2770" s="141">
        <v>9.9600000000000009</v>
      </c>
      <c r="E2770" s="141">
        <v>25.03</v>
      </c>
      <c r="F2770" s="141">
        <v>34.99</v>
      </c>
    </row>
    <row r="2771" spans="1:6" ht="30.75" customHeight="1">
      <c r="A2771" s="138" t="s">
        <v>14508</v>
      </c>
      <c r="B2771" s="139" t="s">
        <v>14509</v>
      </c>
      <c r="C2771" s="140" t="s">
        <v>9049</v>
      </c>
      <c r="D2771" s="141">
        <v>9.77</v>
      </c>
      <c r="E2771" s="141">
        <v>25.03</v>
      </c>
      <c r="F2771" s="141">
        <v>34.799999999999997</v>
      </c>
    </row>
    <row r="2772" spans="1:6" ht="30.75" customHeight="1">
      <c r="A2772" s="138" t="s">
        <v>14510</v>
      </c>
      <c r="B2772" s="139" t="s">
        <v>14511</v>
      </c>
      <c r="C2772" s="140" t="s">
        <v>9049</v>
      </c>
      <c r="D2772" s="141">
        <v>19.309999999999999</v>
      </c>
      <c r="E2772" s="141">
        <v>25.03</v>
      </c>
      <c r="F2772" s="141">
        <v>44.34</v>
      </c>
    </row>
    <row r="2773" spans="1:6" ht="30.75" customHeight="1">
      <c r="A2773" s="138" t="s">
        <v>14512</v>
      </c>
      <c r="B2773" s="139" t="s">
        <v>14513</v>
      </c>
      <c r="C2773" s="140"/>
      <c r="D2773" s="141"/>
      <c r="E2773" s="141"/>
      <c r="F2773" s="141"/>
    </row>
    <row r="2774" spans="1:6" ht="30.75" customHeight="1">
      <c r="A2774" s="138" t="s">
        <v>14514</v>
      </c>
      <c r="B2774" s="139" t="s">
        <v>14515</v>
      </c>
      <c r="C2774" s="140"/>
      <c r="D2774" s="141"/>
      <c r="E2774" s="141"/>
      <c r="F2774" s="141"/>
    </row>
    <row r="2775" spans="1:6" ht="30.75" customHeight="1">
      <c r="A2775" s="138" t="s">
        <v>14516</v>
      </c>
      <c r="B2775" s="139" t="s">
        <v>14517</v>
      </c>
      <c r="C2775" s="140" t="s">
        <v>9049</v>
      </c>
      <c r="D2775" s="141">
        <v>1280.73</v>
      </c>
      <c r="E2775" s="141">
        <v>70.41</v>
      </c>
      <c r="F2775" s="141">
        <v>1351.14</v>
      </c>
    </row>
    <row r="2776" spans="1:6" ht="30.75" customHeight="1">
      <c r="A2776" s="138" t="s">
        <v>14518</v>
      </c>
      <c r="B2776" s="139" t="s">
        <v>14519</v>
      </c>
      <c r="C2776" s="140" t="s">
        <v>9049</v>
      </c>
      <c r="D2776" s="141">
        <v>1816.79</v>
      </c>
      <c r="E2776" s="141">
        <v>70.41</v>
      </c>
      <c r="F2776" s="141">
        <v>1887.2</v>
      </c>
    </row>
    <row r="2777" spans="1:6" ht="30.75" customHeight="1">
      <c r="A2777" s="138" t="s">
        <v>14520</v>
      </c>
      <c r="B2777" s="139" t="s">
        <v>14521</v>
      </c>
      <c r="C2777" s="140"/>
      <c r="D2777" s="141"/>
      <c r="E2777" s="141"/>
      <c r="F2777" s="141"/>
    </row>
    <row r="2778" spans="1:6" ht="30.75" customHeight="1">
      <c r="A2778" s="138" t="s">
        <v>14522</v>
      </c>
      <c r="B2778" s="139" t="s">
        <v>14523</v>
      </c>
      <c r="C2778" s="140" t="s">
        <v>9049</v>
      </c>
      <c r="D2778" s="141">
        <v>26.1</v>
      </c>
      <c r="E2778" s="141">
        <v>25.03</v>
      </c>
      <c r="F2778" s="141">
        <v>51.13</v>
      </c>
    </row>
    <row r="2779" spans="1:6" ht="30.75" customHeight="1">
      <c r="A2779" s="138" t="s">
        <v>14524</v>
      </c>
      <c r="B2779" s="139" t="s">
        <v>14525</v>
      </c>
      <c r="C2779" s="140" t="s">
        <v>9049</v>
      </c>
      <c r="D2779" s="141">
        <v>1059.57</v>
      </c>
      <c r="E2779" s="141">
        <v>47.55</v>
      </c>
      <c r="F2779" s="141">
        <v>1107.1199999999999</v>
      </c>
    </row>
    <row r="2780" spans="1:6" ht="30.75" customHeight="1">
      <c r="A2780" s="138" t="s">
        <v>14526</v>
      </c>
      <c r="B2780" s="139" t="s">
        <v>14527</v>
      </c>
      <c r="C2780" s="140" t="s">
        <v>9049</v>
      </c>
      <c r="D2780" s="141">
        <v>454.53</v>
      </c>
      <c r="E2780" s="141">
        <v>39.880000000000003</v>
      </c>
      <c r="F2780" s="141">
        <v>494.41</v>
      </c>
    </row>
    <row r="2781" spans="1:6" ht="30.75" customHeight="1">
      <c r="A2781" s="138" t="s">
        <v>14528</v>
      </c>
      <c r="B2781" s="139" t="s">
        <v>14529</v>
      </c>
      <c r="C2781" s="140" t="s">
        <v>9049</v>
      </c>
      <c r="D2781" s="141">
        <v>172.2</v>
      </c>
      <c r="E2781" s="141">
        <v>25.03</v>
      </c>
      <c r="F2781" s="141">
        <v>197.23</v>
      </c>
    </row>
    <row r="2782" spans="1:6" ht="30.75" customHeight="1">
      <c r="A2782" s="138" t="s">
        <v>14530</v>
      </c>
      <c r="B2782" s="139" t="s">
        <v>14531</v>
      </c>
      <c r="C2782" s="140" t="s">
        <v>9049</v>
      </c>
      <c r="D2782" s="141">
        <v>14.15</v>
      </c>
      <c r="E2782" s="141">
        <v>30.12</v>
      </c>
      <c r="F2782" s="141">
        <v>44.27</v>
      </c>
    </row>
    <row r="2783" spans="1:6" ht="30.75" customHeight="1">
      <c r="A2783" s="138" t="s">
        <v>14532</v>
      </c>
      <c r="B2783" s="139" t="s">
        <v>14533</v>
      </c>
      <c r="C2783" s="140" t="s">
        <v>9049</v>
      </c>
      <c r="D2783" s="141">
        <v>84.78</v>
      </c>
      <c r="E2783" s="141">
        <v>39.880000000000003</v>
      </c>
      <c r="F2783" s="141">
        <v>124.66</v>
      </c>
    </row>
    <row r="2784" spans="1:6" ht="30.75" customHeight="1">
      <c r="A2784" s="138" t="s">
        <v>14534</v>
      </c>
      <c r="B2784" s="139" t="s">
        <v>14535</v>
      </c>
      <c r="C2784" s="140" t="s">
        <v>9049</v>
      </c>
      <c r="D2784" s="141">
        <v>1905.7</v>
      </c>
      <c r="E2784" s="141">
        <v>100.1</v>
      </c>
      <c r="F2784" s="141">
        <v>2005.8</v>
      </c>
    </row>
    <row r="2785" spans="1:6" ht="30.75" customHeight="1">
      <c r="A2785" s="138" t="s">
        <v>14536</v>
      </c>
      <c r="B2785" s="139" t="s">
        <v>14537</v>
      </c>
      <c r="C2785" s="140" t="s">
        <v>9049</v>
      </c>
      <c r="D2785" s="141">
        <v>435.76</v>
      </c>
      <c r="E2785" s="141">
        <v>39.880000000000003</v>
      </c>
      <c r="F2785" s="141">
        <v>475.64</v>
      </c>
    </row>
    <row r="2786" spans="1:6" ht="30.75" customHeight="1">
      <c r="A2786" s="138" t="s">
        <v>14538</v>
      </c>
      <c r="B2786" s="139" t="s">
        <v>14539</v>
      </c>
      <c r="C2786" s="140" t="s">
        <v>9049</v>
      </c>
      <c r="D2786" s="141">
        <v>139.63</v>
      </c>
      <c r="E2786" s="141">
        <v>39.880000000000003</v>
      </c>
      <c r="F2786" s="141">
        <v>179.51</v>
      </c>
    </row>
    <row r="2787" spans="1:6" ht="30.75" customHeight="1">
      <c r="A2787" s="138" t="s">
        <v>14540</v>
      </c>
      <c r="B2787" s="139" t="s">
        <v>14541</v>
      </c>
      <c r="C2787" s="140"/>
      <c r="D2787" s="141"/>
      <c r="E2787" s="141"/>
      <c r="F2787" s="141"/>
    </row>
    <row r="2788" spans="1:6" ht="30.75" customHeight="1">
      <c r="A2788" s="138" t="s">
        <v>14542</v>
      </c>
      <c r="B2788" s="139" t="s">
        <v>14543</v>
      </c>
      <c r="C2788" s="140" t="s">
        <v>9049</v>
      </c>
      <c r="D2788" s="141">
        <v>27524.47</v>
      </c>
      <c r="E2788" s="141">
        <v>200.2</v>
      </c>
      <c r="F2788" s="141">
        <v>27724.67</v>
      </c>
    </row>
    <row r="2789" spans="1:6" ht="30.75" customHeight="1">
      <c r="A2789" s="138" t="s">
        <v>14544</v>
      </c>
      <c r="B2789" s="139" t="s">
        <v>14545</v>
      </c>
      <c r="C2789" s="140" t="s">
        <v>9049</v>
      </c>
      <c r="D2789" s="141">
        <v>18418.62</v>
      </c>
      <c r="E2789" s="141">
        <v>225.23</v>
      </c>
      <c r="F2789" s="141">
        <v>18643.849999999999</v>
      </c>
    </row>
    <row r="2790" spans="1:6" ht="30.75" customHeight="1">
      <c r="A2790" s="138" t="s">
        <v>14546</v>
      </c>
      <c r="B2790" s="139" t="s">
        <v>14547</v>
      </c>
      <c r="C2790" s="140" t="s">
        <v>9049</v>
      </c>
      <c r="D2790" s="141">
        <v>567.39</v>
      </c>
      <c r="E2790" s="141">
        <v>250.25</v>
      </c>
      <c r="F2790" s="141">
        <v>817.64</v>
      </c>
    </row>
    <row r="2791" spans="1:6" ht="30.75" customHeight="1">
      <c r="A2791" s="138" t="s">
        <v>14548</v>
      </c>
      <c r="B2791" s="139" t="s">
        <v>14549</v>
      </c>
      <c r="C2791" s="140" t="s">
        <v>9358</v>
      </c>
      <c r="D2791" s="141">
        <v>14369.31</v>
      </c>
      <c r="E2791" s="141">
        <v>5307.04</v>
      </c>
      <c r="F2791" s="141">
        <v>19676.349999999999</v>
      </c>
    </row>
    <row r="2792" spans="1:6" ht="30.75" customHeight="1">
      <c r="A2792" s="138" t="s">
        <v>14550</v>
      </c>
      <c r="B2792" s="139" t="s">
        <v>14551</v>
      </c>
      <c r="C2792" s="140" t="s">
        <v>9358</v>
      </c>
      <c r="D2792" s="141">
        <v>25150.73</v>
      </c>
      <c r="E2792" s="141">
        <v>5970.42</v>
      </c>
      <c r="F2792" s="141">
        <v>31121.15</v>
      </c>
    </row>
    <row r="2793" spans="1:6" ht="30.75" customHeight="1">
      <c r="A2793" s="138" t="s">
        <v>14552</v>
      </c>
      <c r="B2793" s="139" t="s">
        <v>14553</v>
      </c>
      <c r="C2793" s="140" t="s">
        <v>9358</v>
      </c>
      <c r="D2793" s="141">
        <v>30435.01</v>
      </c>
      <c r="E2793" s="141">
        <v>7020.65</v>
      </c>
      <c r="F2793" s="141">
        <v>37455.660000000003</v>
      </c>
    </row>
    <row r="2794" spans="1:6" ht="30.75" customHeight="1">
      <c r="A2794" s="138" t="s">
        <v>14554</v>
      </c>
      <c r="B2794" s="139" t="s">
        <v>14555</v>
      </c>
      <c r="C2794" s="140" t="s">
        <v>9049</v>
      </c>
      <c r="D2794" s="141">
        <v>1286.04</v>
      </c>
      <c r="E2794" s="141">
        <v>51.92</v>
      </c>
      <c r="F2794" s="141">
        <v>1337.96</v>
      </c>
    </row>
    <row r="2795" spans="1:6" ht="30.75" customHeight="1">
      <c r="A2795" s="138" t="s">
        <v>14556</v>
      </c>
      <c r="B2795" s="139" t="s">
        <v>14557</v>
      </c>
      <c r="C2795" s="140" t="s">
        <v>9049</v>
      </c>
      <c r="D2795" s="141">
        <v>2028.63</v>
      </c>
      <c r="E2795" s="141">
        <v>64.900000000000006</v>
      </c>
      <c r="F2795" s="141">
        <v>2093.5300000000002</v>
      </c>
    </row>
    <row r="2796" spans="1:6" ht="30.75" customHeight="1">
      <c r="A2796" s="138" t="s">
        <v>14558</v>
      </c>
      <c r="B2796" s="139" t="s">
        <v>14559</v>
      </c>
      <c r="C2796" s="140" t="s">
        <v>9049</v>
      </c>
      <c r="D2796" s="141">
        <v>4035.63</v>
      </c>
      <c r="E2796" s="141">
        <v>70.41</v>
      </c>
      <c r="F2796" s="141">
        <v>4106.04</v>
      </c>
    </row>
    <row r="2797" spans="1:6" ht="30.75" customHeight="1">
      <c r="A2797" s="138" t="s">
        <v>14560</v>
      </c>
      <c r="B2797" s="139" t="s">
        <v>14561</v>
      </c>
      <c r="C2797" s="140"/>
      <c r="D2797" s="141"/>
      <c r="E2797" s="141"/>
      <c r="F2797" s="141"/>
    </row>
    <row r="2798" spans="1:6" ht="30.75" customHeight="1">
      <c r="A2798" s="138" t="s">
        <v>14562</v>
      </c>
      <c r="B2798" s="139" t="s">
        <v>14563</v>
      </c>
      <c r="C2798" s="140" t="s">
        <v>9049</v>
      </c>
      <c r="D2798" s="141">
        <v>218.38</v>
      </c>
      <c r="E2798" s="141">
        <v>39.880000000000003</v>
      </c>
      <c r="F2798" s="141">
        <v>258.26</v>
      </c>
    </row>
    <row r="2799" spans="1:6" ht="30.75" customHeight="1">
      <c r="A2799" s="138" t="s">
        <v>14564</v>
      </c>
      <c r="B2799" s="139" t="s">
        <v>14565</v>
      </c>
      <c r="C2799" s="140"/>
      <c r="D2799" s="141"/>
      <c r="E2799" s="141"/>
      <c r="F2799" s="141"/>
    </row>
    <row r="2800" spans="1:6" ht="30.75" customHeight="1">
      <c r="A2800" s="138" t="s">
        <v>14566</v>
      </c>
      <c r="B2800" s="139" t="s">
        <v>14567</v>
      </c>
      <c r="C2800" s="140" t="s">
        <v>9049</v>
      </c>
      <c r="D2800" s="141">
        <v>357.62</v>
      </c>
      <c r="E2800" s="141">
        <v>50.05</v>
      </c>
      <c r="F2800" s="141">
        <v>407.67</v>
      </c>
    </row>
    <row r="2801" spans="1:6" ht="30.75" customHeight="1">
      <c r="A2801" s="138" t="s">
        <v>14568</v>
      </c>
      <c r="B2801" s="139" t="s">
        <v>14569</v>
      </c>
      <c r="C2801" s="140" t="s">
        <v>9049</v>
      </c>
      <c r="D2801" s="141">
        <v>399.49</v>
      </c>
      <c r="E2801" s="141">
        <v>50.05</v>
      </c>
      <c r="F2801" s="141">
        <v>449.54</v>
      </c>
    </row>
    <row r="2802" spans="1:6" ht="30.75" customHeight="1">
      <c r="A2802" s="138" t="s">
        <v>14570</v>
      </c>
      <c r="B2802" s="139" t="s">
        <v>14571</v>
      </c>
      <c r="C2802" s="140"/>
      <c r="D2802" s="141"/>
      <c r="E2802" s="141"/>
      <c r="F2802" s="141"/>
    </row>
    <row r="2803" spans="1:6" ht="30.75" customHeight="1">
      <c r="A2803" s="138" t="s">
        <v>14572</v>
      </c>
      <c r="B2803" s="139" t="s">
        <v>14573</v>
      </c>
      <c r="C2803" s="140" t="s">
        <v>9049</v>
      </c>
      <c r="D2803" s="141">
        <v>38.880000000000003</v>
      </c>
      <c r="E2803" s="141">
        <v>25.03</v>
      </c>
      <c r="F2803" s="141">
        <v>63.91</v>
      </c>
    </row>
    <row r="2804" spans="1:6" ht="30.75" customHeight="1">
      <c r="A2804" s="138" t="s">
        <v>14574</v>
      </c>
      <c r="B2804" s="139" t="s">
        <v>14575</v>
      </c>
      <c r="C2804" s="140"/>
      <c r="D2804" s="141"/>
      <c r="E2804" s="141"/>
      <c r="F2804" s="141"/>
    </row>
    <row r="2805" spans="1:6" ht="30.75" customHeight="1">
      <c r="A2805" s="138" t="s">
        <v>14576</v>
      </c>
      <c r="B2805" s="139" t="s">
        <v>14577</v>
      </c>
      <c r="C2805" s="140" t="s">
        <v>9358</v>
      </c>
      <c r="D2805" s="141">
        <v>16310.31</v>
      </c>
      <c r="E2805" s="141">
        <v>407.33</v>
      </c>
      <c r="F2805" s="141">
        <v>16717.64</v>
      </c>
    </row>
    <row r="2806" spans="1:6" ht="30.75" customHeight="1">
      <c r="A2806" s="138" t="s">
        <v>14578</v>
      </c>
      <c r="B2806" s="139" t="s">
        <v>14579</v>
      </c>
      <c r="C2806" s="140" t="s">
        <v>9358</v>
      </c>
      <c r="D2806" s="141">
        <v>7678.87</v>
      </c>
      <c r="E2806" s="141">
        <v>394.57</v>
      </c>
      <c r="F2806" s="141">
        <v>8073.44</v>
      </c>
    </row>
    <row r="2807" spans="1:6" ht="30.75" customHeight="1">
      <c r="A2807" s="138" t="s">
        <v>14580</v>
      </c>
      <c r="B2807" s="139" t="s">
        <v>14581</v>
      </c>
      <c r="C2807" s="140" t="s">
        <v>9358</v>
      </c>
      <c r="D2807" s="141">
        <v>8568.1299999999992</v>
      </c>
      <c r="E2807" s="141">
        <v>407.33</v>
      </c>
      <c r="F2807" s="141">
        <v>8975.4599999999991</v>
      </c>
    </row>
    <row r="2808" spans="1:6" ht="30.75" customHeight="1">
      <c r="A2808" s="138" t="s">
        <v>14582</v>
      </c>
      <c r="B2808" s="139" t="s">
        <v>14583</v>
      </c>
      <c r="C2808" s="140" t="s">
        <v>9358</v>
      </c>
      <c r="D2808" s="141">
        <v>13447.04</v>
      </c>
      <c r="E2808" s="141">
        <v>407.33</v>
      </c>
      <c r="F2808" s="141">
        <v>13854.37</v>
      </c>
    </row>
    <row r="2809" spans="1:6" ht="30.75" customHeight="1">
      <c r="A2809" s="138" t="s">
        <v>14584</v>
      </c>
      <c r="B2809" s="139" t="s">
        <v>14585</v>
      </c>
      <c r="C2809" s="140" t="s">
        <v>9358</v>
      </c>
      <c r="D2809" s="141">
        <v>3288.78</v>
      </c>
      <c r="E2809" s="141">
        <v>394.57</v>
      </c>
      <c r="F2809" s="141">
        <v>3683.35</v>
      </c>
    </row>
    <row r="2810" spans="1:6" ht="30.75" customHeight="1">
      <c r="A2810" s="138" t="s">
        <v>14586</v>
      </c>
      <c r="B2810" s="139" t="s">
        <v>14587</v>
      </c>
      <c r="C2810" s="140" t="s">
        <v>9358</v>
      </c>
      <c r="D2810" s="141">
        <v>4796.5200000000004</v>
      </c>
      <c r="E2810" s="141">
        <v>394.57</v>
      </c>
      <c r="F2810" s="141">
        <v>5191.09</v>
      </c>
    </row>
    <row r="2811" spans="1:6" ht="30.75" customHeight="1">
      <c r="A2811" s="138" t="s">
        <v>14588</v>
      </c>
      <c r="B2811" s="139" t="s">
        <v>14589</v>
      </c>
      <c r="C2811" s="140" t="s">
        <v>9358</v>
      </c>
      <c r="D2811" s="141">
        <v>6686.78</v>
      </c>
      <c r="E2811" s="141">
        <v>407.33</v>
      </c>
      <c r="F2811" s="141">
        <v>7094.11</v>
      </c>
    </row>
    <row r="2812" spans="1:6" ht="30.75" customHeight="1">
      <c r="A2812" s="138" t="s">
        <v>14590</v>
      </c>
      <c r="B2812" s="139" t="s">
        <v>14591</v>
      </c>
      <c r="C2812" s="140" t="s">
        <v>9358</v>
      </c>
      <c r="D2812" s="141">
        <v>7776.47</v>
      </c>
      <c r="E2812" s="141">
        <v>407.33</v>
      </c>
      <c r="F2812" s="141">
        <v>8183.8</v>
      </c>
    </row>
    <row r="2813" spans="1:6" ht="30.75" customHeight="1">
      <c r="A2813" s="138" t="s">
        <v>14592</v>
      </c>
      <c r="B2813" s="139" t="s">
        <v>14593</v>
      </c>
      <c r="C2813" s="140" t="s">
        <v>9358</v>
      </c>
      <c r="D2813" s="141">
        <v>7094.67</v>
      </c>
      <c r="E2813" s="141">
        <v>407.33</v>
      </c>
      <c r="F2813" s="141">
        <v>7502</v>
      </c>
    </row>
    <row r="2814" spans="1:6" ht="30.75" customHeight="1">
      <c r="A2814" s="138" t="s">
        <v>14594</v>
      </c>
      <c r="B2814" s="139" t="s">
        <v>14595</v>
      </c>
      <c r="C2814" s="140" t="s">
        <v>9358</v>
      </c>
      <c r="D2814" s="141">
        <v>11340.49</v>
      </c>
      <c r="E2814" s="141">
        <v>407.33</v>
      </c>
      <c r="F2814" s="141">
        <v>11747.82</v>
      </c>
    </row>
    <row r="2815" spans="1:6" ht="30.75" customHeight="1">
      <c r="A2815" s="138" t="s">
        <v>14596</v>
      </c>
      <c r="B2815" s="139" t="s">
        <v>14597</v>
      </c>
      <c r="C2815" s="140"/>
      <c r="D2815" s="141"/>
      <c r="E2815" s="141"/>
      <c r="F2815" s="141"/>
    </row>
    <row r="2816" spans="1:6" ht="30.75" customHeight="1">
      <c r="A2816" s="138" t="s">
        <v>14598</v>
      </c>
      <c r="B2816" s="139" t="s">
        <v>14599</v>
      </c>
      <c r="C2816" s="140" t="s">
        <v>9049</v>
      </c>
      <c r="D2816" s="141">
        <v>43874.21</v>
      </c>
      <c r="E2816" s="141">
        <v>922.24</v>
      </c>
      <c r="F2816" s="141">
        <v>44796.45</v>
      </c>
    </row>
    <row r="2817" spans="1:6" ht="30.75" customHeight="1">
      <c r="A2817" s="138" t="s">
        <v>14600</v>
      </c>
      <c r="B2817" s="139" t="s">
        <v>14601</v>
      </c>
      <c r="C2817" s="140" t="s">
        <v>9049</v>
      </c>
      <c r="D2817" s="141">
        <v>50716.63</v>
      </c>
      <c r="E2817" s="141">
        <v>922.24</v>
      </c>
      <c r="F2817" s="141">
        <v>51638.87</v>
      </c>
    </row>
    <row r="2818" spans="1:6" ht="30.75" customHeight="1">
      <c r="A2818" s="138" t="s">
        <v>14602</v>
      </c>
      <c r="B2818" s="139" t="s">
        <v>14603</v>
      </c>
      <c r="C2818" s="140" t="s">
        <v>9049</v>
      </c>
      <c r="D2818" s="141">
        <v>58599.35</v>
      </c>
      <c r="E2818" s="141">
        <v>922.24</v>
      </c>
      <c r="F2818" s="141">
        <v>59521.59</v>
      </c>
    </row>
    <row r="2819" spans="1:6" ht="30.75" customHeight="1">
      <c r="A2819" s="138" t="s">
        <v>14604</v>
      </c>
      <c r="B2819" s="139" t="s">
        <v>14605</v>
      </c>
      <c r="C2819" s="140" t="s">
        <v>9049</v>
      </c>
      <c r="D2819" s="141">
        <v>65302.33</v>
      </c>
      <c r="E2819" s="141">
        <v>922.24</v>
      </c>
      <c r="F2819" s="141">
        <v>66224.570000000007</v>
      </c>
    </row>
    <row r="2820" spans="1:6" ht="30.75" customHeight="1">
      <c r="A2820" s="138" t="s">
        <v>14606</v>
      </c>
      <c r="B2820" s="139" t="s">
        <v>14607</v>
      </c>
      <c r="C2820" s="140" t="s">
        <v>9049</v>
      </c>
      <c r="D2820" s="141">
        <v>4218.5200000000004</v>
      </c>
      <c r="E2820" s="141">
        <v>806.96</v>
      </c>
      <c r="F2820" s="141">
        <v>5025.4799999999996</v>
      </c>
    </row>
    <row r="2821" spans="1:6" ht="30.75" customHeight="1">
      <c r="A2821" s="138" t="s">
        <v>14608</v>
      </c>
      <c r="B2821" s="139" t="s">
        <v>14609</v>
      </c>
      <c r="C2821" s="140" t="s">
        <v>9049</v>
      </c>
      <c r="D2821" s="141">
        <v>5453.81</v>
      </c>
      <c r="E2821" s="141">
        <v>806.96</v>
      </c>
      <c r="F2821" s="141">
        <v>6260.77</v>
      </c>
    </row>
    <row r="2822" spans="1:6" ht="30.75" customHeight="1">
      <c r="A2822" s="138" t="s">
        <v>14610</v>
      </c>
      <c r="B2822" s="139" t="s">
        <v>14611</v>
      </c>
      <c r="C2822" s="140" t="s">
        <v>9049</v>
      </c>
      <c r="D2822" s="141">
        <v>7333.21</v>
      </c>
      <c r="E2822" s="141">
        <v>806.96</v>
      </c>
      <c r="F2822" s="141">
        <v>8140.17</v>
      </c>
    </row>
    <row r="2823" spans="1:6" ht="30.75" customHeight="1">
      <c r="A2823" s="138" t="s">
        <v>14612</v>
      </c>
      <c r="B2823" s="139" t="s">
        <v>14613</v>
      </c>
      <c r="C2823" s="140" t="s">
        <v>9049</v>
      </c>
      <c r="D2823" s="141">
        <v>4696.18</v>
      </c>
      <c r="E2823" s="141">
        <v>806.96</v>
      </c>
      <c r="F2823" s="141">
        <v>5503.14</v>
      </c>
    </row>
    <row r="2824" spans="1:6" ht="30.75" customHeight="1">
      <c r="A2824" s="138" t="s">
        <v>14614</v>
      </c>
      <c r="B2824" s="139" t="s">
        <v>14615</v>
      </c>
      <c r="C2824" s="140" t="s">
        <v>9049</v>
      </c>
      <c r="D2824" s="141">
        <v>5407.48</v>
      </c>
      <c r="E2824" s="141">
        <v>806.96</v>
      </c>
      <c r="F2824" s="141">
        <v>6214.44</v>
      </c>
    </row>
    <row r="2825" spans="1:6" ht="30.75" customHeight="1">
      <c r="A2825" s="138" t="s">
        <v>14616</v>
      </c>
      <c r="B2825" s="139" t="s">
        <v>14617</v>
      </c>
      <c r="C2825" s="140" t="s">
        <v>9049</v>
      </c>
      <c r="D2825" s="141">
        <v>6420.03</v>
      </c>
      <c r="E2825" s="141">
        <v>806.96</v>
      </c>
      <c r="F2825" s="141">
        <v>7226.99</v>
      </c>
    </row>
    <row r="2826" spans="1:6" ht="30.75" customHeight="1">
      <c r="A2826" s="138" t="s">
        <v>14618</v>
      </c>
      <c r="B2826" s="139" t="s">
        <v>14619</v>
      </c>
      <c r="C2826" s="140" t="s">
        <v>9049</v>
      </c>
      <c r="D2826" s="141">
        <v>7435.82</v>
      </c>
      <c r="E2826" s="141">
        <v>806.96</v>
      </c>
      <c r="F2826" s="141">
        <v>8242.7800000000007</v>
      </c>
    </row>
    <row r="2827" spans="1:6" ht="30.75" customHeight="1">
      <c r="A2827" s="138" t="s">
        <v>14620</v>
      </c>
      <c r="B2827" s="139" t="s">
        <v>14621</v>
      </c>
      <c r="C2827" s="140" t="s">
        <v>9049</v>
      </c>
      <c r="D2827" s="141">
        <v>4334.16</v>
      </c>
      <c r="E2827" s="141">
        <v>806.96</v>
      </c>
      <c r="F2827" s="141">
        <v>5141.12</v>
      </c>
    </row>
    <row r="2828" spans="1:6" ht="30.75" customHeight="1">
      <c r="A2828" s="138" t="s">
        <v>14622</v>
      </c>
      <c r="B2828" s="139" t="s">
        <v>14623</v>
      </c>
      <c r="C2828" s="140" t="s">
        <v>9049</v>
      </c>
      <c r="D2828" s="141">
        <v>4924.1499999999996</v>
      </c>
      <c r="E2828" s="141">
        <v>806.96</v>
      </c>
      <c r="F2828" s="141">
        <v>5731.11</v>
      </c>
    </row>
    <row r="2829" spans="1:6" ht="30.75" customHeight="1">
      <c r="A2829" s="138" t="s">
        <v>14624</v>
      </c>
      <c r="B2829" s="139" t="s">
        <v>14625</v>
      </c>
      <c r="C2829" s="140" t="s">
        <v>9049</v>
      </c>
      <c r="D2829" s="141">
        <v>5344.63</v>
      </c>
      <c r="E2829" s="141">
        <v>806.96</v>
      </c>
      <c r="F2829" s="141">
        <v>6151.59</v>
      </c>
    </row>
    <row r="2830" spans="1:6" ht="30.75" customHeight="1">
      <c r="A2830" s="138" t="s">
        <v>14626</v>
      </c>
      <c r="B2830" s="139" t="s">
        <v>14627</v>
      </c>
      <c r="C2830" s="140" t="s">
        <v>9049</v>
      </c>
      <c r="D2830" s="141">
        <v>5519.93</v>
      </c>
      <c r="E2830" s="141">
        <v>806.96</v>
      </c>
      <c r="F2830" s="141">
        <v>6326.89</v>
      </c>
    </row>
    <row r="2831" spans="1:6" ht="30.75" customHeight="1">
      <c r="A2831" s="138" t="s">
        <v>14628</v>
      </c>
      <c r="B2831" s="139" t="s">
        <v>14629</v>
      </c>
      <c r="C2831" s="140"/>
      <c r="D2831" s="141"/>
      <c r="E2831" s="141"/>
      <c r="F2831" s="141"/>
    </row>
    <row r="2832" spans="1:6" ht="30.75" customHeight="1">
      <c r="A2832" s="138" t="s">
        <v>14630</v>
      </c>
      <c r="B2832" s="139" t="s">
        <v>14631</v>
      </c>
      <c r="C2832" s="140" t="s">
        <v>9049</v>
      </c>
      <c r="D2832" s="141">
        <v>9879.6299999999992</v>
      </c>
      <c r="E2832" s="141">
        <v>281.64</v>
      </c>
      <c r="F2832" s="141">
        <v>10161.27</v>
      </c>
    </row>
    <row r="2833" spans="1:6" ht="30.75" customHeight="1">
      <c r="A2833" s="138" t="s">
        <v>14632</v>
      </c>
      <c r="B2833" s="139" t="s">
        <v>14633</v>
      </c>
      <c r="C2833" s="140" t="s">
        <v>9049</v>
      </c>
      <c r="D2833" s="141">
        <v>19203.490000000002</v>
      </c>
      <c r="E2833" s="141">
        <v>281.64</v>
      </c>
      <c r="F2833" s="141">
        <v>19485.13</v>
      </c>
    </row>
    <row r="2834" spans="1:6" ht="30.75" customHeight="1">
      <c r="A2834" s="138" t="s">
        <v>14634</v>
      </c>
      <c r="B2834" s="139" t="s">
        <v>14635</v>
      </c>
      <c r="C2834" s="140" t="s">
        <v>9049</v>
      </c>
      <c r="D2834" s="141">
        <v>5152.26</v>
      </c>
      <c r="E2834" s="141">
        <v>281.64</v>
      </c>
      <c r="F2834" s="141">
        <v>5433.9</v>
      </c>
    </row>
    <row r="2835" spans="1:6" ht="30.75" customHeight="1">
      <c r="A2835" s="138" t="s">
        <v>14636</v>
      </c>
      <c r="B2835" s="139" t="s">
        <v>14637</v>
      </c>
      <c r="C2835" s="140" t="s">
        <v>9049</v>
      </c>
      <c r="D2835" s="141">
        <v>2346.5700000000002</v>
      </c>
      <c r="E2835" s="141">
        <v>281.64</v>
      </c>
      <c r="F2835" s="141">
        <v>2628.21</v>
      </c>
    </row>
    <row r="2836" spans="1:6" ht="30.75" customHeight="1">
      <c r="A2836" s="138" t="s">
        <v>14638</v>
      </c>
      <c r="B2836" s="139" t="s">
        <v>14639</v>
      </c>
      <c r="C2836" s="140" t="s">
        <v>9049</v>
      </c>
      <c r="D2836" s="141">
        <v>50696.87</v>
      </c>
      <c r="E2836" s="141">
        <v>281.64</v>
      </c>
      <c r="F2836" s="141">
        <v>50978.51</v>
      </c>
    </row>
    <row r="2837" spans="1:6" ht="30.75" customHeight="1">
      <c r="A2837" s="138" t="s">
        <v>14640</v>
      </c>
      <c r="B2837" s="139" t="s">
        <v>14641</v>
      </c>
      <c r="C2837" s="140" t="s">
        <v>9049</v>
      </c>
      <c r="D2837" s="141">
        <v>3483.9</v>
      </c>
      <c r="E2837" s="141">
        <v>281.64</v>
      </c>
      <c r="F2837" s="141">
        <v>3765.54</v>
      </c>
    </row>
    <row r="2838" spans="1:6" ht="30.75" customHeight="1">
      <c r="A2838" s="138" t="s">
        <v>14642</v>
      </c>
      <c r="B2838" s="139" t="s">
        <v>14643</v>
      </c>
      <c r="C2838" s="140" t="s">
        <v>9049</v>
      </c>
      <c r="D2838" s="141">
        <v>12031.39</v>
      </c>
      <c r="E2838" s="141">
        <v>281.64</v>
      </c>
      <c r="F2838" s="141">
        <v>12313.03</v>
      </c>
    </row>
    <row r="2839" spans="1:6" ht="30.75" customHeight="1">
      <c r="A2839" s="138" t="s">
        <v>14644</v>
      </c>
      <c r="B2839" s="139" t="s">
        <v>14645</v>
      </c>
      <c r="C2839" s="140" t="s">
        <v>9049</v>
      </c>
      <c r="D2839" s="141">
        <v>5180.78</v>
      </c>
      <c r="E2839" s="141">
        <v>281.64</v>
      </c>
      <c r="F2839" s="141">
        <v>5462.42</v>
      </c>
    </row>
    <row r="2840" spans="1:6" ht="30.75" customHeight="1">
      <c r="A2840" s="138" t="s">
        <v>14646</v>
      </c>
      <c r="B2840" s="139" t="s">
        <v>14647</v>
      </c>
      <c r="C2840" s="140" t="s">
        <v>9049</v>
      </c>
      <c r="D2840" s="141">
        <v>20012.240000000002</v>
      </c>
      <c r="E2840" s="141">
        <v>281.64</v>
      </c>
      <c r="F2840" s="141">
        <v>20293.88</v>
      </c>
    </row>
    <row r="2841" spans="1:6" ht="30.75" customHeight="1">
      <c r="A2841" s="138" t="s">
        <v>14648</v>
      </c>
      <c r="B2841" s="139" t="s">
        <v>14649</v>
      </c>
      <c r="C2841" s="140" t="s">
        <v>9049</v>
      </c>
      <c r="D2841" s="141">
        <v>3396.48</v>
      </c>
      <c r="E2841" s="141">
        <v>281.64</v>
      </c>
      <c r="F2841" s="141">
        <v>3678.12</v>
      </c>
    </row>
    <row r="2842" spans="1:6" ht="30.75" customHeight="1">
      <c r="A2842" s="138" t="s">
        <v>14650</v>
      </c>
      <c r="B2842" s="139" t="s">
        <v>14651</v>
      </c>
      <c r="C2842" s="140" t="s">
        <v>9049</v>
      </c>
      <c r="D2842" s="141">
        <v>5400.02</v>
      </c>
      <c r="E2842" s="141">
        <v>281.64</v>
      </c>
      <c r="F2842" s="141">
        <v>5681.66</v>
      </c>
    </row>
    <row r="2843" spans="1:6" ht="30.75" customHeight="1">
      <c r="A2843" s="138" t="s">
        <v>14652</v>
      </c>
      <c r="B2843" s="139" t="s">
        <v>14653</v>
      </c>
      <c r="C2843" s="140" t="s">
        <v>9049</v>
      </c>
      <c r="D2843" s="141">
        <v>5547.47</v>
      </c>
      <c r="E2843" s="141">
        <v>281.64</v>
      </c>
      <c r="F2843" s="141">
        <v>5829.11</v>
      </c>
    </row>
    <row r="2844" spans="1:6" ht="30.75" customHeight="1">
      <c r="A2844" s="138" t="s">
        <v>14654</v>
      </c>
      <c r="B2844" s="139" t="s">
        <v>14655</v>
      </c>
      <c r="C2844" s="140" t="s">
        <v>9049</v>
      </c>
      <c r="D2844" s="141">
        <v>9019.25</v>
      </c>
      <c r="E2844" s="141">
        <v>281.64</v>
      </c>
      <c r="F2844" s="141">
        <v>9300.89</v>
      </c>
    </row>
    <row r="2845" spans="1:6" ht="30.75" customHeight="1">
      <c r="A2845" s="138" t="s">
        <v>14656</v>
      </c>
      <c r="B2845" s="139" t="s">
        <v>14657</v>
      </c>
      <c r="C2845" s="140" t="s">
        <v>9049</v>
      </c>
      <c r="D2845" s="141">
        <v>5939.04</v>
      </c>
      <c r="E2845" s="141">
        <v>281.64</v>
      </c>
      <c r="F2845" s="141">
        <v>6220.68</v>
      </c>
    </row>
    <row r="2846" spans="1:6" ht="30.75" customHeight="1">
      <c r="A2846" s="138" t="s">
        <v>14658</v>
      </c>
      <c r="B2846" s="139" t="s">
        <v>14659</v>
      </c>
      <c r="C2846" s="140" t="s">
        <v>9049</v>
      </c>
      <c r="D2846" s="141">
        <v>1920.15</v>
      </c>
      <c r="E2846" s="141">
        <v>281.64</v>
      </c>
      <c r="F2846" s="141">
        <v>2201.79</v>
      </c>
    </row>
    <row r="2847" spans="1:6" ht="30.75" customHeight="1">
      <c r="A2847" s="138" t="s">
        <v>14660</v>
      </c>
      <c r="B2847" s="139" t="s">
        <v>14661</v>
      </c>
      <c r="C2847" s="140" t="s">
        <v>9049</v>
      </c>
      <c r="D2847" s="141">
        <v>1473.83</v>
      </c>
      <c r="E2847" s="141">
        <v>281.64</v>
      </c>
      <c r="F2847" s="141">
        <v>1755.47</v>
      </c>
    </row>
    <row r="2848" spans="1:6" ht="30.75" customHeight="1">
      <c r="A2848" s="138" t="s">
        <v>14662</v>
      </c>
      <c r="B2848" s="139" t="s">
        <v>14663</v>
      </c>
      <c r="C2848" s="140" t="s">
        <v>9049</v>
      </c>
      <c r="D2848" s="141">
        <v>20643.53</v>
      </c>
      <c r="E2848" s="141">
        <v>281.64</v>
      </c>
      <c r="F2848" s="141">
        <v>20925.169999999998</v>
      </c>
    </row>
    <row r="2849" spans="1:6" ht="30.75" customHeight="1">
      <c r="A2849" s="138" t="s">
        <v>14664</v>
      </c>
      <c r="B2849" s="139" t="s">
        <v>14665</v>
      </c>
      <c r="C2849" s="140" t="s">
        <v>9049</v>
      </c>
      <c r="D2849" s="141">
        <v>14893.56</v>
      </c>
      <c r="E2849" s="141">
        <v>281.64</v>
      </c>
      <c r="F2849" s="141">
        <v>15175.2</v>
      </c>
    </row>
    <row r="2850" spans="1:6" ht="30.75" customHeight="1">
      <c r="A2850" s="138" t="s">
        <v>14666</v>
      </c>
      <c r="B2850" s="139" t="s">
        <v>14667</v>
      </c>
      <c r="C2850" s="140" t="s">
        <v>9049</v>
      </c>
      <c r="D2850" s="141">
        <v>1788.77</v>
      </c>
      <c r="E2850" s="141">
        <v>281.64</v>
      </c>
      <c r="F2850" s="141">
        <v>2070.41</v>
      </c>
    </row>
    <row r="2851" spans="1:6" ht="30.75" customHeight="1">
      <c r="A2851" s="138" t="s">
        <v>14668</v>
      </c>
      <c r="B2851" s="139" t="s">
        <v>14669</v>
      </c>
      <c r="C2851" s="140" t="s">
        <v>9049</v>
      </c>
      <c r="D2851" s="141">
        <v>26998.13</v>
      </c>
      <c r="E2851" s="141">
        <v>281.64</v>
      </c>
      <c r="F2851" s="141">
        <v>27279.77</v>
      </c>
    </row>
    <row r="2852" spans="1:6" ht="30.75" customHeight="1">
      <c r="A2852" s="138" t="s">
        <v>14670</v>
      </c>
      <c r="B2852" s="139" t="s">
        <v>14671</v>
      </c>
      <c r="C2852" s="140" t="s">
        <v>9049</v>
      </c>
      <c r="D2852" s="141">
        <v>32428.82</v>
      </c>
      <c r="E2852" s="141">
        <v>281.64</v>
      </c>
      <c r="F2852" s="141">
        <v>32710.46</v>
      </c>
    </row>
    <row r="2853" spans="1:6" ht="30.75" customHeight="1">
      <c r="A2853" s="138" t="s">
        <v>14672</v>
      </c>
      <c r="B2853" s="139" t="s">
        <v>14673</v>
      </c>
      <c r="C2853" s="140" t="s">
        <v>9049</v>
      </c>
      <c r="D2853" s="141">
        <v>2130.3000000000002</v>
      </c>
      <c r="E2853" s="141">
        <v>281.64</v>
      </c>
      <c r="F2853" s="141">
        <v>2411.94</v>
      </c>
    </row>
    <row r="2854" spans="1:6" ht="30.75" customHeight="1">
      <c r="A2854" s="138" t="s">
        <v>14674</v>
      </c>
      <c r="B2854" s="139" t="s">
        <v>14675</v>
      </c>
      <c r="C2854" s="140" t="s">
        <v>9049</v>
      </c>
      <c r="D2854" s="141">
        <v>4269.2700000000004</v>
      </c>
      <c r="E2854" s="141">
        <v>281.64</v>
      </c>
      <c r="F2854" s="141">
        <v>4550.91</v>
      </c>
    </row>
    <row r="2855" spans="1:6" ht="30.75" customHeight="1">
      <c r="A2855" s="138" t="s">
        <v>14676</v>
      </c>
      <c r="B2855" s="139" t="s">
        <v>14677</v>
      </c>
      <c r="C2855" s="140"/>
      <c r="D2855" s="141"/>
      <c r="E2855" s="141"/>
      <c r="F2855" s="141"/>
    </row>
    <row r="2856" spans="1:6" ht="30.75" customHeight="1">
      <c r="A2856" s="138" t="s">
        <v>14678</v>
      </c>
      <c r="B2856" s="139" t="s">
        <v>14679</v>
      </c>
      <c r="C2856" s="140" t="s">
        <v>9049</v>
      </c>
      <c r="D2856" s="141">
        <v>11675.56</v>
      </c>
      <c r="E2856" s="141">
        <v>600.6</v>
      </c>
      <c r="F2856" s="141">
        <v>12276.16</v>
      </c>
    </row>
    <row r="2857" spans="1:6" ht="30.75" customHeight="1">
      <c r="A2857" s="138" t="s">
        <v>14680</v>
      </c>
      <c r="B2857" s="139" t="s">
        <v>14681</v>
      </c>
      <c r="C2857" s="140" t="s">
        <v>9049</v>
      </c>
      <c r="D2857" s="141">
        <v>9174.6</v>
      </c>
      <c r="E2857" s="141">
        <v>600.6</v>
      </c>
      <c r="F2857" s="141">
        <v>9775.2000000000007</v>
      </c>
    </row>
    <row r="2858" spans="1:6" ht="30.75" customHeight="1">
      <c r="A2858" s="138" t="s">
        <v>14682</v>
      </c>
      <c r="B2858" s="139" t="s">
        <v>14683</v>
      </c>
      <c r="C2858" s="140" t="s">
        <v>9049</v>
      </c>
      <c r="D2858" s="141">
        <v>18993.310000000001</v>
      </c>
      <c r="E2858" s="141">
        <v>600.6</v>
      </c>
      <c r="F2858" s="141">
        <v>19593.91</v>
      </c>
    </row>
    <row r="2859" spans="1:6" ht="30.75" customHeight="1">
      <c r="A2859" s="138" t="s">
        <v>14684</v>
      </c>
      <c r="B2859" s="139" t="s">
        <v>14685</v>
      </c>
      <c r="C2859" s="140" t="s">
        <v>9049</v>
      </c>
      <c r="D2859" s="141">
        <v>11341.05</v>
      </c>
      <c r="E2859" s="141">
        <v>600.6</v>
      </c>
      <c r="F2859" s="141">
        <v>11941.65</v>
      </c>
    </row>
    <row r="2860" spans="1:6" ht="30.75" customHeight="1">
      <c r="A2860" s="138" t="s">
        <v>14686</v>
      </c>
      <c r="B2860" s="139" t="s">
        <v>14687</v>
      </c>
      <c r="C2860" s="140" t="s">
        <v>9049</v>
      </c>
      <c r="D2860" s="141">
        <v>9689.02</v>
      </c>
      <c r="E2860" s="141">
        <v>600.6</v>
      </c>
      <c r="F2860" s="141">
        <v>10289.620000000001</v>
      </c>
    </row>
    <row r="2861" spans="1:6" ht="30.75" customHeight="1">
      <c r="A2861" s="138" t="s">
        <v>14688</v>
      </c>
      <c r="B2861" s="139" t="s">
        <v>14689</v>
      </c>
      <c r="C2861" s="140" t="s">
        <v>9049</v>
      </c>
      <c r="D2861" s="141">
        <v>17158.04</v>
      </c>
      <c r="E2861" s="141">
        <v>600.6</v>
      </c>
      <c r="F2861" s="141">
        <v>17758.64</v>
      </c>
    </row>
    <row r="2862" spans="1:6" ht="30.75" customHeight="1">
      <c r="A2862" s="138" t="s">
        <v>14690</v>
      </c>
      <c r="B2862" s="139" t="s">
        <v>14691</v>
      </c>
      <c r="C2862" s="140" t="s">
        <v>9049</v>
      </c>
      <c r="D2862" s="141">
        <v>6544.1</v>
      </c>
      <c r="E2862" s="141">
        <v>400.4</v>
      </c>
      <c r="F2862" s="141">
        <v>6944.5</v>
      </c>
    </row>
    <row r="2863" spans="1:6" ht="30.75" customHeight="1">
      <c r="A2863" s="138" t="s">
        <v>14692</v>
      </c>
      <c r="B2863" s="139" t="s">
        <v>14693</v>
      </c>
      <c r="C2863" s="140" t="s">
        <v>9049</v>
      </c>
      <c r="D2863" s="141">
        <v>9084.48</v>
      </c>
      <c r="E2863" s="141">
        <v>400.4</v>
      </c>
      <c r="F2863" s="141">
        <v>9484.8799999999992</v>
      </c>
    </row>
    <row r="2864" spans="1:6" ht="30.75" customHeight="1">
      <c r="A2864" s="138" t="s">
        <v>14694</v>
      </c>
      <c r="B2864" s="139" t="s">
        <v>14695</v>
      </c>
      <c r="C2864" s="140" t="s">
        <v>9049</v>
      </c>
      <c r="D2864" s="141">
        <v>2487.1799999999998</v>
      </c>
      <c r="E2864" s="141">
        <v>400.4</v>
      </c>
      <c r="F2864" s="141">
        <v>2887.58</v>
      </c>
    </row>
    <row r="2865" spans="1:6" ht="30.75" customHeight="1">
      <c r="A2865" s="138" t="s">
        <v>14696</v>
      </c>
      <c r="B2865" s="139" t="s">
        <v>14697</v>
      </c>
      <c r="C2865" s="140" t="s">
        <v>9049</v>
      </c>
      <c r="D2865" s="141">
        <v>3329.52</v>
      </c>
      <c r="E2865" s="141">
        <v>400.4</v>
      </c>
      <c r="F2865" s="141">
        <v>3729.92</v>
      </c>
    </row>
    <row r="2866" spans="1:6" ht="30.75" customHeight="1">
      <c r="A2866" s="138" t="s">
        <v>14698</v>
      </c>
      <c r="B2866" s="139" t="s">
        <v>14699</v>
      </c>
      <c r="C2866" s="140" t="s">
        <v>9049</v>
      </c>
      <c r="D2866" s="141">
        <v>5453.93</v>
      </c>
      <c r="E2866" s="141">
        <v>400.4</v>
      </c>
      <c r="F2866" s="141">
        <v>5854.33</v>
      </c>
    </row>
    <row r="2867" spans="1:6" ht="30.75" customHeight="1">
      <c r="A2867" s="138" t="s">
        <v>14700</v>
      </c>
      <c r="B2867" s="139" t="s">
        <v>14701</v>
      </c>
      <c r="C2867" s="140" t="s">
        <v>9049</v>
      </c>
      <c r="D2867" s="141">
        <v>4162.1099999999997</v>
      </c>
      <c r="E2867" s="141">
        <v>400.4</v>
      </c>
      <c r="F2867" s="141">
        <v>4562.51</v>
      </c>
    </row>
    <row r="2868" spans="1:6" ht="30.75" customHeight="1">
      <c r="A2868" s="138" t="s">
        <v>14702</v>
      </c>
      <c r="B2868" s="139" t="s">
        <v>14703</v>
      </c>
      <c r="C2868" s="140" t="s">
        <v>9049</v>
      </c>
      <c r="D2868" s="141">
        <v>14975.85</v>
      </c>
      <c r="E2868" s="141">
        <v>400.4</v>
      </c>
      <c r="F2868" s="141">
        <v>15376.25</v>
      </c>
    </row>
    <row r="2869" spans="1:6" ht="30.75" customHeight="1">
      <c r="A2869" s="138" t="s">
        <v>14704</v>
      </c>
      <c r="B2869" s="139" t="s">
        <v>14705</v>
      </c>
      <c r="C2869" s="140" t="s">
        <v>9049</v>
      </c>
      <c r="D2869" s="141">
        <v>26216.75</v>
      </c>
      <c r="E2869" s="141">
        <v>400.4</v>
      </c>
      <c r="F2869" s="141">
        <v>26617.15</v>
      </c>
    </row>
    <row r="2870" spans="1:6" ht="30.75" customHeight="1">
      <c r="A2870" s="138" t="s">
        <v>14706</v>
      </c>
      <c r="B2870" s="139" t="s">
        <v>14707</v>
      </c>
      <c r="C2870" s="140" t="s">
        <v>9049</v>
      </c>
      <c r="D2870" s="141">
        <v>7883.36</v>
      </c>
      <c r="E2870" s="141">
        <v>400.4</v>
      </c>
      <c r="F2870" s="141">
        <v>8283.76</v>
      </c>
    </row>
    <row r="2871" spans="1:6" ht="30.75" customHeight="1">
      <c r="A2871" s="138" t="s">
        <v>14708</v>
      </c>
      <c r="B2871" s="139" t="s">
        <v>14709</v>
      </c>
      <c r="C2871" s="140" t="s">
        <v>9049</v>
      </c>
      <c r="D2871" s="141">
        <v>28069.86</v>
      </c>
      <c r="E2871" s="141">
        <v>400.4</v>
      </c>
      <c r="F2871" s="141">
        <v>28470.26</v>
      </c>
    </row>
    <row r="2872" spans="1:6" ht="30.75" customHeight="1">
      <c r="A2872" s="138" t="s">
        <v>14710</v>
      </c>
      <c r="B2872" s="139" t="s">
        <v>14711</v>
      </c>
      <c r="C2872" s="140"/>
      <c r="D2872" s="141"/>
      <c r="E2872" s="141"/>
      <c r="F2872" s="141"/>
    </row>
    <row r="2873" spans="1:6" ht="30.75" customHeight="1">
      <c r="A2873" s="138" t="s">
        <v>14712</v>
      </c>
      <c r="B2873" s="139" t="s">
        <v>14713</v>
      </c>
      <c r="C2873" s="140" t="s">
        <v>9049</v>
      </c>
      <c r="D2873" s="141">
        <v>3837.39</v>
      </c>
      <c r="E2873" s="141">
        <v>140.82</v>
      </c>
      <c r="F2873" s="141">
        <v>3978.21</v>
      </c>
    </row>
    <row r="2874" spans="1:6" ht="30.75" customHeight="1">
      <c r="A2874" s="138" t="s">
        <v>14714</v>
      </c>
      <c r="B2874" s="139" t="s">
        <v>14715</v>
      </c>
      <c r="C2874" s="140"/>
      <c r="D2874" s="141"/>
      <c r="E2874" s="141"/>
      <c r="F2874" s="141"/>
    </row>
    <row r="2875" spans="1:6" ht="30.75" customHeight="1">
      <c r="A2875" s="138" t="s">
        <v>14716</v>
      </c>
      <c r="B2875" s="139" t="s">
        <v>14717</v>
      </c>
      <c r="C2875" s="140" t="s">
        <v>9049</v>
      </c>
      <c r="D2875" s="141">
        <v>29.73</v>
      </c>
      <c r="E2875" s="141">
        <v>13.55</v>
      </c>
      <c r="F2875" s="141">
        <v>43.28</v>
      </c>
    </row>
    <row r="2876" spans="1:6" ht="30.75" customHeight="1">
      <c r="A2876" s="138" t="s">
        <v>14718</v>
      </c>
      <c r="B2876" s="139" t="s">
        <v>14719</v>
      </c>
      <c r="C2876" s="140" t="s">
        <v>9049</v>
      </c>
      <c r="D2876" s="141">
        <v>758.98</v>
      </c>
      <c r="E2876" s="141">
        <v>50.05</v>
      </c>
      <c r="F2876" s="141">
        <v>809.03</v>
      </c>
    </row>
    <row r="2877" spans="1:6" ht="30.75" customHeight="1">
      <c r="A2877" s="138" t="s">
        <v>14720</v>
      </c>
      <c r="B2877" s="139" t="s">
        <v>14721</v>
      </c>
      <c r="C2877" s="140" t="s">
        <v>9049</v>
      </c>
      <c r="D2877" s="141">
        <v>330</v>
      </c>
      <c r="E2877" s="141">
        <v>25.03</v>
      </c>
      <c r="F2877" s="141">
        <v>355.03</v>
      </c>
    </row>
    <row r="2878" spans="1:6" ht="30.75" customHeight="1">
      <c r="A2878" s="138" t="s">
        <v>14722</v>
      </c>
      <c r="B2878" s="139" t="s">
        <v>14723</v>
      </c>
      <c r="C2878" s="140" t="s">
        <v>9049</v>
      </c>
      <c r="D2878" s="141">
        <v>606</v>
      </c>
      <c r="E2878" s="141">
        <v>25.03</v>
      </c>
      <c r="F2878" s="141">
        <v>631.03</v>
      </c>
    </row>
    <row r="2879" spans="1:6" ht="30.75" customHeight="1">
      <c r="A2879" s="138" t="s">
        <v>14724</v>
      </c>
      <c r="B2879" s="139" t="s">
        <v>14725</v>
      </c>
      <c r="C2879" s="140" t="s">
        <v>9049</v>
      </c>
      <c r="D2879" s="141">
        <v>63.16</v>
      </c>
      <c r="E2879" s="141">
        <v>10.01</v>
      </c>
      <c r="F2879" s="141">
        <v>73.17</v>
      </c>
    </row>
    <row r="2880" spans="1:6" ht="30.75" customHeight="1">
      <c r="A2880" s="138" t="s">
        <v>14726</v>
      </c>
      <c r="B2880" s="139" t="s">
        <v>14727</v>
      </c>
      <c r="C2880" s="140" t="s">
        <v>9049</v>
      </c>
      <c r="D2880" s="141">
        <v>421.91</v>
      </c>
      <c r="E2880" s="141">
        <v>25.03</v>
      </c>
      <c r="F2880" s="141">
        <v>446.94</v>
      </c>
    </row>
    <row r="2881" spans="1:6" ht="30.75" customHeight="1">
      <c r="A2881" s="138" t="s">
        <v>14728</v>
      </c>
      <c r="B2881" s="139" t="s">
        <v>14729</v>
      </c>
      <c r="C2881" s="140"/>
      <c r="D2881" s="141"/>
      <c r="E2881" s="141"/>
      <c r="F2881" s="141"/>
    </row>
    <row r="2882" spans="1:6" ht="30.75" customHeight="1">
      <c r="A2882" s="138" t="s">
        <v>14730</v>
      </c>
      <c r="B2882" s="139" t="s">
        <v>14731</v>
      </c>
      <c r="C2882" s="140"/>
      <c r="D2882" s="141"/>
      <c r="E2882" s="141"/>
      <c r="F2882" s="141"/>
    </row>
    <row r="2883" spans="1:6" ht="30.75" customHeight="1">
      <c r="A2883" s="138" t="s">
        <v>14732</v>
      </c>
      <c r="B2883" s="139" t="s">
        <v>14733</v>
      </c>
      <c r="C2883" s="140" t="s">
        <v>9049</v>
      </c>
      <c r="D2883" s="141">
        <v>732.3</v>
      </c>
      <c r="E2883" s="141">
        <v>60.23</v>
      </c>
      <c r="F2883" s="141">
        <v>792.53</v>
      </c>
    </row>
    <row r="2884" spans="1:6" ht="30.75" customHeight="1">
      <c r="A2884" s="138" t="s">
        <v>14734</v>
      </c>
      <c r="B2884" s="139" t="s">
        <v>14735</v>
      </c>
      <c r="C2884" s="140" t="s">
        <v>9049</v>
      </c>
      <c r="D2884" s="141">
        <v>839.63</v>
      </c>
      <c r="E2884" s="141">
        <v>70.41</v>
      </c>
      <c r="F2884" s="141">
        <v>910.04</v>
      </c>
    </row>
    <row r="2885" spans="1:6" ht="30.75" customHeight="1">
      <c r="A2885" s="138" t="s">
        <v>258</v>
      </c>
      <c r="B2885" s="139" t="s">
        <v>257</v>
      </c>
      <c r="C2885" s="140" t="s">
        <v>9049</v>
      </c>
      <c r="D2885" s="141">
        <v>236.33</v>
      </c>
      <c r="E2885" s="141">
        <v>60.23</v>
      </c>
      <c r="F2885" s="141">
        <v>296.56</v>
      </c>
    </row>
    <row r="2886" spans="1:6" ht="30.75" customHeight="1">
      <c r="A2886" s="138" t="s">
        <v>14736</v>
      </c>
      <c r="B2886" s="139" t="s">
        <v>14737</v>
      </c>
      <c r="C2886" s="140" t="s">
        <v>9049</v>
      </c>
      <c r="D2886" s="141">
        <v>411.61</v>
      </c>
      <c r="E2886" s="141">
        <v>60.23</v>
      </c>
      <c r="F2886" s="141">
        <v>471.84</v>
      </c>
    </row>
    <row r="2887" spans="1:6" ht="30.75" customHeight="1">
      <c r="A2887" s="138" t="s">
        <v>14738</v>
      </c>
      <c r="B2887" s="139" t="s">
        <v>14739</v>
      </c>
      <c r="C2887" s="140" t="s">
        <v>9049</v>
      </c>
      <c r="D2887" s="141">
        <v>96.18</v>
      </c>
      <c r="E2887" s="141">
        <v>70.41</v>
      </c>
      <c r="F2887" s="141">
        <v>166.59</v>
      </c>
    </row>
    <row r="2888" spans="1:6" ht="30.75" customHeight="1">
      <c r="A2888" s="138" t="s">
        <v>14740</v>
      </c>
      <c r="B2888" s="139" t="s">
        <v>14741</v>
      </c>
      <c r="C2888" s="140" t="s">
        <v>9049</v>
      </c>
      <c r="D2888" s="141">
        <v>225.68</v>
      </c>
      <c r="E2888" s="141">
        <v>70.41</v>
      </c>
      <c r="F2888" s="141">
        <v>296.08999999999997</v>
      </c>
    </row>
    <row r="2889" spans="1:6" ht="30.75" customHeight="1">
      <c r="A2889" s="138" t="s">
        <v>14742</v>
      </c>
      <c r="B2889" s="139" t="s">
        <v>14743</v>
      </c>
      <c r="C2889" s="140" t="s">
        <v>9049</v>
      </c>
      <c r="D2889" s="141">
        <v>856.49</v>
      </c>
      <c r="E2889" s="141">
        <v>70.41</v>
      </c>
      <c r="F2889" s="141">
        <v>926.9</v>
      </c>
    </row>
    <row r="2890" spans="1:6" ht="30.75" customHeight="1">
      <c r="A2890" s="138" t="s">
        <v>14744</v>
      </c>
      <c r="B2890" s="139" t="s">
        <v>14745</v>
      </c>
      <c r="C2890" s="140" t="s">
        <v>9049</v>
      </c>
      <c r="D2890" s="141">
        <v>44.08</v>
      </c>
      <c r="E2890" s="141">
        <v>25.03</v>
      </c>
      <c r="F2890" s="141">
        <v>69.11</v>
      </c>
    </row>
    <row r="2891" spans="1:6" ht="30.75" customHeight="1">
      <c r="A2891" s="138" t="s">
        <v>14746</v>
      </c>
      <c r="B2891" s="139" t="s">
        <v>14747</v>
      </c>
      <c r="C2891" s="140" t="s">
        <v>9049</v>
      </c>
      <c r="D2891" s="141">
        <v>439.81</v>
      </c>
      <c r="E2891" s="141">
        <v>70.41</v>
      </c>
      <c r="F2891" s="141">
        <v>510.22</v>
      </c>
    </row>
    <row r="2892" spans="1:6" ht="30.75" customHeight="1">
      <c r="A2892" s="138" t="s">
        <v>14748</v>
      </c>
      <c r="B2892" s="139" t="s">
        <v>14749</v>
      </c>
      <c r="C2892" s="140" t="s">
        <v>9049</v>
      </c>
      <c r="D2892" s="141">
        <v>503.97</v>
      </c>
      <c r="E2892" s="141">
        <v>70.41</v>
      </c>
      <c r="F2892" s="141">
        <v>574.38</v>
      </c>
    </row>
    <row r="2893" spans="1:6" ht="30.75" customHeight="1">
      <c r="A2893" s="138" t="s">
        <v>14750</v>
      </c>
      <c r="B2893" s="139" t="s">
        <v>14751</v>
      </c>
      <c r="C2893" s="140" t="s">
        <v>9049</v>
      </c>
      <c r="D2893" s="141">
        <v>110.05</v>
      </c>
      <c r="E2893" s="141">
        <v>25.03</v>
      </c>
      <c r="F2893" s="141">
        <v>135.08000000000001</v>
      </c>
    </row>
    <row r="2894" spans="1:6" ht="30.75" customHeight="1">
      <c r="A2894" s="138" t="s">
        <v>14752</v>
      </c>
      <c r="B2894" s="139" t="s">
        <v>14753</v>
      </c>
      <c r="C2894" s="140" t="s">
        <v>9049</v>
      </c>
      <c r="D2894" s="141">
        <v>720.77</v>
      </c>
      <c r="E2894" s="141">
        <v>150.15</v>
      </c>
      <c r="F2894" s="141">
        <v>870.92</v>
      </c>
    </row>
    <row r="2895" spans="1:6" ht="30.75" customHeight="1">
      <c r="A2895" s="138" t="s">
        <v>14754</v>
      </c>
      <c r="B2895" s="139" t="s">
        <v>14755</v>
      </c>
      <c r="C2895" s="140" t="s">
        <v>9049</v>
      </c>
      <c r="D2895" s="141">
        <v>542.29999999999995</v>
      </c>
      <c r="E2895" s="141">
        <v>150.15</v>
      </c>
      <c r="F2895" s="141">
        <v>692.45</v>
      </c>
    </row>
    <row r="2896" spans="1:6" ht="30.75" customHeight="1">
      <c r="A2896" s="138" t="s">
        <v>14756</v>
      </c>
      <c r="B2896" s="139" t="s">
        <v>14757</v>
      </c>
      <c r="C2896" s="140" t="s">
        <v>9049</v>
      </c>
      <c r="D2896" s="141">
        <v>188.63</v>
      </c>
      <c r="E2896" s="141">
        <v>50.05</v>
      </c>
      <c r="F2896" s="141">
        <v>238.68</v>
      </c>
    </row>
    <row r="2897" spans="1:6" ht="30.75" customHeight="1">
      <c r="A2897" s="138" t="s">
        <v>14758</v>
      </c>
      <c r="B2897" s="139" t="s">
        <v>14759</v>
      </c>
      <c r="C2897" s="140" t="s">
        <v>9049</v>
      </c>
      <c r="D2897" s="141">
        <v>205.24</v>
      </c>
      <c r="E2897" s="141">
        <v>25.03</v>
      </c>
      <c r="F2897" s="141">
        <v>230.27</v>
      </c>
    </row>
    <row r="2898" spans="1:6" ht="30.75" customHeight="1">
      <c r="A2898" s="138" t="s">
        <v>14760</v>
      </c>
      <c r="B2898" s="139" t="s">
        <v>14761</v>
      </c>
      <c r="C2898" s="140" t="s">
        <v>9049</v>
      </c>
      <c r="D2898" s="141">
        <v>81.16</v>
      </c>
      <c r="E2898" s="141">
        <v>16.52</v>
      </c>
      <c r="F2898" s="141">
        <v>97.68</v>
      </c>
    </row>
    <row r="2899" spans="1:6" ht="30.75" customHeight="1">
      <c r="A2899" s="138" t="s">
        <v>14762</v>
      </c>
      <c r="B2899" s="139" t="s">
        <v>14763</v>
      </c>
      <c r="C2899" s="140" t="s">
        <v>9049</v>
      </c>
      <c r="D2899" s="141">
        <v>555.57000000000005</v>
      </c>
      <c r="E2899" s="141">
        <v>150.15</v>
      </c>
      <c r="F2899" s="141">
        <v>705.72</v>
      </c>
    </row>
    <row r="2900" spans="1:6" ht="30.75" customHeight="1">
      <c r="A2900" s="138" t="s">
        <v>14764</v>
      </c>
      <c r="B2900" s="139" t="s">
        <v>14765</v>
      </c>
      <c r="C2900" s="140" t="s">
        <v>9358</v>
      </c>
      <c r="D2900" s="141">
        <v>756.65</v>
      </c>
      <c r="E2900" s="141">
        <v>60.23</v>
      </c>
      <c r="F2900" s="141">
        <v>816.88</v>
      </c>
    </row>
    <row r="2901" spans="1:6" ht="30.75" customHeight="1">
      <c r="A2901" s="138" t="s">
        <v>14766</v>
      </c>
      <c r="B2901" s="139" t="s">
        <v>14767</v>
      </c>
      <c r="C2901" s="140" t="s">
        <v>9049</v>
      </c>
      <c r="D2901" s="141">
        <v>102.93</v>
      </c>
      <c r="E2901" s="141">
        <v>25.03</v>
      </c>
      <c r="F2901" s="141">
        <v>127.96</v>
      </c>
    </row>
    <row r="2902" spans="1:6" ht="30.75" customHeight="1">
      <c r="A2902" s="138" t="s">
        <v>14768</v>
      </c>
      <c r="B2902" s="139" t="s">
        <v>14769</v>
      </c>
      <c r="C2902" s="140"/>
      <c r="D2902" s="141"/>
      <c r="E2902" s="141"/>
      <c r="F2902" s="141"/>
    </row>
    <row r="2903" spans="1:6" ht="30.75" customHeight="1">
      <c r="A2903" s="138" t="s">
        <v>14770</v>
      </c>
      <c r="B2903" s="139" t="s">
        <v>14771</v>
      </c>
      <c r="C2903" s="140" t="s">
        <v>90</v>
      </c>
      <c r="D2903" s="141">
        <v>786.26</v>
      </c>
      <c r="E2903" s="141">
        <v>82.71</v>
      </c>
      <c r="F2903" s="141">
        <v>868.97</v>
      </c>
    </row>
    <row r="2904" spans="1:6" ht="30.75" customHeight="1">
      <c r="A2904" s="138" t="s">
        <v>14772</v>
      </c>
      <c r="B2904" s="139" t="s">
        <v>14773</v>
      </c>
      <c r="C2904" s="140" t="s">
        <v>90</v>
      </c>
      <c r="D2904" s="141">
        <v>1397.7</v>
      </c>
      <c r="E2904" s="141"/>
      <c r="F2904" s="141">
        <v>1397.7</v>
      </c>
    </row>
    <row r="2905" spans="1:6" ht="30.75" customHeight="1">
      <c r="A2905" s="138" t="s">
        <v>14774</v>
      </c>
      <c r="B2905" s="139" t="s">
        <v>14775</v>
      </c>
      <c r="C2905" s="140" t="s">
        <v>90</v>
      </c>
      <c r="D2905" s="141">
        <v>1154.1600000000001</v>
      </c>
      <c r="E2905" s="141">
        <v>182.91</v>
      </c>
      <c r="F2905" s="141">
        <v>1337.07</v>
      </c>
    </row>
    <row r="2906" spans="1:6" ht="30.75" customHeight="1">
      <c r="A2906" s="138" t="s">
        <v>14776</v>
      </c>
      <c r="B2906" s="139" t="s">
        <v>14777</v>
      </c>
      <c r="C2906" s="140" t="s">
        <v>90</v>
      </c>
      <c r="D2906" s="141">
        <v>2766.01</v>
      </c>
      <c r="E2906" s="141"/>
      <c r="F2906" s="141">
        <v>2766.01</v>
      </c>
    </row>
    <row r="2907" spans="1:6" ht="30.75" customHeight="1">
      <c r="A2907" s="138" t="s">
        <v>14778</v>
      </c>
      <c r="B2907" s="139" t="s">
        <v>14779</v>
      </c>
      <c r="C2907" s="140"/>
      <c r="D2907" s="141"/>
      <c r="E2907" s="141"/>
      <c r="F2907" s="141"/>
    </row>
    <row r="2908" spans="1:6" ht="30.75" customHeight="1">
      <c r="A2908" s="138" t="s">
        <v>14780</v>
      </c>
      <c r="B2908" s="139" t="s">
        <v>14781</v>
      </c>
      <c r="C2908" s="140" t="s">
        <v>9049</v>
      </c>
      <c r="D2908" s="141">
        <v>238.78</v>
      </c>
      <c r="E2908" s="141">
        <v>6.2</v>
      </c>
      <c r="F2908" s="141">
        <v>244.98</v>
      </c>
    </row>
    <row r="2909" spans="1:6" ht="30.75" customHeight="1">
      <c r="A2909" s="138" t="s">
        <v>14782</v>
      </c>
      <c r="B2909" s="139" t="s">
        <v>14783</v>
      </c>
      <c r="C2909" s="140" t="s">
        <v>9049</v>
      </c>
      <c r="D2909" s="141">
        <v>48.16</v>
      </c>
      <c r="E2909" s="141">
        <v>14.9</v>
      </c>
      <c r="F2909" s="141">
        <v>63.06</v>
      </c>
    </row>
    <row r="2910" spans="1:6" ht="30.75" customHeight="1">
      <c r="A2910" s="138" t="s">
        <v>14784</v>
      </c>
      <c r="B2910" s="139" t="s">
        <v>14785</v>
      </c>
      <c r="C2910" s="140" t="s">
        <v>9049</v>
      </c>
      <c r="D2910" s="141">
        <v>90.18</v>
      </c>
      <c r="E2910" s="141">
        <v>6.2</v>
      </c>
      <c r="F2910" s="141">
        <v>96.38</v>
      </c>
    </row>
    <row r="2911" spans="1:6" ht="30.75" customHeight="1">
      <c r="A2911" s="138" t="s">
        <v>14786</v>
      </c>
      <c r="B2911" s="139" t="s">
        <v>14787</v>
      </c>
      <c r="C2911" s="140" t="s">
        <v>9049</v>
      </c>
      <c r="D2911" s="141">
        <v>55.74</v>
      </c>
      <c r="E2911" s="141">
        <v>14.9</v>
      </c>
      <c r="F2911" s="141">
        <v>70.64</v>
      </c>
    </row>
    <row r="2912" spans="1:6" ht="30.75" customHeight="1">
      <c r="A2912" s="138" t="s">
        <v>14788</v>
      </c>
      <c r="B2912" s="139" t="s">
        <v>14789</v>
      </c>
      <c r="C2912" s="140" t="s">
        <v>9049</v>
      </c>
      <c r="D2912" s="141">
        <v>71.58</v>
      </c>
      <c r="E2912" s="141">
        <v>6.2</v>
      </c>
      <c r="F2912" s="141">
        <v>77.78</v>
      </c>
    </row>
    <row r="2913" spans="1:6" ht="30.75" customHeight="1">
      <c r="A2913" s="138" t="s">
        <v>14790</v>
      </c>
      <c r="B2913" s="139" t="s">
        <v>14791</v>
      </c>
      <c r="C2913" s="140" t="s">
        <v>9049</v>
      </c>
      <c r="D2913" s="141">
        <v>61</v>
      </c>
      <c r="E2913" s="141">
        <v>14.9</v>
      </c>
      <c r="F2913" s="141">
        <v>75.900000000000006</v>
      </c>
    </row>
    <row r="2914" spans="1:6" ht="30.75" customHeight="1">
      <c r="A2914" s="138" t="s">
        <v>14792</v>
      </c>
      <c r="B2914" s="139" t="s">
        <v>14793</v>
      </c>
      <c r="C2914" s="140" t="s">
        <v>9049</v>
      </c>
      <c r="D2914" s="141">
        <v>23.63</v>
      </c>
      <c r="E2914" s="141">
        <v>6.2</v>
      </c>
      <c r="F2914" s="141">
        <v>29.83</v>
      </c>
    </row>
    <row r="2915" spans="1:6" ht="30.75" customHeight="1">
      <c r="A2915" s="138" t="s">
        <v>14794</v>
      </c>
      <c r="B2915" s="139" t="s">
        <v>14795</v>
      </c>
      <c r="C2915" s="140" t="s">
        <v>9049</v>
      </c>
      <c r="D2915" s="141">
        <v>60.27</v>
      </c>
      <c r="E2915" s="141">
        <v>6.2</v>
      </c>
      <c r="F2915" s="141">
        <v>66.47</v>
      </c>
    </row>
    <row r="2916" spans="1:6" ht="30.75" customHeight="1">
      <c r="A2916" s="138" t="s">
        <v>14796</v>
      </c>
      <c r="B2916" s="139" t="s">
        <v>14797</v>
      </c>
      <c r="C2916" s="140" t="s">
        <v>9049</v>
      </c>
      <c r="D2916" s="141">
        <v>71.2</v>
      </c>
      <c r="E2916" s="141">
        <v>6.2</v>
      </c>
      <c r="F2916" s="141">
        <v>77.400000000000006</v>
      </c>
    </row>
    <row r="2917" spans="1:6" ht="30.75" customHeight="1">
      <c r="A2917" s="138" t="s">
        <v>14798</v>
      </c>
      <c r="B2917" s="139" t="s">
        <v>14799</v>
      </c>
      <c r="C2917" s="140" t="s">
        <v>9049</v>
      </c>
      <c r="D2917" s="141">
        <v>62.19</v>
      </c>
      <c r="E2917" s="141">
        <v>25.03</v>
      </c>
      <c r="F2917" s="141">
        <v>87.22</v>
      </c>
    </row>
    <row r="2918" spans="1:6" ht="30.75" customHeight="1">
      <c r="A2918" s="138" t="s">
        <v>14800</v>
      </c>
      <c r="B2918" s="139" t="s">
        <v>14801</v>
      </c>
      <c r="C2918" s="140" t="s">
        <v>9049</v>
      </c>
      <c r="D2918" s="141">
        <v>97.05</v>
      </c>
      <c r="E2918" s="141">
        <v>45.15</v>
      </c>
      <c r="F2918" s="141">
        <v>142.19999999999999</v>
      </c>
    </row>
    <row r="2919" spans="1:6" ht="30.75" customHeight="1">
      <c r="A2919" s="138" t="s">
        <v>14802</v>
      </c>
      <c r="B2919" s="139" t="s">
        <v>14803</v>
      </c>
      <c r="C2919" s="140" t="s">
        <v>9049</v>
      </c>
      <c r="D2919" s="141">
        <v>324.37</v>
      </c>
      <c r="E2919" s="141">
        <v>19.09</v>
      </c>
      <c r="F2919" s="141">
        <v>343.46</v>
      </c>
    </row>
    <row r="2920" spans="1:6" ht="30.75" customHeight="1">
      <c r="A2920" s="138" t="s">
        <v>14804</v>
      </c>
      <c r="B2920" s="139" t="s">
        <v>14805</v>
      </c>
      <c r="C2920" s="140" t="s">
        <v>9049</v>
      </c>
      <c r="D2920" s="141">
        <v>90.59</v>
      </c>
      <c r="E2920" s="141">
        <v>19.09</v>
      </c>
      <c r="F2920" s="141">
        <v>109.68</v>
      </c>
    </row>
    <row r="2921" spans="1:6" ht="30.75" customHeight="1">
      <c r="A2921" s="138" t="s">
        <v>14806</v>
      </c>
      <c r="B2921" s="139" t="s">
        <v>14807</v>
      </c>
      <c r="C2921" s="140" t="s">
        <v>9049</v>
      </c>
      <c r="D2921" s="141">
        <v>293.45999999999998</v>
      </c>
      <c r="E2921" s="141">
        <v>70.069999999999993</v>
      </c>
      <c r="F2921" s="141">
        <v>363.53</v>
      </c>
    </row>
    <row r="2922" spans="1:6" ht="30.75" customHeight="1">
      <c r="A2922" s="138" t="s">
        <v>14808</v>
      </c>
      <c r="B2922" s="139" t="s">
        <v>14809</v>
      </c>
      <c r="C2922" s="140" t="s">
        <v>9049</v>
      </c>
      <c r="D2922" s="141">
        <v>615.12</v>
      </c>
      <c r="E2922" s="141">
        <v>25.03</v>
      </c>
      <c r="F2922" s="141">
        <v>640.15</v>
      </c>
    </row>
    <row r="2923" spans="1:6" ht="30.75" customHeight="1">
      <c r="A2923" s="138" t="s">
        <v>14810</v>
      </c>
      <c r="B2923" s="139" t="s">
        <v>14811</v>
      </c>
      <c r="C2923" s="140" t="s">
        <v>9049</v>
      </c>
      <c r="D2923" s="141">
        <v>33.380000000000003</v>
      </c>
      <c r="E2923" s="141">
        <v>17.600000000000001</v>
      </c>
      <c r="F2923" s="141">
        <v>50.98</v>
      </c>
    </row>
    <row r="2924" spans="1:6" ht="30.75" customHeight="1">
      <c r="A2924" s="138" t="s">
        <v>14812</v>
      </c>
      <c r="B2924" s="139" t="s">
        <v>14813</v>
      </c>
      <c r="C2924" s="140" t="s">
        <v>9049</v>
      </c>
      <c r="D2924" s="141">
        <v>33.57</v>
      </c>
      <c r="E2924" s="141">
        <v>17.600000000000001</v>
      </c>
      <c r="F2924" s="141">
        <v>51.17</v>
      </c>
    </row>
    <row r="2925" spans="1:6" ht="30.75" customHeight="1">
      <c r="A2925" s="138" t="s">
        <v>14814</v>
      </c>
      <c r="B2925" s="139" t="s">
        <v>14815</v>
      </c>
      <c r="C2925" s="140" t="s">
        <v>9049</v>
      </c>
      <c r="D2925" s="141">
        <v>37.68</v>
      </c>
      <c r="E2925" s="141">
        <v>17.600000000000001</v>
      </c>
      <c r="F2925" s="141">
        <v>55.28</v>
      </c>
    </row>
    <row r="2926" spans="1:6" ht="30.75" customHeight="1">
      <c r="A2926" s="138" t="s">
        <v>14816</v>
      </c>
      <c r="B2926" s="139" t="s">
        <v>14817</v>
      </c>
      <c r="C2926" s="140" t="s">
        <v>9049</v>
      </c>
      <c r="D2926" s="141">
        <v>26.93</v>
      </c>
      <c r="E2926" s="141">
        <v>17.600000000000001</v>
      </c>
      <c r="F2926" s="141">
        <v>44.53</v>
      </c>
    </row>
    <row r="2927" spans="1:6" ht="30.75" customHeight="1">
      <c r="A2927" s="138" t="s">
        <v>14818</v>
      </c>
      <c r="B2927" s="139" t="s">
        <v>14819</v>
      </c>
      <c r="C2927" s="140" t="s">
        <v>9049</v>
      </c>
      <c r="D2927" s="141">
        <v>29.97</v>
      </c>
      <c r="E2927" s="141">
        <v>17.600000000000001</v>
      </c>
      <c r="F2927" s="141">
        <v>47.57</v>
      </c>
    </row>
    <row r="2928" spans="1:6" ht="30.75" customHeight="1">
      <c r="A2928" s="138" t="s">
        <v>14820</v>
      </c>
      <c r="B2928" s="139" t="s">
        <v>14821</v>
      </c>
      <c r="C2928" s="140" t="s">
        <v>9049</v>
      </c>
      <c r="D2928" s="141">
        <v>31.61</v>
      </c>
      <c r="E2928" s="141">
        <v>17.600000000000001</v>
      </c>
      <c r="F2928" s="141">
        <v>49.21</v>
      </c>
    </row>
    <row r="2929" spans="1:6" ht="30.75" customHeight="1">
      <c r="A2929" s="138" t="s">
        <v>14822</v>
      </c>
      <c r="B2929" s="139" t="s">
        <v>14823</v>
      </c>
      <c r="C2929" s="140" t="s">
        <v>9049</v>
      </c>
      <c r="D2929" s="141">
        <v>55.26</v>
      </c>
      <c r="E2929" s="141">
        <v>17.600000000000001</v>
      </c>
      <c r="F2929" s="141">
        <v>72.86</v>
      </c>
    </row>
    <row r="2930" spans="1:6" ht="30.75" customHeight="1">
      <c r="A2930" s="138" t="s">
        <v>14824</v>
      </c>
      <c r="B2930" s="139" t="s">
        <v>14825</v>
      </c>
      <c r="C2930" s="140" t="s">
        <v>9049</v>
      </c>
      <c r="D2930" s="141">
        <v>45.48</v>
      </c>
      <c r="E2930" s="141">
        <v>17.600000000000001</v>
      </c>
      <c r="F2930" s="141">
        <v>63.08</v>
      </c>
    </row>
    <row r="2931" spans="1:6" ht="30.75" customHeight="1">
      <c r="A2931" s="138" t="s">
        <v>14826</v>
      </c>
      <c r="B2931" s="139" t="s">
        <v>14827</v>
      </c>
      <c r="C2931" s="140" t="s">
        <v>9049</v>
      </c>
      <c r="D2931" s="141">
        <v>355.76</v>
      </c>
      <c r="E2931" s="141">
        <v>70.069999999999993</v>
      </c>
      <c r="F2931" s="141">
        <v>425.83</v>
      </c>
    </row>
    <row r="2932" spans="1:6" ht="30.75" customHeight="1">
      <c r="A2932" s="138" t="s">
        <v>14828</v>
      </c>
      <c r="B2932" s="139" t="s">
        <v>14829</v>
      </c>
      <c r="C2932" s="140" t="s">
        <v>9049</v>
      </c>
      <c r="D2932" s="141">
        <v>514.44000000000005</v>
      </c>
      <c r="E2932" s="141">
        <v>40.119999999999997</v>
      </c>
      <c r="F2932" s="141">
        <v>554.55999999999995</v>
      </c>
    </row>
    <row r="2933" spans="1:6" ht="30.75" customHeight="1">
      <c r="A2933" s="138" t="s">
        <v>14830</v>
      </c>
      <c r="B2933" s="139" t="s">
        <v>14831</v>
      </c>
      <c r="C2933" s="140" t="s">
        <v>9049</v>
      </c>
      <c r="D2933" s="141">
        <v>184.1</v>
      </c>
      <c r="E2933" s="141">
        <v>19.09</v>
      </c>
      <c r="F2933" s="141">
        <v>203.19</v>
      </c>
    </row>
    <row r="2934" spans="1:6" ht="30.75" customHeight="1">
      <c r="A2934" s="138" t="s">
        <v>14832</v>
      </c>
      <c r="B2934" s="139" t="s">
        <v>14833</v>
      </c>
      <c r="C2934" s="140" t="s">
        <v>9049</v>
      </c>
      <c r="D2934" s="141">
        <v>69.92</v>
      </c>
      <c r="E2934" s="141">
        <v>17.600000000000001</v>
      </c>
      <c r="F2934" s="141">
        <v>87.52</v>
      </c>
    </row>
    <row r="2935" spans="1:6" ht="30.75" customHeight="1">
      <c r="A2935" s="138" t="s">
        <v>14834</v>
      </c>
      <c r="B2935" s="139" t="s">
        <v>14835</v>
      </c>
      <c r="C2935" s="140" t="s">
        <v>9049</v>
      </c>
      <c r="D2935" s="141">
        <v>504.11</v>
      </c>
      <c r="E2935" s="141">
        <v>17.600000000000001</v>
      </c>
      <c r="F2935" s="141">
        <v>521.71</v>
      </c>
    </row>
    <row r="2936" spans="1:6" ht="30.75" customHeight="1">
      <c r="A2936" s="138" t="s">
        <v>14836</v>
      </c>
      <c r="B2936" s="139" t="s">
        <v>14837</v>
      </c>
      <c r="C2936" s="140" t="s">
        <v>9049</v>
      </c>
      <c r="D2936" s="141">
        <v>144.49</v>
      </c>
      <c r="E2936" s="141">
        <v>19.09</v>
      </c>
      <c r="F2936" s="141">
        <v>163.58000000000001</v>
      </c>
    </row>
    <row r="2937" spans="1:6" ht="30.75" customHeight="1">
      <c r="A2937" s="138" t="s">
        <v>14838</v>
      </c>
      <c r="B2937" s="139" t="s">
        <v>14839</v>
      </c>
      <c r="C2937" s="140" t="s">
        <v>9358</v>
      </c>
      <c r="D2937" s="141">
        <v>800.24</v>
      </c>
      <c r="E2937" s="141">
        <v>70.180000000000007</v>
      </c>
      <c r="F2937" s="141">
        <v>870.42</v>
      </c>
    </row>
    <row r="2938" spans="1:6" ht="30.75" customHeight="1">
      <c r="A2938" s="138" t="s">
        <v>14840</v>
      </c>
      <c r="B2938" s="139" t="s">
        <v>14841</v>
      </c>
      <c r="C2938" s="140" t="s">
        <v>9049</v>
      </c>
      <c r="D2938" s="141">
        <v>2.77</v>
      </c>
      <c r="E2938" s="141">
        <v>17.600000000000001</v>
      </c>
      <c r="F2938" s="141">
        <v>20.37</v>
      </c>
    </row>
    <row r="2939" spans="1:6" ht="30.75" customHeight="1">
      <c r="A2939" s="138" t="s">
        <v>14842</v>
      </c>
      <c r="B2939" s="139" t="s">
        <v>14843</v>
      </c>
      <c r="C2939" s="140" t="s">
        <v>9049</v>
      </c>
      <c r="D2939" s="141">
        <v>4.01</v>
      </c>
      <c r="E2939" s="141">
        <v>17.600000000000001</v>
      </c>
      <c r="F2939" s="141">
        <v>21.61</v>
      </c>
    </row>
    <row r="2940" spans="1:6" ht="30.75" customHeight="1">
      <c r="A2940" s="138" t="s">
        <v>14844</v>
      </c>
      <c r="B2940" s="139" t="s">
        <v>14845</v>
      </c>
      <c r="C2940" s="140" t="s">
        <v>9049</v>
      </c>
      <c r="D2940" s="141">
        <v>629.05999999999995</v>
      </c>
      <c r="E2940" s="141">
        <v>19.09</v>
      </c>
      <c r="F2940" s="141">
        <v>648.15</v>
      </c>
    </row>
    <row r="2941" spans="1:6" ht="30.75" customHeight="1">
      <c r="A2941" s="138" t="s">
        <v>14846</v>
      </c>
      <c r="B2941" s="139" t="s">
        <v>14847</v>
      </c>
      <c r="C2941" s="140" t="s">
        <v>9049</v>
      </c>
      <c r="D2941" s="141">
        <v>951.63</v>
      </c>
      <c r="E2941" s="141">
        <v>70.069999999999993</v>
      </c>
      <c r="F2941" s="141">
        <v>1021.7</v>
      </c>
    </row>
    <row r="2942" spans="1:6" ht="30.75" customHeight="1">
      <c r="A2942" s="138" t="s">
        <v>14848</v>
      </c>
      <c r="B2942" s="139" t="s">
        <v>14849</v>
      </c>
      <c r="C2942" s="140" t="s">
        <v>9049</v>
      </c>
      <c r="D2942" s="141">
        <v>2990.35</v>
      </c>
      <c r="E2942" s="141">
        <v>70.069999999999993</v>
      </c>
      <c r="F2942" s="141">
        <v>3060.42</v>
      </c>
    </row>
    <row r="2943" spans="1:6" ht="30.75" customHeight="1">
      <c r="A2943" s="138" t="s">
        <v>14850</v>
      </c>
      <c r="B2943" s="139" t="s">
        <v>14851</v>
      </c>
      <c r="C2943" s="140" t="s">
        <v>9049</v>
      </c>
      <c r="D2943" s="141">
        <v>1185.47</v>
      </c>
      <c r="E2943" s="141">
        <v>6.2</v>
      </c>
      <c r="F2943" s="141">
        <v>1191.67</v>
      </c>
    </row>
    <row r="2944" spans="1:6" ht="30.75" customHeight="1">
      <c r="A2944" s="138" t="s">
        <v>14852</v>
      </c>
      <c r="B2944" s="139" t="s">
        <v>14853</v>
      </c>
      <c r="C2944" s="140" t="s">
        <v>9049</v>
      </c>
      <c r="D2944" s="141">
        <v>218.83</v>
      </c>
      <c r="E2944" s="141">
        <v>25.03</v>
      </c>
      <c r="F2944" s="141">
        <v>243.86</v>
      </c>
    </row>
    <row r="2945" spans="1:6" ht="30.75" customHeight="1">
      <c r="A2945" s="138" t="s">
        <v>14854</v>
      </c>
      <c r="B2945" s="139" t="s">
        <v>14855</v>
      </c>
      <c r="C2945" s="140" t="s">
        <v>9049</v>
      </c>
      <c r="D2945" s="141">
        <v>41.98</v>
      </c>
      <c r="E2945" s="141">
        <v>29.69</v>
      </c>
      <c r="F2945" s="141">
        <v>71.67</v>
      </c>
    </row>
    <row r="2946" spans="1:6" ht="30.75" customHeight="1">
      <c r="A2946" s="138" t="s">
        <v>14856</v>
      </c>
      <c r="B2946" s="139" t="s">
        <v>14857</v>
      </c>
      <c r="C2946" s="140" t="s">
        <v>9049</v>
      </c>
      <c r="D2946" s="141">
        <v>239.65</v>
      </c>
      <c r="E2946" s="141">
        <v>25.03</v>
      </c>
      <c r="F2946" s="141">
        <v>264.68</v>
      </c>
    </row>
    <row r="2947" spans="1:6" ht="30.75" customHeight="1">
      <c r="A2947" s="138" t="s">
        <v>14858</v>
      </c>
      <c r="B2947" s="139" t="s">
        <v>14859</v>
      </c>
      <c r="C2947" s="140" t="s">
        <v>9049</v>
      </c>
      <c r="D2947" s="141">
        <v>435.25</v>
      </c>
      <c r="E2947" s="141">
        <v>25.03</v>
      </c>
      <c r="F2947" s="141">
        <v>460.28</v>
      </c>
    </row>
    <row r="2948" spans="1:6" ht="30.75" customHeight="1">
      <c r="A2948" s="138" t="s">
        <v>14860</v>
      </c>
      <c r="B2948" s="139" t="s">
        <v>14861</v>
      </c>
      <c r="C2948" s="140"/>
      <c r="D2948" s="141"/>
      <c r="E2948" s="141"/>
      <c r="F2948" s="141"/>
    </row>
    <row r="2949" spans="1:6" ht="30.75" customHeight="1">
      <c r="A2949" s="138" t="s">
        <v>14862</v>
      </c>
      <c r="B2949" s="139" t="s">
        <v>14863</v>
      </c>
      <c r="C2949" s="140" t="s">
        <v>90</v>
      </c>
      <c r="D2949" s="141">
        <v>505.48</v>
      </c>
      <c r="E2949" s="141">
        <v>29.34</v>
      </c>
      <c r="F2949" s="141">
        <v>534.82000000000005</v>
      </c>
    </row>
    <row r="2950" spans="1:6" ht="30.75" customHeight="1">
      <c r="A2950" s="138" t="s">
        <v>14864</v>
      </c>
      <c r="B2950" s="139" t="s">
        <v>14865</v>
      </c>
      <c r="C2950" s="140" t="s">
        <v>90</v>
      </c>
      <c r="D2950" s="141">
        <v>268.75</v>
      </c>
      <c r="E2950" s="141">
        <v>90.3</v>
      </c>
      <c r="F2950" s="141">
        <v>359.05</v>
      </c>
    </row>
    <row r="2951" spans="1:6" ht="30.75" customHeight="1">
      <c r="A2951" s="138" t="s">
        <v>14866</v>
      </c>
      <c r="B2951" s="139" t="s">
        <v>14867</v>
      </c>
      <c r="C2951" s="140" t="s">
        <v>90</v>
      </c>
      <c r="D2951" s="141">
        <v>803.09</v>
      </c>
      <c r="E2951" s="141">
        <v>29.34</v>
      </c>
      <c r="F2951" s="141">
        <v>832.43</v>
      </c>
    </row>
    <row r="2952" spans="1:6" ht="30.75" customHeight="1">
      <c r="A2952" s="138" t="s">
        <v>14868</v>
      </c>
      <c r="B2952" s="139" t="s">
        <v>14869</v>
      </c>
      <c r="C2952" s="140"/>
      <c r="D2952" s="141"/>
      <c r="E2952" s="141"/>
      <c r="F2952" s="141"/>
    </row>
    <row r="2953" spans="1:6" ht="30.75" customHeight="1">
      <c r="A2953" s="138" t="s">
        <v>14870</v>
      </c>
      <c r="B2953" s="139" t="s">
        <v>14871</v>
      </c>
      <c r="C2953" s="140" t="s">
        <v>141</v>
      </c>
      <c r="D2953" s="141">
        <v>1430.41</v>
      </c>
      <c r="E2953" s="141">
        <v>70.41</v>
      </c>
      <c r="F2953" s="141">
        <v>1500.82</v>
      </c>
    </row>
    <row r="2954" spans="1:6" ht="30.75" customHeight="1">
      <c r="A2954" s="138" t="s">
        <v>14872</v>
      </c>
      <c r="B2954" s="139" t="s">
        <v>14873</v>
      </c>
      <c r="C2954" s="140" t="s">
        <v>141</v>
      </c>
      <c r="D2954" s="141">
        <v>830.78</v>
      </c>
      <c r="E2954" s="141">
        <v>70.41</v>
      </c>
      <c r="F2954" s="141">
        <v>901.19</v>
      </c>
    </row>
    <row r="2955" spans="1:6" ht="30.75" customHeight="1">
      <c r="A2955" s="138" t="s">
        <v>14874</v>
      </c>
      <c r="B2955" s="139" t="s">
        <v>14875</v>
      </c>
      <c r="C2955" s="140" t="s">
        <v>9049</v>
      </c>
      <c r="D2955" s="141">
        <v>1174.19</v>
      </c>
      <c r="E2955" s="141">
        <v>150.15</v>
      </c>
      <c r="F2955" s="141">
        <v>1324.34</v>
      </c>
    </row>
    <row r="2956" spans="1:6" ht="30.75" customHeight="1">
      <c r="A2956" s="138" t="s">
        <v>14876</v>
      </c>
      <c r="B2956" s="139" t="s">
        <v>14877</v>
      </c>
      <c r="C2956" s="140" t="s">
        <v>9049</v>
      </c>
      <c r="D2956" s="141">
        <v>222.35</v>
      </c>
      <c r="E2956" s="141">
        <v>25.03</v>
      </c>
      <c r="F2956" s="141">
        <v>247.38</v>
      </c>
    </row>
    <row r="2957" spans="1:6" ht="30.75" customHeight="1">
      <c r="A2957" s="138" t="s">
        <v>14878</v>
      </c>
      <c r="B2957" s="139" t="s">
        <v>14879</v>
      </c>
      <c r="C2957" s="140" t="s">
        <v>9049</v>
      </c>
      <c r="D2957" s="141">
        <v>228.76</v>
      </c>
      <c r="E2957" s="141">
        <v>25.03</v>
      </c>
      <c r="F2957" s="141">
        <v>253.79</v>
      </c>
    </row>
    <row r="2958" spans="1:6" ht="30.75" customHeight="1">
      <c r="A2958" s="138" t="s">
        <v>14880</v>
      </c>
      <c r="B2958" s="139" t="s">
        <v>14881</v>
      </c>
      <c r="C2958" s="140" t="s">
        <v>9049</v>
      </c>
      <c r="D2958" s="141">
        <v>249.51</v>
      </c>
      <c r="E2958" s="141">
        <v>25.03</v>
      </c>
      <c r="F2958" s="141">
        <v>274.54000000000002</v>
      </c>
    </row>
    <row r="2959" spans="1:6" ht="30.75" customHeight="1">
      <c r="A2959" s="138" t="s">
        <v>14882</v>
      </c>
      <c r="B2959" s="139" t="s">
        <v>14883</v>
      </c>
      <c r="C2959" s="140" t="s">
        <v>9049</v>
      </c>
      <c r="D2959" s="141">
        <v>330.96</v>
      </c>
      <c r="E2959" s="141">
        <v>25.03</v>
      </c>
      <c r="F2959" s="141">
        <v>355.99</v>
      </c>
    </row>
    <row r="2960" spans="1:6" ht="30.75" customHeight="1">
      <c r="A2960" s="138" t="s">
        <v>14884</v>
      </c>
      <c r="B2960" s="139" t="s">
        <v>14885</v>
      </c>
      <c r="C2960" s="140" t="s">
        <v>9049</v>
      </c>
      <c r="D2960" s="141">
        <v>804.69</v>
      </c>
      <c r="E2960" s="141">
        <v>25.03</v>
      </c>
      <c r="F2960" s="141">
        <v>829.72</v>
      </c>
    </row>
    <row r="2961" spans="1:6" ht="30.75" customHeight="1">
      <c r="A2961" s="138" t="s">
        <v>14886</v>
      </c>
      <c r="B2961" s="139" t="s">
        <v>14887</v>
      </c>
      <c r="C2961" s="140" t="s">
        <v>9049</v>
      </c>
      <c r="D2961" s="141">
        <v>391.73</v>
      </c>
      <c r="E2961" s="141">
        <v>25.03</v>
      </c>
      <c r="F2961" s="141">
        <v>416.76</v>
      </c>
    </row>
    <row r="2962" spans="1:6" ht="30.75" customHeight="1">
      <c r="A2962" s="138" t="s">
        <v>14888</v>
      </c>
      <c r="B2962" s="139" t="s">
        <v>14889</v>
      </c>
      <c r="C2962" s="140" t="s">
        <v>9049</v>
      </c>
      <c r="D2962" s="141">
        <v>440.43</v>
      </c>
      <c r="E2962" s="141">
        <v>25.03</v>
      </c>
      <c r="F2962" s="141">
        <v>465.46</v>
      </c>
    </row>
    <row r="2963" spans="1:6" ht="30.75" customHeight="1">
      <c r="A2963" s="138" t="s">
        <v>14890</v>
      </c>
      <c r="B2963" s="139" t="s">
        <v>14891</v>
      </c>
      <c r="C2963" s="140" t="s">
        <v>9049</v>
      </c>
      <c r="D2963" s="141">
        <v>540.44000000000005</v>
      </c>
      <c r="E2963" s="141">
        <v>25.03</v>
      </c>
      <c r="F2963" s="141">
        <v>565.47</v>
      </c>
    </row>
    <row r="2964" spans="1:6" ht="30.75" customHeight="1">
      <c r="A2964" s="138" t="s">
        <v>14892</v>
      </c>
      <c r="B2964" s="139" t="s">
        <v>14893</v>
      </c>
      <c r="C2964" s="140" t="s">
        <v>9049</v>
      </c>
      <c r="D2964" s="141">
        <v>770.82</v>
      </c>
      <c r="E2964" s="141">
        <v>25.03</v>
      </c>
      <c r="F2964" s="141">
        <v>795.85</v>
      </c>
    </row>
    <row r="2965" spans="1:6" ht="30.75" customHeight="1">
      <c r="A2965" s="138" t="s">
        <v>14894</v>
      </c>
      <c r="B2965" s="139" t="s">
        <v>14895</v>
      </c>
      <c r="C2965" s="140" t="s">
        <v>9049</v>
      </c>
      <c r="D2965" s="141">
        <v>1176.04</v>
      </c>
      <c r="E2965" s="141">
        <v>25.03</v>
      </c>
      <c r="F2965" s="141">
        <v>1201.07</v>
      </c>
    </row>
    <row r="2966" spans="1:6" ht="30.75" customHeight="1">
      <c r="A2966" s="138" t="s">
        <v>14896</v>
      </c>
      <c r="B2966" s="139" t="s">
        <v>14897</v>
      </c>
      <c r="C2966" s="140" t="s">
        <v>9049</v>
      </c>
      <c r="D2966" s="141">
        <v>1527.31</v>
      </c>
      <c r="E2966" s="141">
        <v>25.03</v>
      </c>
      <c r="F2966" s="141">
        <v>1552.34</v>
      </c>
    </row>
    <row r="2967" spans="1:6" ht="30.75" customHeight="1">
      <c r="A2967" s="138" t="s">
        <v>14898</v>
      </c>
      <c r="B2967" s="139" t="s">
        <v>14899</v>
      </c>
      <c r="C2967" s="140" t="s">
        <v>9049</v>
      </c>
      <c r="D2967" s="141">
        <v>1630.16</v>
      </c>
      <c r="E2967" s="141">
        <v>25.03</v>
      </c>
      <c r="F2967" s="141">
        <v>1655.19</v>
      </c>
    </row>
    <row r="2968" spans="1:6" ht="30.75" customHeight="1">
      <c r="A2968" s="138" t="s">
        <v>14900</v>
      </c>
      <c r="B2968" s="139" t="s">
        <v>14901</v>
      </c>
      <c r="C2968" s="140" t="s">
        <v>9049</v>
      </c>
      <c r="D2968" s="141">
        <v>4657.59</v>
      </c>
      <c r="E2968" s="141">
        <v>25.03</v>
      </c>
      <c r="F2968" s="141">
        <v>4682.62</v>
      </c>
    </row>
    <row r="2969" spans="1:6" ht="30.75" customHeight="1">
      <c r="A2969" s="138" t="s">
        <v>14902</v>
      </c>
      <c r="B2969" s="139" t="s">
        <v>14903</v>
      </c>
      <c r="C2969" s="140" t="s">
        <v>9049</v>
      </c>
      <c r="D2969" s="141">
        <v>2044.63</v>
      </c>
      <c r="E2969" s="141">
        <v>25.03</v>
      </c>
      <c r="F2969" s="141">
        <v>2069.66</v>
      </c>
    </row>
    <row r="2970" spans="1:6" ht="30.75" customHeight="1">
      <c r="A2970" s="138" t="s">
        <v>14904</v>
      </c>
      <c r="B2970" s="139" t="s">
        <v>14905</v>
      </c>
      <c r="C2970" s="140" t="s">
        <v>9049</v>
      </c>
      <c r="D2970" s="141">
        <v>710.71</v>
      </c>
      <c r="E2970" s="141">
        <v>25.03</v>
      </c>
      <c r="F2970" s="141">
        <v>735.74</v>
      </c>
    </row>
    <row r="2971" spans="1:6" ht="30.75" customHeight="1">
      <c r="A2971" s="138" t="s">
        <v>14906</v>
      </c>
      <c r="B2971" s="139" t="s">
        <v>14907</v>
      </c>
      <c r="C2971" s="140" t="s">
        <v>9049</v>
      </c>
      <c r="D2971" s="141">
        <v>713.41</v>
      </c>
      <c r="E2971" s="141">
        <v>25.03</v>
      </c>
      <c r="F2971" s="141">
        <v>738.44</v>
      </c>
    </row>
    <row r="2972" spans="1:6" ht="30.75" customHeight="1">
      <c r="A2972" s="138" t="s">
        <v>14908</v>
      </c>
      <c r="B2972" s="139" t="s">
        <v>14909</v>
      </c>
      <c r="C2972" s="140" t="s">
        <v>9049</v>
      </c>
      <c r="D2972" s="141">
        <v>909.96</v>
      </c>
      <c r="E2972" s="141">
        <v>25.03</v>
      </c>
      <c r="F2972" s="141">
        <v>934.99</v>
      </c>
    </row>
    <row r="2973" spans="1:6" ht="30.75" customHeight="1">
      <c r="A2973" s="138" t="s">
        <v>14910</v>
      </c>
      <c r="B2973" s="139" t="s">
        <v>14911</v>
      </c>
      <c r="C2973" s="140"/>
      <c r="D2973" s="141"/>
      <c r="E2973" s="141"/>
      <c r="F2973" s="141"/>
    </row>
    <row r="2974" spans="1:6" ht="30.75" customHeight="1">
      <c r="A2974" s="138" t="s">
        <v>14912</v>
      </c>
      <c r="B2974" s="139" t="s">
        <v>14913</v>
      </c>
      <c r="C2974" s="140" t="s">
        <v>9049</v>
      </c>
      <c r="D2974" s="141">
        <v>9.42</v>
      </c>
      <c r="E2974" s="141">
        <v>20.02</v>
      </c>
      <c r="F2974" s="141">
        <v>29.44</v>
      </c>
    </row>
    <row r="2975" spans="1:6" ht="30.75" customHeight="1">
      <c r="A2975" s="138" t="s">
        <v>14914</v>
      </c>
      <c r="B2975" s="139" t="s">
        <v>14915</v>
      </c>
      <c r="C2975" s="140" t="s">
        <v>9049</v>
      </c>
      <c r="D2975" s="141">
        <v>0.05</v>
      </c>
      <c r="E2975" s="141">
        <v>25.03</v>
      </c>
      <c r="F2975" s="141">
        <v>25.08</v>
      </c>
    </row>
    <row r="2976" spans="1:6" ht="30.75" customHeight="1">
      <c r="A2976" s="138" t="s">
        <v>14916</v>
      </c>
      <c r="B2976" s="139" t="s">
        <v>14917</v>
      </c>
      <c r="C2976" s="140" t="s">
        <v>9049</v>
      </c>
      <c r="D2976" s="141">
        <v>0.05</v>
      </c>
      <c r="E2976" s="141">
        <v>25.03</v>
      </c>
      <c r="F2976" s="141">
        <v>25.08</v>
      </c>
    </row>
    <row r="2977" spans="1:6" ht="30.75" customHeight="1">
      <c r="A2977" s="138" t="s">
        <v>14918</v>
      </c>
      <c r="B2977" s="139" t="s">
        <v>14919</v>
      </c>
      <c r="C2977" s="140" t="s">
        <v>9049</v>
      </c>
      <c r="D2977" s="141">
        <v>1.1000000000000001</v>
      </c>
      <c r="E2977" s="141">
        <v>70.41</v>
      </c>
      <c r="F2977" s="141">
        <v>71.510000000000005</v>
      </c>
    </row>
    <row r="2978" spans="1:6" ht="30.75" customHeight="1">
      <c r="A2978" s="138" t="s">
        <v>14920</v>
      </c>
      <c r="B2978" s="139" t="s">
        <v>14921</v>
      </c>
      <c r="C2978" s="140" t="s">
        <v>9049</v>
      </c>
      <c r="D2978" s="141"/>
      <c r="E2978" s="141">
        <v>125.13</v>
      </c>
      <c r="F2978" s="141">
        <v>125.13</v>
      </c>
    </row>
    <row r="2979" spans="1:6" ht="30.75" customHeight="1">
      <c r="A2979" s="138" t="s">
        <v>14922</v>
      </c>
      <c r="B2979" s="139" t="s">
        <v>14923</v>
      </c>
      <c r="C2979" s="140" t="s">
        <v>9049</v>
      </c>
      <c r="D2979" s="141">
        <v>35</v>
      </c>
      <c r="E2979" s="141">
        <v>6.11</v>
      </c>
      <c r="F2979" s="141">
        <v>41.11</v>
      </c>
    </row>
    <row r="2980" spans="1:6" ht="30.75" customHeight="1">
      <c r="A2980" s="138" t="s">
        <v>14924</v>
      </c>
      <c r="B2980" s="139" t="s">
        <v>14925</v>
      </c>
      <c r="C2980" s="140" t="s">
        <v>9049</v>
      </c>
      <c r="D2980" s="141">
        <v>6.44</v>
      </c>
      <c r="E2980" s="141">
        <v>6.11</v>
      </c>
      <c r="F2980" s="141">
        <v>12.55</v>
      </c>
    </row>
    <row r="2981" spans="1:6" ht="30.75" customHeight="1">
      <c r="A2981" s="138" t="s">
        <v>14926</v>
      </c>
      <c r="B2981" s="139" t="s">
        <v>14927</v>
      </c>
      <c r="C2981" s="140" t="s">
        <v>9049</v>
      </c>
      <c r="D2981" s="141">
        <v>119.68</v>
      </c>
      <c r="E2981" s="141">
        <v>3.46</v>
      </c>
      <c r="F2981" s="141">
        <v>123.14</v>
      </c>
    </row>
    <row r="2982" spans="1:6" ht="30.75" customHeight="1">
      <c r="A2982" s="138" t="s">
        <v>14928</v>
      </c>
      <c r="B2982" s="139" t="s">
        <v>14929</v>
      </c>
      <c r="C2982" s="140" t="s">
        <v>9049</v>
      </c>
      <c r="D2982" s="141">
        <v>44.42</v>
      </c>
      <c r="E2982" s="141">
        <v>2.04</v>
      </c>
      <c r="F2982" s="141">
        <v>46.46</v>
      </c>
    </row>
    <row r="2983" spans="1:6" ht="30.75" customHeight="1">
      <c r="A2983" s="138" t="s">
        <v>14930</v>
      </c>
      <c r="B2983" s="139" t="s">
        <v>14931</v>
      </c>
      <c r="C2983" s="140" t="s">
        <v>9049</v>
      </c>
      <c r="D2983" s="141">
        <v>64.25</v>
      </c>
      <c r="E2983" s="141">
        <v>6.11</v>
      </c>
      <c r="F2983" s="141">
        <v>70.36</v>
      </c>
    </row>
    <row r="2984" spans="1:6" ht="30.75" customHeight="1">
      <c r="A2984" s="138" t="s">
        <v>14932</v>
      </c>
      <c r="B2984" s="139" t="s">
        <v>14933</v>
      </c>
      <c r="C2984" s="140" t="s">
        <v>9049</v>
      </c>
      <c r="D2984" s="141">
        <v>60.34</v>
      </c>
      <c r="E2984" s="141">
        <v>3.46</v>
      </c>
      <c r="F2984" s="141">
        <v>63.8</v>
      </c>
    </row>
    <row r="2985" spans="1:6" ht="30.75" customHeight="1">
      <c r="A2985" s="138" t="s">
        <v>14934</v>
      </c>
      <c r="B2985" s="139" t="s">
        <v>14935</v>
      </c>
      <c r="C2985" s="140" t="s">
        <v>9049</v>
      </c>
      <c r="D2985" s="141">
        <v>51.08</v>
      </c>
      <c r="E2985" s="141">
        <v>3.46</v>
      </c>
      <c r="F2985" s="141">
        <v>54.54</v>
      </c>
    </row>
    <row r="2986" spans="1:6" ht="30.75" customHeight="1">
      <c r="A2986" s="138" t="s">
        <v>256</v>
      </c>
      <c r="B2986" s="139" t="s">
        <v>255</v>
      </c>
      <c r="C2986" s="140" t="s">
        <v>9049</v>
      </c>
      <c r="D2986" s="141">
        <v>69.569999999999993</v>
      </c>
      <c r="E2986" s="141">
        <v>45.04</v>
      </c>
      <c r="F2986" s="141">
        <v>114.61</v>
      </c>
    </row>
    <row r="2987" spans="1:6" ht="30.75" customHeight="1">
      <c r="A2987" s="138" t="s">
        <v>14936</v>
      </c>
      <c r="B2987" s="139" t="s">
        <v>14937</v>
      </c>
      <c r="C2987" s="140" t="s">
        <v>9049</v>
      </c>
      <c r="D2987" s="141">
        <v>139.13999999999999</v>
      </c>
      <c r="E2987" s="141">
        <v>25.03</v>
      </c>
      <c r="F2987" s="141">
        <v>164.17</v>
      </c>
    </row>
    <row r="2988" spans="1:6" ht="30.75" customHeight="1">
      <c r="A2988" s="138" t="s">
        <v>14938</v>
      </c>
      <c r="B2988" s="139" t="s">
        <v>14939</v>
      </c>
      <c r="C2988" s="140" t="s">
        <v>9049</v>
      </c>
      <c r="D2988" s="141">
        <v>176.76</v>
      </c>
      <c r="E2988" s="141">
        <v>25.03</v>
      </c>
      <c r="F2988" s="141">
        <v>201.79</v>
      </c>
    </row>
    <row r="2989" spans="1:6" ht="30.75" customHeight="1">
      <c r="A2989" s="138" t="s">
        <v>14940</v>
      </c>
      <c r="B2989" s="139" t="s">
        <v>14941</v>
      </c>
      <c r="C2989" s="140" t="s">
        <v>9049</v>
      </c>
      <c r="D2989" s="141">
        <v>37.57</v>
      </c>
      <c r="E2989" s="141">
        <v>6.11</v>
      </c>
      <c r="F2989" s="141">
        <v>43.68</v>
      </c>
    </row>
    <row r="2990" spans="1:6" ht="30.75" customHeight="1">
      <c r="A2990" s="138" t="s">
        <v>14942</v>
      </c>
      <c r="B2990" s="139" t="s">
        <v>14943</v>
      </c>
      <c r="C2990" s="140" t="s">
        <v>9049</v>
      </c>
      <c r="D2990" s="141">
        <v>11.57</v>
      </c>
      <c r="E2990" s="141">
        <v>20.02</v>
      </c>
      <c r="F2990" s="141">
        <v>31.59</v>
      </c>
    </row>
    <row r="2991" spans="1:6" ht="30.75" customHeight="1">
      <c r="A2991" s="138" t="s">
        <v>14944</v>
      </c>
      <c r="B2991" s="139" t="s">
        <v>14945</v>
      </c>
      <c r="C2991" s="140" t="s">
        <v>9049</v>
      </c>
      <c r="D2991" s="141">
        <v>12.7</v>
      </c>
      <c r="E2991" s="141">
        <v>20.02</v>
      </c>
      <c r="F2991" s="141">
        <v>32.72</v>
      </c>
    </row>
    <row r="2992" spans="1:6" ht="30.75" customHeight="1">
      <c r="A2992" s="138" t="s">
        <v>14946</v>
      </c>
      <c r="B2992" s="139" t="s">
        <v>259</v>
      </c>
      <c r="C2992" s="140" t="s">
        <v>9049</v>
      </c>
      <c r="D2992" s="141">
        <v>44.48</v>
      </c>
      <c r="E2992" s="141">
        <v>3.05</v>
      </c>
      <c r="F2992" s="141">
        <v>47.53</v>
      </c>
    </row>
    <row r="2993" spans="1:6" ht="30.75" customHeight="1">
      <c r="A2993" s="138" t="s">
        <v>262</v>
      </c>
      <c r="B2993" s="139" t="s">
        <v>261</v>
      </c>
      <c r="C2993" s="140" t="s">
        <v>9049</v>
      </c>
      <c r="D2993" s="141">
        <v>8.61</v>
      </c>
      <c r="E2993" s="141">
        <v>8.51</v>
      </c>
      <c r="F2993" s="141">
        <v>17.12</v>
      </c>
    </row>
    <row r="2994" spans="1:6" ht="30.75" customHeight="1">
      <c r="A2994" s="138" t="s">
        <v>14947</v>
      </c>
      <c r="B2994" s="139" t="s">
        <v>14948</v>
      </c>
      <c r="C2994" s="140" t="s">
        <v>9049</v>
      </c>
      <c r="D2994" s="141">
        <v>319.94</v>
      </c>
      <c r="E2994" s="141">
        <v>35.21</v>
      </c>
      <c r="F2994" s="141">
        <v>355.15</v>
      </c>
    </row>
    <row r="2995" spans="1:6" ht="30.75" customHeight="1">
      <c r="A2995" s="138" t="s">
        <v>14949</v>
      </c>
      <c r="B2995" s="139" t="s">
        <v>14950</v>
      </c>
      <c r="C2995" s="140" t="s">
        <v>9049</v>
      </c>
      <c r="D2995" s="141">
        <v>5.3</v>
      </c>
      <c r="E2995" s="141">
        <v>2.04</v>
      </c>
      <c r="F2995" s="141">
        <v>7.34</v>
      </c>
    </row>
    <row r="2996" spans="1:6" ht="30.75" customHeight="1">
      <c r="A2996" s="138" t="s">
        <v>14951</v>
      </c>
      <c r="B2996" s="139" t="s">
        <v>14952</v>
      </c>
      <c r="C2996" s="140" t="s">
        <v>9049</v>
      </c>
      <c r="D2996" s="141">
        <v>54.59</v>
      </c>
      <c r="E2996" s="141">
        <v>2.04</v>
      </c>
      <c r="F2996" s="141">
        <v>56.63</v>
      </c>
    </row>
    <row r="2997" spans="1:6" ht="30.75" customHeight="1">
      <c r="A2997" s="138" t="s">
        <v>14953</v>
      </c>
      <c r="B2997" s="139" t="s">
        <v>14954</v>
      </c>
      <c r="C2997" s="140" t="s">
        <v>9049</v>
      </c>
      <c r="D2997" s="141">
        <v>67.66</v>
      </c>
      <c r="E2997" s="141">
        <v>10.01</v>
      </c>
      <c r="F2997" s="141">
        <v>77.67</v>
      </c>
    </row>
    <row r="2998" spans="1:6" ht="30.75" customHeight="1">
      <c r="A2998" s="138" t="s">
        <v>14955</v>
      </c>
      <c r="B2998" s="139" t="s">
        <v>14956</v>
      </c>
      <c r="C2998" s="140" t="s">
        <v>9049</v>
      </c>
      <c r="D2998" s="141">
        <v>26.42</v>
      </c>
      <c r="E2998" s="141">
        <v>10.01</v>
      </c>
      <c r="F2998" s="141">
        <v>36.43</v>
      </c>
    </row>
    <row r="2999" spans="1:6" ht="30.75" customHeight="1">
      <c r="A2999" s="138" t="s">
        <v>14957</v>
      </c>
      <c r="B2999" s="139" t="s">
        <v>14958</v>
      </c>
      <c r="C2999" s="140"/>
      <c r="D2999" s="141"/>
      <c r="E2999" s="141"/>
      <c r="F2999" s="141"/>
    </row>
    <row r="3000" spans="1:6" ht="30.75" customHeight="1">
      <c r="A3000" s="138" t="s">
        <v>14959</v>
      </c>
      <c r="B3000" s="139" t="s">
        <v>14960</v>
      </c>
      <c r="C3000" s="140"/>
      <c r="D3000" s="141"/>
      <c r="E3000" s="141"/>
      <c r="F3000" s="141"/>
    </row>
    <row r="3001" spans="1:6" ht="30.75" customHeight="1">
      <c r="A3001" s="138" t="s">
        <v>14961</v>
      </c>
      <c r="B3001" s="139" t="s">
        <v>14962</v>
      </c>
      <c r="C3001" s="140" t="s">
        <v>9049</v>
      </c>
      <c r="D3001" s="141">
        <v>796.52</v>
      </c>
      <c r="E3001" s="141">
        <v>615.95000000000005</v>
      </c>
      <c r="F3001" s="141">
        <v>1412.47</v>
      </c>
    </row>
    <row r="3002" spans="1:6" ht="30.75" customHeight="1">
      <c r="A3002" s="138" t="s">
        <v>14963</v>
      </c>
      <c r="B3002" s="139" t="s">
        <v>14964</v>
      </c>
      <c r="C3002" s="140" t="s">
        <v>9049</v>
      </c>
      <c r="D3002" s="141">
        <v>836.37</v>
      </c>
      <c r="E3002" s="141">
        <v>615.95000000000005</v>
      </c>
      <c r="F3002" s="141">
        <v>1452.32</v>
      </c>
    </row>
    <row r="3003" spans="1:6" ht="30.75" customHeight="1">
      <c r="A3003" s="138" t="s">
        <v>14965</v>
      </c>
      <c r="B3003" s="139" t="s">
        <v>14966</v>
      </c>
      <c r="C3003" s="140" t="s">
        <v>9049</v>
      </c>
      <c r="D3003" s="141">
        <v>2382.23</v>
      </c>
      <c r="E3003" s="141">
        <v>1086.21</v>
      </c>
      <c r="F3003" s="141">
        <v>3468.44</v>
      </c>
    </row>
    <row r="3004" spans="1:6" ht="30.75" customHeight="1">
      <c r="A3004" s="138" t="s">
        <v>14967</v>
      </c>
      <c r="B3004" s="139" t="s">
        <v>14968</v>
      </c>
      <c r="C3004" s="140" t="s">
        <v>9049</v>
      </c>
      <c r="D3004" s="141">
        <v>2460.11</v>
      </c>
      <c r="E3004" s="141">
        <v>1086.21</v>
      </c>
      <c r="F3004" s="141">
        <v>3546.32</v>
      </c>
    </row>
    <row r="3005" spans="1:6" ht="30.75" customHeight="1">
      <c r="A3005" s="138" t="s">
        <v>14969</v>
      </c>
      <c r="B3005" s="139" t="s">
        <v>14970</v>
      </c>
      <c r="C3005" s="140" t="s">
        <v>9049</v>
      </c>
      <c r="D3005" s="141">
        <v>2771.52</v>
      </c>
      <c r="E3005" s="141">
        <v>1086.21</v>
      </c>
      <c r="F3005" s="141">
        <v>3857.73</v>
      </c>
    </row>
    <row r="3006" spans="1:6" ht="30.75" customHeight="1">
      <c r="A3006" s="138" t="s">
        <v>14971</v>
      </c>
      <c r="B3006" s="139" t="s">
        <v>14972</v>
      </c>
      <c r="C3006" s="140" t="s">
        <v>9049</v>
      </c>
      <c r="D3006" s="141">
        <v>3066.59</v>
      </c>
      <c r="E3006" s="141">
        <v>1086.21</v>
      </c>
      <c r="F3006" s="141">
        <v>4152.8</v>
      </c>
    </row>
    <row r="3007" spans="1:6" ht="30.75" customHeight="1">
      <c r="A3007" s="138" t="s">
        <v>14973</v>
      </c>
      <c r="B3007" s="139" t="s">
        <v>14974</v>
      </c>
      <c r="C3007" s="140"/>
      <c r="D3007" s="141"/>
      <c r="E3007" s="141"/>
      <c r="F3007" s="141"/>
    </row>
    <row r="3008" spans="1:6" ht="30.75" customHeight="1">
      <c r="A3008" s="138" t="s">
        <v>14975</v>
      </c>
      <c r="B3008" s="139" t="s">
        <v>14976</v>
      </c>
      <c r="C3008" s="140" t="s">
        <v>9049</v>
      </c>
      <c r="D3008" s="141">
        <v>2340.94</v>
      </c>
      <c r="E3008" s="141">
        <v>785.24</v>
      </c>
      <c r="F3008" s="141">
        <v>3126.18</v>
      </c>
    </row>
    <row r="3009" spans="1:6" ht="30.75" customHeight="1">
      <c r="A3009" s="138" t="s">
        <v>14977</v>
      </c>
      <c r="B3009" s="139" t="s">
        <v>14978</v>
      </c>
      <c r="C3009" s="140" t="s">
        <v>9049</v>
      </c>
      <c r="D3009" s="141">
        <v>5406.55</v>
      </c>
      <c r="E3009" s="141">
        <v>1677.33</v>
      </c>
      <c r="F3009" s="141">
        <v>7083.88</v>
      </c>
    </row>
    <row r="3010" spans="1:6" ht="30.75" customHeight="1">
      <c r="A3010" s="138" t="s">
        <v>14979</v>
      </c>
      <c r="B3010" s="139" t="s">
        <v>14980</v>
      </c>
      <c r="C3010" s="140" t="s">
        <v>9049</v>
      </c>
      <c r="D3010" s="141">
        <v>8998.9699999999993</v>
      </c>
      <c r="E3010" s="141">
        <v>2211.02</v>
      </c>
      <c r="F3010" s="141">
        <v>11209.99</v>
      </c>
    </row>
    <row r="3011" spans="1:6" ht="30.75" customHeight="1">
      <c r="A3011" s="138" t="s">
        <v>14981</v>
      </c>
      <c r="B3011" s="139" t="s">
        <v>14982</v>
      </c>
      <c r="C3011" s="140" t="s">
        <v>9049</v>
      </c>
      <c r="D3011" s="141">
        <v>12573.5</v>
      </c>
      <c r="E3011" s="141">
        <v>2680.66</v>
      </c>
      <c r="F3011" s="141">
        <v>15254.16</v>
      </c>
    </row>
    <row r="3012" spans="1:6" ht="30.75" customHeight="1">
      <c r="A3012" s="138" t="s">
        <v>14983</v>
      </c>
      <c r="B3012" s="139" t="s">
        <v>14984</v>
      </c>
      <c r="C3012" s="140" t="s">
        <v>9049</v>
      </c>
      <c r="D3012" s="141">
        <v>558.09</v>
      </c>
      <c r="E3012" s="141">
        <v>533.5</v>
      </c>
      <c r="F3012" s="141">
        <v>1091.5899999999999</v>
      </c>
    </row>
    <row r="3013" spans="1:6" ht="30.75" customHeight="1">
      <c r="A3013" s="138" t="s">
        <v>14985</v>
      </c>
      <c r="B3013" s="139" t="s">
        <v>14986</v>
      </c>
      <c r="C3013" s="140"/>
      <c r="D3013" s="141"/>
      <c r="E3013" s="141"/>
      <c r="F3013" s="141"/>
    </row>
    <row r="3014" spans="1:6" ht="30.75" customHeight="1">
      <c r="A3014" s="138" t="s">
        <v>14987</v>
      </c>
      <c r="B3014" s="139" t="s">
        <v>14988</v>
      </c>
      <c r="C3014" s="140" t="s">
        <v>9049</v>
      </c>
      <c r="D3014" s="141">
        <v>1837.26</v>
      </c>
      <c r="E3014" s="141">
        <v>37.54</v>
      </c>
      <c r="F3014" s="141">
        <v>1874.8</v>
      </c>
    </row>
    <row r="3015" spans="1:6" ht="30.75" customHeight="1">
      <c r="A3015" s="138" t="s">
        <v>14989</v>
      </c>
      <c r="B3015" s="139" t="s">
        <v>14990</v>
      </c>
      <c r="C3015" s="140" t="s">
        <v>9049</v>
      </c>
      <c r="D3015" s="141">
        <v>3060.04</v>
      </c>
      <c r="E3015" s="141">
        <v>37.54</v>
      </c>
      <c r="F3015" s="141">
        <v>3097.58</v>
      </c>
    </row>
    <row r="3016" spans="1:6" ht="30.75" customHeight="1">
      <c r="A3016" s="138" t="s">
        <v>14991</v>
      </c>
      <c r="B3016" s="139" t="s">
        <v>14992</v>
      </c>
      <c r="C3016" s="140" t="s">
        <v>9049</v>
      </c>
      <c r="D3016" s="141">
        <v>616.76</v>
      </c>
      <c r="E3016" s="141">
        <v>60.06</v>
      </c>
      <c r="F3016" s="141">
        <v>676.82</v>
      </c>
    </row>
    <row r="3017" spans="1:6" ht="30.75" customHeight="1">
      <c r="A3017" s="138" t="s">
        <v>14993</v>
      </c>
      <c r="B3017" s="139" t="s">
        <v>14994</v>
      </c>
      <c r="C3017" s="140" t="s">
        <v>9049</v>
      </c>
      <c r="D3017" s="141">
        <v>1000.97</v>
      </c>
      <c r="E3017" s="141">
        <v>60.06</v>
      </c>
      <c r="F3017" s="141">
        <v>1061.03</v>
      </c>
    </row>
    <row r="3018" spans="1:6" ht="30.75" customHeight="1">
      <c r="A3018" s="138" t="s">
        <v>14995</v>
      </c>
      <c r="B3018" s="139" t="s">
        <v>14996</v>
      </c>
      <c r="C3018" s="140" t="s">
        <v>9049</v>
      </c>
      <c r="D3018" s="141">
        <v>2397.65</v>
      </c>
      <c r="E3018" s="141">
        <v>37.54</v>
      </c>
      <c r="F3018" s="141">
        <v>2435.19</v>
      </c>
    </row>
    <row r="3019" spans="1:6" ht="30.75" customHeight="1">
      <c r="A3019" s="138" t="s">
        <v>14997</v>
      </c>
      <c r="B3019" s="139" t="s">
        <v>14998</v>
      </c>
      <c r="C3019" s="140"/>
      <c r="D3019" s="141"/>
      <c r="E3019" s="141"/>
      <c r="F3019" s="141"/>
    </row>
    <row r="3020" spans="1:6" ht="30.75" customHeight="1">
      <c r="A3020" s="138" t="s">
        <v>14999</v>
      </c>
      <c r="B3020" s="139" t="s">
        <v>15000</v>
      </c>
      <c r="C3020" s="140" t="s">
        <v>9049</v>
      </c>
      <c r="D3020" s="141">
        <v>1028.5</v>
      </c>
      <c r="E3020" s="141"/>
      <c r="F3020" s="141">
        <v>1028.5</v>
      </c>
    </row>
    <row r="3021" spans="1:6" ht="30.75" customHeight="1">
      <c r="A3021" s="138" t="s">
        <v>15001</v>
      </c>
      <c r="B3021" s="139" t="s">
        <v>15002</v>
      </c>
      <c r="C3021" s="140"/>
      <c r="D3021" s="141"/>
      <c r="E3021" s="141"/>
      <c r="F3021" s="141"/>
    </row>
    <row r="3022" spans="1:6" ht="30.75" customHeight="1">
      <c r="A3022" s="138" t="s">
        <v>15003</v>
      </c>
      <c r="B3022" s="139" t="s">
        <v>15004</v>
      </c>
      <c r="C3022" s="140"/>
      <c r="D3022" s="141"/>
      <c r="E3022" s="141"/>
      <c r="F3022" s="141"/>
    </row>
    <row r="3023" spans="1:6" ht="30.75" customHeight="1">
      <c r="A3023" s="138" t="s">
        <v>15005</v>
      </c>
      <c r="B3023" s="139" t="s">
        <v>15006</v>
      </c>
      <c r="C3023" s="140" t="s">
        <v>141</v>
      </c>
      <c r="D3023" s="141">
        <v>5.82</v>
      </c>
      <c r="E3023" s="141">
        <v>25.03</v>
      </c>
      <c r="F3023" s="141">
        <v>30.85</v>
      </c>
    </row>
    <row r="3024" spans="1:6" ht="30.75" customHeight="1">
      <c r="A3024" s="138" t="s">
        <v>15007</v>
      </c>
      <c r="B3024" s="139" t="s">
        <v>15008</v>
      </c>
      <c r="C3024" s="140" t="s">
        <v>141</v>
      </c>
      <c r="D3024" s="141">
        <v>6.17</v>
      </c>
      <c r="E3024" s="141">
        <v>25.03</v>
      </c>
      <c r="F3024" s="141">
        <v>31.2</v>
      </c>
    </row>
    <row r="3025" spans="1:6" ht="30.75" customHeight="1">
      <c r="A3025" s="138" t="s">
        <v>15009</v>
      </c>
      <c r="B3025" s="139" t="s">
        <v>15010</v>
      </c>
      <c r="C3025" s="140" t="s">
        <v>141</v>
      </c>
      <c r="D3025" s="141">
        <v>14.13</v>
      </c>
      <c r="E3025" s="141">
        <v>25.03</v>
      </c>
      <c r="F3025" s="141">
        <v>39.159999999999997</v>
      </c>
    </row>
    <row r="3026" spans="1:6" ht="30.75" customHeight="1">
      <c r="A3026" s="138" t="s">
        <v>15011</v>
      </c>
      <c r="B3026" s="139" t="s">
        <v>15012</v>
      </c>
      <c r="C3026" s="140" t="s">
        <v>141</v>
      </c>
      <c r="D3026" s="141">
        <v>21.21</v>
      </c>
      <c r="E3026" s="141">
        <v>25.03</v>
      </c>
      <c r="F3026" s="141">
        <v>46.24</v>
      </c>
    </row>
    <row r="3027" spans="1:6" ht="30.75" customHeight="1">
      <c r="A3027" s="138" t="s">
        <v>15013</v>
      </c>
      <c r="B3027" s="139" t="s">
        <v>15014</v>
      </c>
      <c r="C3027" s="140" t="s">
        <v>141</v>
      </c>
      <c r="D3027" s="141">
        <v>20.399999999999999</v>
      </c>
      <c r="E3027" s="141">
        <v>30.03</v>
      </c>
      <c r="F3027" s="141">
        <v>50.43</v>
      </c>
    </row>
    <row r="3028" spans="1:6" ht="30.75" customHeight="1">
      <c r="A3028" s="138" t="s">
        <v>15015</v>
      </c>
      <c r="B3028" s="139" t="s">
        <v>15016</v>
      </c>
      <c r="C3028" s="140" t="s">
        <v>141</v>
      </c>
      <c r="D3028" s="141">
        <v>40.770000000000003</v>
      </c>
      <c r="E3028" s="141">
        <v>35.03</v>
      </c>
      <c r="F3028" s="141">
        <v>75.8</v>
      </c>
    </row>
    <row r="3029" spans="1:6" ht="30.75" customHeight="1">
      <c r="A3029" s="138" t="s">
        <v>15017</v>
      </c>
      <c r="B3029" s="139" t="s">
        <v>15018</v>
      </c>
      <c r="C3029" s="140" t="s">
        <v>141</v>
      </c>
      <c r="D3029" s="141">
        <v>63.09</v>
      </c>
      <c r="E3029" s="141">
        <v>45.04</v>
      </c>
      <c r="F3029" s="141">
        <v>108.13</v>
      </c>
    </row>
    <row r="3030" spans="1:6" ht="30.75" customHeight="1">
      <c r="A3030" s="138" t="s">
        <v>15019</v>
      </c>
      <c r="B3030" s="139" t="s">
        <v>15020</v>
      </c>
      <c r="C3030" s="140" t="s">
        <v>141</v>
      </c>
      <c r="D3030" s="141">
        <v>75.680000000000007</v>
      </c>
      <c r="E3030" s="141">
        <v>50.05</v>
      </c>
      <c r="F3030" s="141">
        <v>125.73</v>
      </c>
    </row>
    <row r="3031" spans="1:6" ht="30.75" customHeight="1">
      <c r="A3031" s="138" t="s">
        <v>15021</v>
      </c>
      <c r="B3031" s="139" t="s">
        <v>15022</v>
      </c>
      <c r="C3031" s="140" t="s">
        <v>141</v>
      </c>
      <c r="D3031" s="141">
        <v>147.5</v>
      </c>
      <c r="E3031" s="141">
        <v>55.06</v>
      </c>
      <c r="F3031" s="141">
        <v>202.56</v>
      </c>
    </row>
    <row r="3032" spans="1:6" ht="30.75" customHeight="1">
      <c r="A3032" s="138" t="s">
        <v>15023</v>
      </c>
      <c r="B3032" s="139" t="s">
        <v>15024</v>
      </c>
      <c r="C3032" s="140"/>
      <c r="D3032" s="141"/>
      <c r="E3032" s="141"/>
      <c r="F3032" s="141"/>
    </row>
    <row r="3033" spans="1:6" ht="30.75" customHeight="1">
      <c r="A3033" s="138" t="s">
        <v>15025</v>
      </c>
      <c r="B3033" s="139" t="s">
        <v>15026</v>
      </c>
      <c r="C3033" s="140" t="s">
        <v>141</v>
      </c>
      <c r="D3033" s="141">
        <v>11.28</v>
      </c>
      <c r="E3033" s="141">
        <v>25.03</v>
      </c>
      <c r="F3033" s="141">
        <v>36.31</v>
      </c>
    </row>
    <row r="3034" spans="1:6" ht="30.75" customHeight="1">
      <c r="A3034" s="138" t="s">
        <v>15027</v>
      </c>
      <c r="B3034" s="139" t="s">
        <v>15028</v>
      </c>
      <c r="C3034" s="140" t="s">
        <v>141</v>
      </c>
      <c r="D3034" s="141">
        <v>15.11</v>
      </c>
      <c r="E3034" s="141">
        <v>30.03</v>
      </c>
      <c r="F3034" s="141">
        <v>45.14</v>
      </c>
    </row>
    <row r="3035" spans="1:6" ht="30.75" customHeight="1">
      <c r="A3035" s="138" t="s">
        <v>15029</v>
      </c>
      <c r="B3035" s="139" t="s">
        <v>15030</v>
      </c>
      <c r="C3035" s="140" t="s">
        <v>141</v>
      </c>
      <c r="D3035" s="141">
        <v>25.97</v>
      </c>
      <c r="E3035" s="141">
        <v>45.04</v>
      </c>
      <c r="F3035" s="141">
        <v>71.010000000000005</v>
      </c>
    </row>
    <row r="3036" spans="1:6" ht="30.75" customHeight="1">
      <c r="A3036" s="138" t="s">
        <v>15031</v>
      </c>
      <c r="B3036" s="139" t="s">
        <v>15032</v>
      </c>
      <c r="C3036" s="140" t="s">
        <v>141</v>
      </c>
      <c r="D3036" s="141">
        <v>22.95</v>
      </c>
      <c r="E3036" s="141">
        <v>55.06</v>
      </c>
      <c r="F3036" s="141">
        <v>78.010000000000005</v>
      </c>
    </row>
    <row r="3037" spans="1:6" ht="30.75" customHeight="1">
      <c r="A3037" s="138" t="s">
        <v>15033</v>
      </c>
      <c r="B3037" s="139" t="s">
        <v>15034</v>
      </c>
      <c r="C3037" s="140"/>
      <c r="D3037" s="141"/>
      <c r="E3037" s="141"/>
      <c r="F3037" s="141"/>
    </row>
    <row r="3038" spans="1:6" ht="30.75" customHeight="1">
      <c r="A3038" s="138" t="s">
        <v>15035</v>
      </c>
      <c r="B3038" s="139" t="s">
        <v>15036</v>
      </c>
      <c r="C3038" s="140" t="s">
        <v>141</v>
      </c>
      <c r="D3038" s="141">
        <v>20.68</v>
      </c>
      <c r="E3038" s="141">
        <v>30.03</v>
      </c>
      <c r="F3038" s="141">
        <v>50.71</v>
      </c>
    </row>
    <row r="3039" spans="1:6" ht="30.75" customHeight="1">
      <c r="A3039" s="138" t="s">
        <v>15037</v>
      </c>
      <c r="B3039" s="139" t="s">
        <v>15038</v>
      </c>
      <c r="C3039" s="140" t="s">
        <v>141</v>
      </c>
      <c r="D3039" s="141">
        <v>37.619999999999997</v>
      </c>
      <c r="E3039" s="141">
        <v>45.04</v>
      </c>
      <c r="F3039" s="141">
        <v>82.66</v>
      </c>
    </row>
    <row r="3040" spans="1:6" ht="30.75" customHeight="1">
      <c r="A3040" s="138" t="s">
        <v>15039</v>
      </c>
      <c r="B3040" s="139" t="s">
        <v>15040</v>
      </c>
      <c r="C3040" s="140" t="s">
        <v>141</v>
      </c>
      <c r="D3040" s="141">
        <v>51.71</v>
      </c>
      <c r="E3040" s="141">
        <v>55.06</v>
      </c>
      <c r="F3040" s="141">
        <v>106.77</v>
      </c>
    </row>
    <row r="3041" spans="1:6" ht="30.75" customHeight="1">
      <c r="A3041" s="138" t="s">
        <v>15041</v>
      </c>
      <c r="B3041" s="139" t="s">
        <v>15042</v>
      </c>
      <c r="C3041" s="140" t="s">
        <v>141</v>
      </c>
      <c r="D3041" s="141">
        <v>106.97</v>
      </c>
      <c r="E3041" s="141">
        <v>55.06</v>
      </c>
      <c r="F3041" s="141">
        <v>162.03</v>
      </c>
    </row>
    <row r="3042" spans="1:6" ht="30.75" customHeight="1">
      <c r="A3042" s="138" t="s">
        <v>15043</v>
      </c>
      <c r="B3042" s="139" t="s">
        <v>15044</v>
      </c>
      <c r="C3042" s="140" t="s">
        <v>141</v>
      </c>
      <c r="D3042" s="141">
        <v>17.87</v>
      </c>
      <c r="E3042" s="141">
        <v>25.03</v>
      </c>
      <c r="F3042" s="141">
        <v>42.9</v>
      </c>
    </row>
    <row r="3043" spans="1:6" ht="30.75" customHeight="1">
      <c r="A3043" s="138" t="s">
        <v>15045</v>
      </c>
      <c r="B3043" s="139" t="s">
        <v>15046</v>
      </c>
      <c r="C3043" s="140"/>
      <c r="D3043" s="141"/>
      <c r="E3043" s="141"/>
      <c r="F3043" s="141"/>
    </row>
    <row r="3044" spans="1:6" ht="30.75" customHeight="1">
      <c r="A3044" s="138" t="s">
        <v>15047</v>
      </c>
      <c r="B3044" s="139" t="s">
        <v>15048</v>
      </c>
      <c r="C3044" s="140" t="s">
        <v>141</v>
      </c>
      <c r="D3044" s="141">
        <v>28.17</v>
      </c>
      <c r="E3044" s="141">
        <v>17.600000000000001</v>
      </c>
      <c r="F3044" s="141">
        <v>45.77</v>
      </c>
    </row>
    <row r="3045" spans="1:6" ht="30.75" customHeight="1">
      <c r="A3045" s="138" t="s">
        <v>15049</v>
      </c>
      <c r="B3045" s="139" t="s">
        <v>15050</v>
      </c>
      <c r="C3045" s="140" t="s">
        <v>141</v>
      </c>
      <c r="D3045" s="141">
        <v>47.73</v>
      </c>
      <c r="E3045" s="141">
        <v>17.600000000000001</v>
      </c>
      <c r="F3045" s="141">
        <v>65.33</v>
      </c>
    </row>
    <row r="3046" spans="1:6" ht="30.75" customHeight="1">
      <c r="A3046" s="138" t="s">
        <v>15051</v>
      </c>
      <c r="B3046" s="139" t="s">
        <v>15052</v>
      </c>
      <c r="C3046" s="140" t="s">
        <v>141</v>
      </c>
      <c r="D3046" s="141">
        <v>92.86</v>
      </c>
      <c r="E3046" s="141">
        <v>17.600000000000001</v>
      </c>
      <c r="F3046" s="141">
        <v>110.46</v>
      </c>
    </row>
    <row r="3047" spans="1:6" ht="30.75" customHeight="1">
      <c r="A3047" s="138" t="s">
        <v>15053</v>
      </c>
      <c r="B3047" s="139" t="s">
        <v>15054</v>
      </c>
      <c r="C3047" s="140" t="s">
        <v>141</v>
      </c>
      <c r="D3047" s="141">
        <v>76.819999999999993</v>
      </c>
      <c r="E3047" s="141">
        <v>17.600000000000001</v>
      </c>
      <c r="F3047" s="141">
        <v>94.42</v>
      </c>
    </row>
    <row r="3048" spans="1:6" ht="30.75" customHeight="1">
      <c r="A3048" s="138" t="s">
        <v>15055</v>
      </c>
      <c r="B3048" s="139" t="s">
        <v>15056</v>
      </c>
      <c r="C3048" s="140" t="s">
        <v>141</v>
      </c>
      <c r="D3048" s="141">
        <v>139.78</v>
      </c>
      <c r="E3048" s="141">
        <v>17.600000000000001</v>
      </c>
      <c r="F3048" s="141">
        <v>157.38</v>
      </c>
    </row>
    <row r="3049" spans="1:6" ht="30.75" customHeight="1">
      <c r="A3049" s="138" t="s">
        <v>15057</v>
      </c>
      <c r="B3049" s="139" t="s">
        <v>15058</v>
      </c>
      <c r="C3049" s="140" t="s">
        <v>141</v>
      </c>
      <c r="D3049" s="141">
        <v>217.16</v>
      </c>
      <c r="E3049" s="141">
        <v>35.21</v>
      </c>
      <c r="F3049" s="141">
        <v>252.37</v>
      </c>
    </row>
    <row r="3050" spans="1:6" ht="30.75" customHeight="1">
      <c r="A3050" s="138" t="s">
        <v>15059</v>
      </c>
      <c r="B3050" s="139" t="s">
        <v>15060</v>
      </c>
      <c r="C3050" s="140" t="s">
        <v>141</v>
      </c>
      <c r="D3050" s="141">
        <v>369.18</v>
      </c>
      <c r="E3050" s="141">
        <v>35.21</v>
      </c>
      <c r="F3050" s="141">
        <v>404.39</v>
      </c>
    </row>
    <row r="3051" spans="1:6" ht="30.75" customHeight="1">
      <c r="A3051" s="138" t="s">
        <v>15061</v>
      </c>
      <c r="B3051" s="139" t="s">
        <v>15062</v>
      </c>
      <c r="C3051" s="140" t="s">
        <v>141</v>
      </c>
      <c r="D3051" s="141">
        <v>488.27</v>
      </c>
      <c r="E3051" s="141">
        <v>35.21</v>
      </c>
      <c r="F3051" s="141">
        <v>523.48</v>
      </c>
    </row>
    <row r="3052" spans="1:6" ht="30.75" customHeight="1">
      <c r="A3052" s="138" t="s">
        <v>15063</v>
      </c>
      <c r="B3052" s="139" t="s">
        <v>15064</v>
      </c>
      <c r="C3052" s="140"/>
      <c r="D3052" s="141"/>
      <c r="E3052" s="141"/>
      <c r="F3052" s="141"/>
    </row>
    <row r="3053" spans="1:6" ht="30.75" customHeight="1">
      <c r="A3053" s="138" t="s">
        <v>15065</v>
      </c>
      <c r="B3053" s="139" t="s">
        <v>15066</v>
      </c>
      <c r="C3053" s="140" t="s">
        <v>141</v>
      </c>
      <c r="D3053" s="141">
        <v>33.380000000000003</v>
      </c>
      <c r="E3053" s="141">
        <v>17.600000000000001</v>
      </c>
      <c r="F3053" s="141">
        <v>50.98</v>
      </c>
    </row>
    <row r="3054" spans="1:6" ht="30.75" customHeight="1">
      <c r="A3054" s="138" t="s">
        <v>15067</v>
      </c>
      <c r="B3054" s="139" t="s">
        <v>15068</v>
      </c>
      <c r="C3054" s="140" t="s">
        <v>141</v>
      </c>
      <c r="D3054" s="141">
        <v>57.89</v>
      </c>
      <c r="E3054" s="141">
        <v>17.600000000000001</v>
      </c>
      <c r="F3054" s="141">
        <v>75.489999999999995</v>
      </c>
    </row>
    <row r="3055" spans="1:6" ht="30.75" customHeight="1">
      <c r="A3055" s="138" t="s">
        <v>15069</v>
      </c>
      <c r="B3055" s="139" t="s">
        <v>15070</v>
      </c>
      <c r="C3055" s="140" t="s">
        <v>141</v>
      </c>
      <c r="D3055" s="141">
        <v>108.84</v>
      </c>
      <c r="E3055" s="141">
        <v>35.21</v>
      </c>
      <c r="F3055" s="141">
        <v>144.05000000000001</v>
      </c>
    </row>
    <row r="3056" spans="1:6" ht="30.75" customHeight="1">
      <c r="A3056" s="138" t="s">
        <v>15071</v>
      </c>
      <c r="B3056" s="139" t="s">
        <v>15072</v>
      </c>
      <c r="C3056" s="140" t="s">
        <v>141</v>
      </c>
      <c r="D3056" s="141">
        <v>168.35</v>
      </c>
      <c r="E3056" s="141">
        <v>35.21</v>
      </c>
      <c r="F3056" s="141">
        <v>203.56</v>
      </c>
    </row>
    <row r="3057" spans="1:6" ht="30.75" customHeight="1">
      <c r="A3057" s="138" t="s">
        <v>15073</v>
      </c>
      <c r="B3057" s="139" t="s">
        <v>15074</v>
      </c>
      <c r="C3057" s="140" t="s">
        <v>141</v>
      </c>
      <c r="D3057" s="141">
        <v>280.83999999999997</v>
      </c>
      <c r="E3057" s="141">
        <v>35.21</v>
      </c>
      <c r="F3057" s="141">
        <v>316.05</v>
      </c>
    </row>
    <row r="3058" spans="1:6" ht="30.75" customHeight="1">
      <c r="A3058" s="138" t="s">
        <v>15075</v>
      </c>
      <c r="B3058" s="139" t="s">
        <v>15076</v>
      </c>
      <c r="C3058" s="140" t="s">
        <v>141</v>
      </c>
      <c r="D3058" s="141">
        <v>432.13</v>
      </c>
      <c r="E3058" s="141">
        <v>35.21</v>
      </c>
      <c r="F3058" s="141">
        <v>467.34</v>
      </c>
    </row>
    <row r="3059" spans="1:6" ht="30.75" customHeight="1">
      <c r="A3059" s="138" t="s">
        <v>15077</v>
      </c>
      <c r="B3059" s="139" t="s">
        <v>15078</v>
      </c>
      <c r="C3059" s="140"/>
      <c r="D3059" s="141"/>
      <c r="E3059" s="141"/>
      <c r="F3059" s="141"/>
    </row>
    <row r="3060" spans="1:6" ht="30.75" customHeight="1">
      <c r="A3060" s="138" t="s">
        <v>15079</v>
      </c>
      <c r="B3060" s="139" t="s">
        <v>15080</v>
      </c>
      <c r="C3060" s="140" t="s">
        <v>141</v>
      </c>
      <c r="D3060" s="141">
        <v>36.58</v>
      </c>
      <c r="E3060" s="141">
        <v>50.05</v>
      </c>
      <c r="F3060" s="141">
        <v>86.63</v>
      </c>
    </row>
    <row r="3061" spans="1:6" ht="30.75" customHeight="1">
      <c r="A3061" s="138" t="s">
        <v>15081</v>
      </c>
      <c r="B3061" s="139" t="s">
        <v>15082</v>
      </c>
      <c r="C3061" s="140" t="s">
        <v>141</v>
      </c>
      <c r="D3061" s="141">
        <v>40.159999999999997</v>
      </c>
      <c r="E3061" s="141">
        <v>55.06</v>
      </c>
      <c r="F3061" s="141">
        <v>95.22</v>
      </c>
    </row>
    <row r="3062" spans="1:6" ht="30.75" customHeight="1">
      <c r="A3062" s="138" t="s">
        <v>15083</v>
      </c>
      <c r="B3062" s="139" t="s">
        <v>15084</v>
      </c>
      <c r="C3062" s="140" t="s">
        <v>141</v>
      </c>
      <c r="D3062" s="141">
        <v>53.65</v>
      </c>
      <c r="E3062" s="141">
        <v>65.069999999999993</v>
      </c>
      <c r="F3062" s="141">
        <v>118.72</v>
      </c>
    </row>
    <row r="3063" spans="1:6" ht="30.75" customHeight="1">
      <c r="A3063" s="138" t="s">
        <v>15085</v>
      </c>
      <c r="B3063" s="139" t="s">
        <v>15086</v>
      </c>
      <c r="C3063" s="140" t="s">
        <v>141</v>
      </c>
      <c r="D3063" s="141">
        <v>68.25</v>
      </c>
      <c r="E3063" s="141">
        <v>70.069999999999993</v>
      </c>
      <c r="F3063" s="141">
        <v>138.32</v>
      </c>
    </row>
    <row r="3064" spans="1:6" ht="30.75" customHeight="1">
      <c r="A3064" s="138" t="s">
        <v>15087</v>
      </c>
      <c r="B3064" s="139" t="s">
        <v>15088</v>
      </c>
      <c r="C3064" s="140" t="s">
        <v>141</v>
      </c>
      <c r="D3064" s="141">
        <v>83.49</v>
      </c>
      <c r="E3064" s="141">
        <v>80.08</v>
      </c>
      <c r="F3064" s="141">
        <v>163.57</v>
      </c>
    </row>
    <row r="3065" spans="1:6" ht="30.75" customHeight="1">
      <c r="A3065" s="138" t="s">
        <v>15089</v>
      </c>
      <c r="B3065" s="139" t="s">
        <v>15090</v>
      </c>
      <c r="C3065" s="140" t="s">
        <v>141</v>
      </c>
      <c r="D3065" s="141">
        <v>101.09</v>
      </c>
      <c r="E3065" s="141">
        <v>90.09</v>
      </c>
      <c r="F3065" s="141">
        <v>191.18</v>
      </c>
    </row>
    <row r="3066" spans="1:6" ht="30.75" customHeight="1">
      <c r="A3066" s="138" t="s">
        <v>15091</v>
      </c>
      <c r="B3066" s="139" t="s">
        <v>15092</v>
      </c>
      <c r="C3066" s="140" t="s">
        <v>141</v>
      </c>
      <c r="D3066" s="141">
        <v>133.88</v>
      </c>
      <c r="E3066" s="141">
        <v>100.1</v>
      </c>
      <c r="F3066" s="141">
        <v>233.98</v>
      </c>
    </row>
    <row r="3067" spans="1:6" ht="30.75" customHeight="1">
      <c r="A3067" s="138" t="s">
        <v>15093</v>
      </c>
      <c r="B3067" s="139" t="s">
        <v>15094</v>
      </c>
      <c r="C3067" s="140" t="s">
        <v>141</v>
      </c>
      <c r="D3067" s="141">
        <v>149.57</v>
      </c>
      <c r="E3067" s="141">
        <v>112.61</v>
      </c>
      <c r="F3067" s="141">
        <v>262.18</v>
      </c>
    </row>
    <row r="3068" spans="1:6" ht="30.75" customHeight="1">
      <c r="A3068" s="138" t="s">
        <v>15095</v>
      </c>
      <c r="B3068" s="139" t="s">
        <v>15096</v>
      </c>
      <c r="C3068" s="140" t="s">
        <v>141</v>
      </c>
      <c r="D3068" s="141">
        <v>216.99</v>
      </c>
      <c r="E3068" s="141">
        <v>125.13</v>
      </c>
      <c r="F3068" s="141">
        <v>342.12</v>
      </c>
    </row>
    <row r="3069" spans="1:6" ht="30.75" customHeight="1">
      <c r="A3069" s="138" t="s">
        <v>15097</v>
      </c>
      <c r="B3069" s="139" t="s">
        <v>15098</v>
      </c>
      <c r="C3069" s="140" t="s">
        <v>141</v>
      </c>
      <c r="D3069" s="141">
        <v>425.66</v>
      </c>
      <c r="E3069" s="141">
        <v>137.63999999999999</v>
      </c>
      <c r="F3069" s="141">
        <v>563.29999999999995</v>
      </c>
    </row>
    <row r="3070" spans="1:6" ht="30.75" customHeight="1">
      <c r="A3070" s="138" t="s">
        <v>15099</v>
      </c>
      <c r="B3070" s="139" t="s">
        <v>15100</v>
      </c>
      <c r="C3070" s="140"/>
      <c r="D3070" s="141"/>
      <c r="E3070" s="141"/>
      <c r="F3070" s="141"/>
    </row>
    <row r="3071" spans="1:6" ht="30.75" customHeight="1">
      <c r="A3071" s="138" t="s">
        <v>15101</v>
      </c>
      <c r="B3071" s="139" t="s">
        <v>15102</v>
      </c>
      <c r="C3071" s="140" t="s">
        <v>141</v>
      </c>
      <c r="D3071" s="141">
        <v>66.53</v>
      </c>
      <c r="E3071" s="141">
        <v>50.05</v>
      </c>
      <c r="F3071" s="141">
        <v>116.58</v>
      </c>
    </row>
    <row r="3072" spans="1:6" ht="30.75" customHeight="1">
      <c r="A3072" s="138" t="s">
        <v>15103</v>
      </c>
      <c r="B3072" s="139" t="s">
        <v>15104</v>
      </c>
      <c r="C3072" s="140" t="s">
        <v>141</v>
      </c>
      <c r="D3072" s="141">
        <v>66.319999999999993</v>
      </c>
      <c r="E3072" s="141">
        <v>55.06</v>
      </c>
      <c r="F3072" s="141">
        <v>121.38</v>
      </c>
    </row>
    <row r="3073" spans="1:6" ht="30.75" customHeight="1">
      <c r="A3073" s="138" t="s">
        <v>15105</v>
      </c>
      <c r="B3073" s="139" t="s">
        <v>15106</v>
      </c>
      <c r="C3073" s="140" t="s">
        <v>141</v>
      </c>
      <c r="D3073" s="141">
        <v>82.33</v>
      </c>
      <c r="E3073" s="141">
        <v>65.069999999999993</v>
      </c>
      <c r="F3073" s="141">
        <v>147.4</v>
      </c>
    </row>
    <row r="3074" spans="1:6" ht="30.75" customHeight="1">
      <c r="A3074" s="138" t="s">
        <v>15107</v>
      </c>
      <c r="B3074" s="139" t="s">
        <v>15108</v>
      </c>
      <c r="C3074" s="140" t="s">
        <v>141</v>
      </c>
      <c r="D3074" s="141">
        <v>131.88</v>
      </c>
      <c r="E3074" s="141">
        <v>70.069999999999993</v>
      </c>
      <c r="F3074" s="141">
        <v>201.95</v>
      </c>
    </row>
    <row r="3075" spans="1:6" ht="30.75" customHeight="1">
      <c r="A3075" s="138" t="s">
        <v>15109</v>
      </c>
      <c r="B3075" s="139" t="s">
        <v>15110</v>
      </c>
      <c r="C3075" s="140" t="s">
        <v>141</v>
      </c>
      <c r="D3075" s="141">
        <v>137.22</v>
      </c>
      <c r="E3075" s="141">
        <v>80.08</v>
      </c>
      <c r="F3075" s="141">
        <v>217.3</v>
      </c>
    </row>
    <row r="3076" spans="1:6" ht="30.75" customHeight="1">
      <c r="A3076" s="138" t="s">
        <v>15111</v>
      </c>
      <c r="B3076" s="139" t="s">
        <v>15112</v>
      </c>
      <c r="C3076" s="140" t="s">
        <v>141</v>
      </c>
      <c r="D3076" s="141">
        <v>156.03</v>
      </c>
      <c r="E3076" s="141">
        <v>90.09</v>
      </c>
      <c r="F3076" s="141">
        <v>246.12</v>
      </c>
    </row>
    <row r="3077" spans="1:6" ht="30.75" customHeight="1">
      <c r="A3077" s="138" t="s">
        <v>15113</v>
      </c>
      <c r="B3077" s="139" t="s">
        <v>15114</v>
      </c>
      <c r="C3077" s="140" t="s">
        <v>141</v>
      </c>
      <c r="D3077" s="141">
        <v>256.17</v>
      </c>
      <c r="E3077" s="141">
        <v>100.1</v>
      </c>
      <c r="F3077" s="141">
        <v>356.27</v>
      </c>
    </row>
    <row r="3078" spans="1:6" ht="30.75" customHeight="1">
      <c r="A3078" s="138" t="s">
        <v>15115</v>
      </c>
      <c r="B3078" s="139" t="s">
        <v>15116</v>
      </c>
      <c r="C3078" s="140" t="s">
        <v>141</v>
      </c>
      <c r="D3078" s="141">
        <v>313.7</v>
      </c>
      <c r="E3078" s="141">
        <v>112.61</v>
      </c>
      <c r="F3078" s="141">
        <v>426.31</v>
      </c>
    </row>
    <row r="3079" spans="1:6" ht="30.75" customHeight="1">
      <c r="A3079" s="138" t="s">
        <v>15117</v>
      </c>
      <c r="B3079" s="139" t="s">
        <v>15118</v>
      </c>
      <c r="C3079" s="140" t="s">
        <v>141</v>
      </c>
      <c r="D3079" s="141">
        <v>371.95</v>
      </c>
      <c r="E3079" s="141">
        <v>125.13</v>
      </c>
      <c r="F3079" s="141">
        <v>497.08</v>
      </c>
    </row>
    <row r="3080" spans="1:6" ht="30.75" customHeight="1">
      <c r="A3080" s="138" t="s">
        <v>15119</v>
      </c>
      <c r="B3080" s="139" t="s">
        <v>15120</v>
      </c>
      <c r="C3080" s="140" t="s">
        <v>141</v>
      </c>
      <c r="D3080" s="141">
        <v>740.83</v>
      </c>
      <c r="E3080" s="141">
        <v>137.63999999999999</v>
      </c>
      <c r="F3080" s="141">
        <v>878.47</v>
      </c>
    </row>
    <row r="3081" spans="1:6" ht="30.75" customHeight="1">
      <c r="A3081" s="138" t="s">
        <v>15121</v>
      </c>
      <c r="B3081" s="139" t="s">
        <v>15122</v>
      </c>
      <c r="C3081" s="140"/>
      <c r="D3081" s="141"/>
      <c r="E3081" s="141"/>
      <c r="F3081" s="141"/>
    </row>
    <row r="3082" spans="1:6" ht="30.75" customHeight="1">
      <c r="A3082" s="138" t="s">
        <v>15123</v>
      </c>
      <c r="B3082" s="139" t="s">
        <v>15124</v>
      </c>
      <c r="C3082" s="140" t="s">
        <v>9049</v>
      </c>
      <c r="D3082" s="141">
        <v>65.489999999999995</v>
      </c>
      <c r="E3082" s="141">
        <v>15.02</v>
      </c>
      <c r="F3082" s="141">
        <v>80.510000000000005</v>
      </c>
    </row>
    <row r="3083" spans="1:6" ht="30.75" customHeight="1">
      <c r="A3083" s="138" t="s">
        <v>15125</v>
      </c>
      <c r="B3083" s="139" t="s">
        <v>15126</v>
      </c>
      <c r="C3083" s="140" t="s">
        <v>9049</v>
      </c>
      <c r="D3083" s="141">
        <v>90</v>
      </c>
      <c r="E3083" s="141">
        <v>15.02</v>
      </c>
      <c r="F3083" s="141">
        <v>105.02</v>
      </c>
    </row>
    <row r="3084" spans="1:6" ht="30.75" customHeight="1">
      <c r="A3084" s="138" t="s">
        <v>15127</v>
      </c>
      <c r="B3084" s="139" t="s">
        <v>15128</v>
      </c>
      <c r="C3084" s="140" t="s">
        <v>9049</v>
      </c>
      <c r="D3084" s="141">
        <v>101.32</v>
      </c>
      <c r="E3084" s="141">
        <v>20.02</v>
      </c>
      <c r="F3084" s="141">
        <v>121.34</v>
      </c>
    </row>
    <row r="3085" spans="1:6" ht="30.75" customHeight="1">
      <c r="A3085" s="138" t="s">
        <v>15129</v>
      </c>
      <c r="B3085" s="139" t="s">
        <v>15130</v>
      </c>
      <c r="C3085" s="140" t="s">
        <v>9049</v>
      </c>
      <c r="D3085" s="141">
        <v>192</v>
      </c>
      <c r="E3085" s="141">
        <v>20.02</v>
      </c>
      <c r="F3085" s="141">
        <v>212.02</v>
      </c>
    </row>
    <row r="3086" spans="1:6" ht="30.75" customHeight="1">
      <c r="A3086" s="138" t="s">
        <v>15131</v>
      </c>
      <c r="B3086" s="139" t="s">
        <v>15132</v>
      </c>
      <c r="C3086" s="140" t="s">
        <v>9049</v>
      </c>
      <c r="D3086" s="141">
        <v>104.67</v>
      </c>
      <c r="E3086" s="141">
        <v>15.02</v>
      </c>
      <c r="F3086" s="141">
        <v>119.69</v>
      </c>
    </row>
    <row r="3087" spans="1:6" ht="30.75" customHeight="1">
      <c r="A3087" s="138" t="s">
        <v>15133</v>
      </c>
      <c r="B3087" s="139" t="s">
        <v>15134</v>
      </c>
      <c r="C3087" s="140" t="s">
        <v>9049</v>
      </c>
      <c r="D3087" s="141">
        <v>145.03</v>
      </c>
      <c r="E3087" s="141">
        <v>15.02</v>
      </c>
      <c r="F3087" s="141">
        <v>160.05000000000001</v>
      </c>
    </row>
    <row r="3088" spans="1:6" ht="30.75" customHeight="1">
      <c r="A3088" s="138" t="s">
        <v>15135</v>
      </c>
      <c r="B3088" s="139" t="s">
        <v>15136</v>
      </c>
      <c r="C3088" s="140" t="s">
        <v>9049</v>
      </c>
      <c r="D3088" s="141">
        <v>177.39</v>
      </c>
      <c r="E3088" s="141">
        <v>20.02</v>
      </c>
      <c r="F3088" s="141">
        <v>197.41</v>
      </c>
    </row>
    <row r="3089" spans="1:6" ht="30.75" customHeight="1">
      <c r="A3089" s="138" t="s">
        <v>15137</v>
      </c>
      <c r="B3089" s="139" t="s">
        <v>15138</v>
      </c>
      <c r="C3089" s="140" t="s">
        <v>9049</v>
      </c>
      <c r="D3089" s="141">
        <v>280</v>
      </c>
      <c r="E3089" s="141">
        <v>20.02</v>
      </c>
      <c r="F3089" s="141">
        <v>300.02</v>
      </c>
    </row>
    <row r="3090" spans="1:6" ht="30.75" customHeight="1">
      <c r="A3090" s="138" t="s">
        <v>15139</v>
      </c>
      <c r="B3090" s="139" t="s">
        <v>15140</v>
      </c>
      <c r="C3090" s="140" t="s">
        <v>9049</v>
      </c>
      <c r="D3090" s="141">
        <v>74.61</v>
      </c>
      <c r="E3090" s="141">
        <v>15.02</v>
      </c>
      <c r="F3090" s="141">
        <v>89.63</v>
      </c>
    </row>
    <row r="3091" spans="1:6" ht="30.75" customHeight="1">
      <c r="A3091" s="138" t="s">
        <v>15141</v>
      </c>
      <c r="B3091" s="139" t="s">
        <v>15142</v>
      </c>
      <c r="C3091" s="140" t="s">
        <v>9049</v>
      </c>
      <c r="D3091" s="141">
        <v>76.099999999999994</v>
      </c>
      <c r="E3091" s="141">
        <v>15.02</v>
      </c>
      <c r="F3091" s="141">
        <v>91.12</v>
      </c>
    </row>
    <row r="3092" spans="1:6" ht="30.75" customHeight="1">
      <c r="A3092" s="138" t="s">
        <v>15143</v>
      </c>
      <c r="B3092" s="139" t="s">
        <v>15144</v>
      </c>
      <c r="C3092" s="140" t="s">
        <v>9049</v>
      </c>
      <c r="D3092" s="141">
        <v>104.95</v>
      </c>
      <c r="E3092" s="141">
        <v>20.02</v>
      </c>
      <c r="F3092" s="141">
        <v>124.97</v>
      </c>
    </row>
    <row r="3093" spans="1:6" ht="30.75" customHeight="1">
      <c r="A3093" s="138" t="s">
        <v>15145</v>
      </c>
      <c r="B3093" s="139" t="s">
        <v>15146</v>
      </c>
      <c r="C3093" s="140" t="s">
        <v>9049</v>
      </c>
      <c r="D3093" s="141">
        <v>144.55000000000001</v>
      </c>
      <c r="E3093" s="141">
        <v>20.02</v>
      </c>
      <c r="F3093" s="141">
        <v>164.57</v>
      </c>
    </row>
    <row r="3094" spans="1:6" ht="30.75" customHeight="1">
      <c r="A3094" s="138" t="s">
        <v>15147</v>
      </c>
      <c r="B3094" s="139" t="s">
        <v>15148</v>
      </c>
      <c r="C3094" s="140" t="s">
        <v>9049</v>
      </c>
      <c r="D3094" s="141">
        <v>52.69</v>
      </c>
      <c r="E3094" s="141">
        <v>15.02</v>
      </c>
      <c r="F3094" s="141">
        <v>67.709999999999994</v>
      </c>
    </row>
    <row r="3095" spans="1:6" ht="30.75" customHeight="1">
      <c r="A3095" s="138" t="s">
        <v>15149</v>
      </c>
      <c r="B3095" s="139" t="s">
        <v>15150</v>
      </c>
      <c r="C3095" s="140" t="s">
        <v>9049</v>
      </c>
      <c r="D3095" s="141">
        <v>68.83</v>
      </c>
      <c r="E3095" s="141">
        <v>20.02</v>
      </c>
      <c r="F3095" s="141">
        <v>88.85</v>
      </c>
    </row>
    <row r="3096" spans="1:6" ht="30.75" customHeight="1">
      <c r="A3096" s="138" t="s">
        <v>15151</v>
      </c>
      <c r="B3096" s="139" t="s">
        <v>15152</v>
      </c>
      <c r="C3096" s="140" t="s">
        <v>9049</v>
      </c>
      <c r="D3096" s="141">
        <v>107.8</v>
      </c>
      <c r="E3096" s="141">
        <v>15.02</v>
      </c>
      <c r="F3096" s="141">
        <v>122.82</v>
      </c>
    </row>
    <row r="3097" spans="1:6" ht="30.75" customHeight="1">
      <c r="A3097" s="138" t="s">
        <v>15153</v>
      </c>
      <c r="B3097" s="139" t="s">
        <v>15154</v>
      </c>
      <c r="C3097" s="140" t="s">
        <v>9049</v>
      </c>
      <c r="D3097" s="141">
        <v>125.53</v>
      </c>
      <c r="E3097" s="141">
        <v>20.02</v>
      </c>
      <c r="F3097" s="141">
        <v>145.55000000000001</v>
      </c>
    </row>
    <row r="3098" spans="1:6" ht="30.75" customHeight="1">
      <c r="A3098" s="138" t="s">
        <v>15155</v>
      </c>
      <c r="B3098" s="139" t="s">
        <v>15156</v>
      </c>
      <c r="C3098" s="140" t="s">
        <v>9049</v>
      </c>
      <c r="D3098" s="141">
        <v>143.52000000000001</v>
      </c>
      <c r="E3098" s="141">
        <v>20.02</v>
      </c>
      <c r="F3098" s="141">
        <v>163.54</v>
      </c>
    </row>
    <row r="3099" spans="1:6" ht="30.75" customHeight="1">
      <c r="A3099" s="138" t="s">
        <v>15157</v>
      </c>
      <c r="B3099" s="139" t="s">
        <v>15158</v>
      </c>
      <c r="C3099" s="140" t="s">
        <v>9049</v>
      </c>
      <c r="D3099" s="141">
        <v>159.47999999999999</v>
      </c>
      <c r="E3099" s="141">
        <v>20.02</v>
      </c>
      <c r="F3099" s="141">
        <v>179.5</v>
      </c>
    </row>
    <row r="3100" spans="1:6" ht="30.75" customHeight="1">
      <c r="A3100" s="138" t="s">
        <v>15159</v>
      </c>
      <c r="B3100" s="139" t="s">
        <v>15160</v>
      </c>
      <c r="C3100" s="140" t="s">
        <v>9049</v>
      </c>
      <c r="D3100" s="141">
        <v>168.49</v>
      </c>
      <c r="E3100" s="141">
        <v>20.02</v>
      </c>
      <c r="F3100" s="141">
        <v>188.51</v>
      </c>
    </row>
    <row r="3101" spans="1:6" ht="30.75" customHeight="1">
      <c r="A3101" s="138" t="s">
        <v>15161</v>
      </c>
      <c r="B3101" s="139" t="s">
        <v>15162</v>
      </c>
      <c r="C3101" s="140" t="s">
        <v>9049</v>
      </c>
      <c r="D3101" s="141">
        <v>210.75</v>
      </c>
      <c r="E3101" s="141">
        <v>20.02</v>
      </c>
      <c r="F3101" s="141">
        <v>230.77</v>
      </c>
    </row>
    <row r="3102" spans="1:6" ht="30.75" customHeight="1">
      <c r="A3102" s="138" t="s">
        <v>15163</v>
      </c>
      <c r="B3102" s="139" t="s">
        <v>15164</v>
      </c>
      <c r="C3102" s="140" t="s">
        <v>9049</v>
      </c>
      <c r="D3102" s="141">
        <v>293.14999999999998</v>
      </c>
      <c r="E3102" s="141">
        <v>25.03</v>
      </c>
      <c r="F3102" s="141">
        <v>318.18</v>
      </c>
    </row>
    <row r="3103" spans="1:6" ht="30.75" customHeight="1">
      <c r="A3103" s="138" t="s">
        <v>15165</v>
      </c>
      <c r="B3103" s="139" t="s">
        <v>15166</v>
      </c>
      <c r="C3103" s="140" t="s">
        <v>9049</v>
      </c>
      <c r="D3103" s="141">
        <v>234.15</v>
      </c>
      <c r="E3103" s="141">
        <v>20.02</v>
      </c>
      <c r="F3103" s="141">
        <v>254.17</v>
      </c>
    </row>
    <row r="3104" spans="1:6" ht="30.75" customHeight="1">
      <c r="A3104" s="138" t="s">
        <v>15167</v>
      </c>
      <c r="B3104" s="139" t="s">
        <v>15168</v>
      </c>
      <c r="C3104" s="140" t="s">
        <v>9049</v>
      </c>
      <c r="D3104" s="141">
        <v>127.78</v>
      </c>
      <c r="E3104" s="141">
        <v>15.02</v>
      </c>
      <c r="F3104" s="141">
        <v>142.80000000000001</v>
      </c>
    </row>
    <row r="3105" spans="1:6" ht="30.75" customHeight="1">
      <c r="A3105" s="138" t="s">
        <v>15169</v>
      </c>
      <c r="B3105" s="139" t="s">
        <v>15170</v>
      </c>
      <c r="C3105" s="140" t="s">
        <v>9049</v>
      </c>
      <c r="D3105" s="141">
        <v>155.03</v>
      </c>
      <c r="E3105" s="141">
        <v>20.02</v>
      </c>
      <c r="F3105" s="141">
        <v>175.05</v>
      </c>
    </row>
    <row r="3106" spans="1:6" ht="30.75" customHeight="1">
      <c r="A3106" s="138" t="s">
        <v>15171</v>
      </c>
      <c r="B3106" s="139" t="s">
        <v>15172</v>
      </c>
      <c r="C3106" s="140" t="s">
        <v>9049</v>
      </c>
      <c r="D3106" s="141">
        <v>188.34</v>
      </c>
      <c r="E3106" s="141">
        <v>20.02</v>
      </c>
      <c r="F3106" s="141">
        <v>208.36</v>
      </c>
    </row>
    <row r="3107" spans="1:6" ht="30.75" customHeight="1">
      <c r="A3107" s="138" t="s">
        <v>15173</v>
      </c>
      <c r="B3107" s="139" t="s">
        <v>15174</v>
      </c>
      <c r="C3107" s="140" t="s">
        <v>9049</v>
      </c>
      <c r="D3107" s="141">
        <v>194.65</v>
      </c>
      <c r="E3107" s="141">
        <v>20.02</v>
      </c>
      <c r="F3107" s="141">
        <v>214.67</v>
      </c>
    </row>
    <row r="3108" spans="1:6" ht="30.75" customHeight="1">
      <c r="A3108" s="138" t="s">
        <v>15175</v>
      </c>
      <c r="B3108" s="139" t="s">
        <v>15176</v>
      </c>
      <c r="C3108" s="140" t="s">
        <v>9049</v>
      </c>
      <c r="D3108" s="141">
        <v>197.13</v>
      </c>
      <c r="E3108" s="141">
        <v>20.02</v>
      </c>
      <c r="F3108" s="141">
        <v>217.15</v>
      </c>
    </row>
    <row r="3109" spans="1:6" ht="30.75" customHeight="1">
      <c r="A3109" s="138" t="s">
        <v>15177</v>
      </c>
      <c r="B3109" s="139" t="s">
        <v>15178</v>
      </c>
      <c r="C3109" s="140" t="s">
        <v>9049</v>
      </c>
      <c r="D3109" s="141">
        <v>252.42</v>
      </c>
      <c r="E3109" s="141">
        <v>20.02</v>
      </c>
      <c r="F3109" s="141">
        <v>272.44</v>
      </c>
    </row>
    <row r="3110" spans="1:6" ht="30.75" customHeight="1">
      <c r="A3110" s="138" t="s">
        <v>15179</v>
      </c>
      <c r="B3110" s="139" t="s">
        <v>15180</v>
      </c>
      <c r="C3110" s="140" t="s">
        <v>9049</v>
      </c>
      <c r="D3110" s="141">
        <v>47.9</v>
      </c>
      <c r="E3110" s="141">
        <v>20.02</v>
      </c>
      <c r="F3110" s="141">
        <v>67.92</v>
      </c>
    </row>
    <row r="3111" spans="1:6" ht="30.75" customHeight="1">
      <c r="A3111" s="138" t="s">
        <v>15181</v>
      </c>
      <c r="B3111" s="139" t="s">
        <v>15182</v>
      </c>
      <c r="C3111" s="140" t="s">
        <v>9049</v>
      </c>
      <c r="D3111" s="141">
        <v>52.19</v>
      </c>
      <c r="E3111" s="141">
        <v>20.02</v>
      </c>
      <c r="F3111" s="141">
        <v>72.209999999999994</v>
      </c>
    </row>
    <row r="3112" spans="1:6" ht="30.75" customHeight="1">
      <c r="A3112" s="138" t="s">
        <v>15183</v>
      </c>
      <c r="B3112" s="139" t="s">
        <v>15184</v>
      </c>
      <c r="C3112" s="140" t="s">
        <v>9049</v>
      </c>
      <c r="D3112" s="141">
        <v>132.79</v>
      </c>
      <c r="E3112" s="141">
        <v>25.03</v>
      </c>
      <c r="F3112" s="141">
        <v>157.82</v>
      </c>
    </row>
    <row r="3113" spans="1:6" ht="30.75" customHeight="1">
      <c r="A3113" s="138" t="s">
        <v>15185</v>
      </c>
      <c r="B3113" s="139" t="s">
        <v>15186</v>
      </c>
      <c r="C3113" s="140"/>
      <c r="D3113" s="141"/>
      <c r="E3113" s="141"/>
      <c r="F3113" s="141"/>
    </row>
    <row r="3114" spans="1:6" ht="30.75" customHeight="1">
      <c r="A3114" s="138" t="s">
        <v>15187</v>
      </c>
      <c r="B3114" s="139" t="s">
        <v>15188</v>
      </c>
      <c r="C3114" s="140" t="s">
        <v>141</v>
      </c>
      <c r="D3114" s="141">
        <v>67.66</v>
      </c>
      <c r="E3114" s="141">
        <v>16.52</v>
      </c>
      <c r="F3114" s="141">
        <v>84.18</v>
      </c>
    </row>
    <row r="3115" spans="1:6" ht="30.75" customHeight="1">
      <c r="A3115" s="138" t="s">
        <v>15189</v>
      </c>
      <c r="B3115" s="139" t="s">
        <v>15190</v>
      </c>
      <c r="C3115" s="140" t="s">
        <v>141</v>
      </c>
      <c r="D3115" s="141">
        <v>108.34</v>
      </c>
      <c r="E3115" s="141">
        <v>18.02</v>
      </c>
      <c r="F3115" s="141">
        <v>126.36</v>
      </c>
    </row>
    <row r="3116" spans="1:6" ht="30.75" customHeight="1">
      <c r="A3116" s="138" t="s">
        <v>15191</v>
      </c>
      <c r="B3116" s="139" t="s">
        <v>15192</v>
      </c>
      <c r="C3116" s="140" t="s">
        <v>141</v>
      </c>
      <c r="D3116" s="141">
        <v>126.59</v>
      </c>
      <c r="E3116" s="141">
        <v>22.52</v>
      </c>
      <c r="F3116" s="141">
        <v>149.11000000000001</v>
      </c>
    </row>
    <row r="3117" spans="1:6" ht="30.75" customHeight="1">
      <c r="A3117" s="138" t="s">
        <v>15193</v>
      </c>
      <c r="B3117" s="139" t="s">
        <v>15194</v>
      </c>
      <c r="C3117" s="140" t="s">
        <v>141</v>
      </c>
      <c r="D3117" s="141">
        <v>218.18</v>
      </c>
      <c r="E3117" s="141">
        <v>25.52</v>
      </c>
      <c r="F3117" s="141">
        <v>243.7</v>
      </c>
    </row>
    <row r="3118" spans="1:6" ht="30.75" customHeight="1">
      <c r="A3118" s="138" t="s">
        <v>15195</v>
      </c>
      <c r="B3118" s="139" t="s">
        <v>15196</v>
      </c>
      <c r="C3118" s="140" t="s">
        <v>141</v>
      </c>
      <c r="D3118" s="141">
        <v>248.1</v>
      </c>
      <c r="E3118" s="141">
        <v>25.52</v>
      </c>
      <c r="F3118" s="141">
        <v>273.62</v>
      </c>
    </row>
    <row r="3119" spans="1:6" ht="30.75" customHeight="1">
      <c r="A3119" s="138" t="s">
        <v>15197</v>
      </c>
      <c r="B3119" s="139" t="s">
        <v>15198</v>
      </c>
      <c r="C3119" s="140" t="s">
        <v>141</v>
      </c>
      <c r="D3119" s="141">
        <v>335</v>
      </c>
      <c r="E3119" s="141">
        <v>34.54</v>
      </c>
      <c r="F3119" s="141">
        <v>369.54</v>
      </c>
    </row>
    <row r="3120" spans="1:6" ht="30.75" customHeight="1">
      <c r="A3120" s="138" t="s">
        <v>15199</v>
      </c>
      <c r="B3120" s="139" t="s">
        <v>15200</v>
      </c>
      <c r="C3120" s="140" t="s">
        <v>141</v>
      </c>
      <c r="D3120" s="141">
        <v>444.55</v>
      </c>
      <c r="E3120" s="141">
        <v>40.54</v>
      </c>
      <c r="F3120" s="141">
        <v>485.09</v>
      </c>
    </row>
    <row r="3121" spans="1:6" ht="30.75" customHeight="1">
      <c r="A3121" s="138" t="s">
        <v>15201</v>
      </c>
      <c r="B3121" s="139" t="s">
        <v>15202</v>
      </c>
      <c r="C3121" s="140" t="s">
        <v>141</v>
      </c>
      <c r="D3121" s="141">
        <v>541.61</v>
      </c>
      <c r="E3121" s="141">
        <v>43.54</v>
      </c>
      <c r="F3121" s="141">
        <v>585.15</v>
      </c>
    </row>
    <row r="3122" spans="1:6" ht="30.75" customHeight="1">
      <c r="A3122" s="138" t="s">
        <v>15203</v>
      </c>
      <c r="B3122" s="139" t="s">
        <v>15204</v>
      </c>
      <c r="C3122" s="140" t="s">
        <v>141</v>
      </c>
      <c r="D3122" s="141">
        <v>753.72</v>
      </c>
      <c r="E3122" s="141">
        <v>49.55</v>
      </c>
      <c r="F3122" s="141">
        <v>803.27</v>
      </c>
    </row>
    <row r="3123" spans="1:6" ht="30.75" customHeight="1">
      <c r="A3123" s="138" t="s">
        <v>15205</v>
      </c>
      <c r="B3123" s="139" t="s">
        <v>15206</v>
      </c>
      <c r="C3123" s="140" t="s">
        <v>141</v>
      </c>
      <c r="D3123" s="141">
        <v>75.58</v>
      </c>
      <c r="E3123" s="141">
        <v>18.02</v>
      </c>
      <c r="F3123" s="141">
        <v>93.6</v>
      </c>
    </row>
    <row r="3124" spans="1:6" ht="30.75" customHeight="1">
      <c r="A3124" s="138" t="s">
        <v>15207</v>
      </c>
      <c r="B3124" s="139" t="s">
        <v>15208</v>
      </c>
      <c r="C3124" s="140" t="s">
        <v>141</v>
      </c>
      <c r="D3124" s="141">
        <v>86.26</v>
      </c>
      <c r="E3124" s="141">
        <v>22.52</v>
      </c>
      <c r="F3124" s="141">
        <v>108.78</v>
      </c>
    </row>
    <row r="3125" spans="1:6" ht="30.75" customHeight="1">
      <c r="A3125" s="138" t="s">
        <v>15209</v>
      </c>
      <c r="B3125" s="139" t="s">
        <v>15210</v>
      </c>
      <c r="C3125" s="140" t="s">
        <v>141</v>
      </c>
      <c r="D3125" s="141">
        <v>153.93</v>
      </c>
      <c r="E3125" s="141">
        <v>25.52</v>
      </c>
      <c r="F3125" s="141">
        <v>179.45</v>
      </c>
    </row>
    <row r="3126" spans="1:6" ht="30.75" customHeight="1">
      <c r="A3126" s="138" t="s">
        <v>15211</v>
      </c>
      <c r="B3126" s="139" t="s">
        <v>15212</v>
      </c>
      <c r="C3126" s="140" t="s">
        <v>141</v>
      </c>
      <c r="D3126" s="141">
        <v>213.65</v>
      </c>
      <c r="E3126" s="141">
        <v>25.52</v>
      </c>
      <c r="F3126" s="141">
        <v>239.17</v>
      </c>
    </row>
    <row r="3127" spans="1:6" ht="30.75" customHeight="1">
      <c r="A3127" s="138" t="s">
        <v>15213</v>
      </c>
      <c r="B3127" s="139" t="s">
        <v>15214</v>
      </c>
      <c r="C3127" s="140" t="s">
        <v>141</v>
      </c>
      <c r="D3127" s="141">
        <v>253.52</v>
      </c>
      <c r="E3127" s="141">
        <v>34.54</v>
      </c>
      <c r="F3127" s="141">
        <v>288.06</v>
      </c>
    </row>
    <row r="3128" spans="1:6" ht="30.75" customHeight="1">
      <c r="A3128" s="138" t="s">
        <v>15215</v>
      </c>
      <c r="B3128" s="139" t="s">
        <v>15216</v>
      </c>
      <c r="C3128" s="140" t="s">
        <v>141</v>
      </c>
      <c r="D3128" s="141">
        <v>336.77</v>
      </c>
      <c r="E3128" s="141">
        <v>40.54</v>
      </c>
      <c r="F3128" s="141">
        <v>377.31</v>
      </c>
    </row>
    <row r="3129" spans="1:6" ht="30.75" customHeight="1">
      <c r="A3129" s="138" t="s">
        <v>15217</v>
      </c>
      <c r="B3129" s="139" t="s">
        <v>15218</v>
      </c>
      <c r="C3129" s="140"/>
      <c r="D3129" s="141"/>
      <c r="E3129" s="141"/>
      <c r="F3129" s="141"/>
    </row>
    <row r="3130" spans="1:6" ht="30.75" customHeight="1">
      <c r="A3130" s="138" t="s">
        <v>15219</v>
      </c>
      <c r="B3130" s="139" t="s">
        <v>15220</v>
      </c>
      <c r="C3130" s="140" t="s">
        <v>141</v>
      </c>
      <c r="D3130" s="141">
        <v>66.39</v>
      </c>
      <c r="E3130" s="141">
        <v>33.11</v>
      </c>
      <c r="F3130" s="141">
        <v>99.5</v>
      </c>
    </row>
    <row r="3131" spans="1:6" ht="30.75" customHeight="1">
      <c r="A3131" s="138" t="s">
        <v>15221</v>
      </c>
      <c r="B3131" s="139" t="s">
        <v>15222</v>
      </c>
      <c r="C3131" s="140" t="s">
        <v>141</v>
      </c>
      <c r="D3131" s="141">
        <v>87.11</v>
      </c>
      <c r="E3131" s="141">
        <v>38.42</v>
      </c>
      <c r="F3131" s="141">
        <v>125.53</v>
      </c>
    </row>
    <row r="3132" spans="1:6" ht="30.75" customHeight="1">
      <c r="A3132" s="138" t="s">
        <v>15223</v>
      </c>
      <c r="B3132" s="139" t="s">
        <v>15224</v>
      </c>
      <c r="C3132" s="140" t="s">
        <v>141</v>
      </c>
      <c r="D3132" s="141">
        <v>67.2</v>
      </c>
      <c r="E3132" s="141">
        <v>33.11</v>
      </c>
      <c r="F3132" s="141">
        <v>100.31</v>
      </c>
    </row>
    <row r="3133" spans="1:6" ht="30.75" customHeight="1">
      <c r="A3133" s="138" t="s">
        <v>15225</v>
      </c>
      <c r="B3133" s="139" t="s">
        <v>15226</v>
      </c>
      <c r="C3133" s="140" t="s">
        <v>141</v>
      </c>
      <c r="D3133" s="141">
        <v>84.85</v>
      </c>
      <c r="E3133" s="141">
        <v>38.42</v>
      </c>
      <c r="F3133" s="141">
        <v>123.27</v>
      </c>
    </row>
    <row r="3134" spans="1:6" ht="30.75" customHeight="1">
      <c r="A3134" s="138" t="s">
        <v>15227</v>
      </c>
      <c r="B3134" s="139" t="s">
        <v>15228</v>
      </c>
      <c r="C3134" s="140" t="s">
        <v>141</v>
      </c>
      <c r="D3134" s="141">
        <v>118.55</v>
      </c>
      <c r="E3134" s="141">
        <v>47.45</v>
      </c>
      <c r="F3134" s="141">
        <v>166</v>
      </c>
    </row>
    <row r="3135" spans="1:6" ht="30.75" customHeight="1">
      <c r="A3135" s="138" t="s">
        <v>15229</v>
      </c>
      <c r="B3135" s="139" t="s">
        <v>15230</v>
      </c>
      <c r="C3135" s="140" t="s">
        <v>141</v>
      </c>
      <c r="D3135" s="141">
        <v>213.91</v>
      </c>
      <c r="E3135" s="141">
        <v>54</v>
      </c>
      <c r="F3135" s="141">
        <v>267.91000000000003</v>
      </c>
    </row>
    <row r="3136" spans="1:6" ht="30.75" customHeight="1">
      <c r="A3136" s="138" t="s">
        <v>15231</v>
      </c>
      <c r="B3136" s="139" t="s">
        <v>15232</v>
      </c>
      <c r="C3136" s="140" t="s">
        <v>141</v>
      </c>
      <c r="D3136" s="141">
        <v>388.46</v>
      </c>
      <c r="E3136" s="141">
        <v>69.58</v>
      </c>
      <c r="F3136" s="141">
        <v>458.04</v>
      </c>
    </row>
    <row r="3137" spans="1:6" ht="30.75" customHeight="1">
      <c r="A3137" s="138" t="s">
        <v>15233</v>
      </c>
      <c r="B3137" s="139" t="s">
        <v>15234</v>
      </c>
      <c r="C3137" s="140" t="s">
        <v>141</v>
      </c>
      <c r="D3137" s="141">
        <v>551.94000000000005</v>
      </c>
      <c r="E3137" s="141">
        <v>87.65</v>
      </c>
      <c r="F3137" s="141">
        <v>639.59</v>
      </c>
    </row>
    <row r="3138" spans="1:6" ht="30.75" customHeight="1">
      <c r="A3138" s="138" t="s">
        <v>15235</v>
      </c>
      <c r="B3138" s="139" t="s">
        <v>15236</v>
      </c>
      <c r="C3138" s="140" t="s">
        <v>141</v>
      </c>
      <c r="D3138" s="141">
        <v>812.37</v>
      </c>
      <c r="E3138" s="141">
        <v>131.02000000000001</v>
      </c>
      <c r="F3138" s="141">
        <v>943.39</v>
      </c>
    </row>
    <row r="3139" spans="1:6" ht="30.75" customHeight="1">
      <c r="A3139" s="138" t="s">
        <v>15237</v>
      </c>
      <c r="B3139" s="139" t="s">
        <v>15238</v>
      </c>
      <c r="C3139" s="140" t="s">
        <v>141</v>
      </c>
      <c r="D3139" s="141">
        <v>183.72</v>
      </c>
      <c r="E3139" s="141">
        <v>54</v>
      </c>
      <c r="F3139" s="141">
        <v>237.72</v>
      </c>
    </row>
    <row r="3140" spans="1:6" ht="30.75" customHeight="1">
      <c r="A3140" s="138" t="s">
        <v>15239</v>
      </c>
      <c r="B3140" s="139" t="s">
        <v>15240</v>
      </c>
      <c r="C3140" s="140" t="s">
        <v>141</v>
      </c>
      <c r="D3140" s="141">
        <v>374.52</v>
      </c>
      <c r="E3140" s="141">
        <v>69.58</v>
      </c>
      <c r="F3140" s="141">
        <v>444.1</v>
      </c>
    </row>
    <row r="3141" spans="1:6" ht="30.75" customHeight="1">
      <c r="A3141" s="138" t="s">
        <v>15241</v>
      </c>
      <c r="B3141" s="139" t="s">
        <v>15242</v>
      </c>
      <c r="C3141" s="140" t="s">
        <v>141</v>
      </c>
      <c r="D3141" s="141">
        <v>539.36</v>
      </c>
      <c r="E3141" s="141">
        <v>87.65</v>
      </c>
      <c r="F3141" s="141">
        <v>627.01</v>
      </c>
    </row>
    <row r="3142" spans="1:6" ht="30.75" customHeight="1">
      <c r="A3142" s="138" t="s">
        <v>15243</v>
      </c>
      <c r="B3142" s="139" t="s">
        <v>15244</v>
      </c>
      <c r="C3142" s="140" t="s">
        <v>141</v>
      </c>
      <c r="D3142" s="141">
        <v>276.17</v>
      </c>
      <c r="E3142" s="141">
        <v>54</v>
      </c>
      <c r="F3142" s="141">
        <v>330.17</v>
      </c>
    </row>
    <row r="3143" spans="1:6" ht="30.75" customHeight="1">
      <c r="A3143" s="138" t="s">
        <v>15245</v>
      </c>
      <c r="B3143" s="139" t="s">
        <v>15246</v>
      </c>
      <c r="C3143" s="140" t="s">
        <v>141</v>
      </c>
      <c r="D3143" s="141">
        <v>471.64</v>
      </c>
      <c r="E3143" s="141">
        <v>69.58</v>
      </c>
      <c r="F3143" s="141">
        <v>541.22</v>
      </c>
    </row>
    <row r="3144" spans="1:6" ht="30.75" customHeight="1">
      <c r="A3144" s="138" t="s">
        <v>15247</v>
      </c>
      <c r="B3144" s="139" t="s">
        <v>15248</v>
      </c>
      <c r="C3144" s="140" t="s">
        <v>141</v>
      </c>
      <c r="D3144" s="141">
        <v>691.97</v>
      </c>
      <c r="E3144" s="141">
        <v>87.65</v>
      </c>
      <c r="F3144" s="141">
        <v>779.62</v>
      </c>
    </row>
    <row r="3145" spans="1:6" ht="30.75" customHeight="1">
      <c r="A3145" s="138" t="s">
        <v>15249</v>
      </c>
      <c r="B3145" s="139" t="s">
        <v>15250</v>
      </c>
      <c r="C3145" s="140" t="s">
        <v>141</v>
      </c>
      <c r="D3145" s="141">
        <v>33.97</v>
      </c>
      <c r="E3145" s="141">
        <v>32.08</v>
      </c>
      <c r="F3145" s="141">
        <v>66.05</v>
      </c>
    </row>
    <row r="3146" spans="1:6" ht="30.75" customHeight="1">
      <c r="A3146" s="138" t="s">
        <v>15251</v>
      </c>
      <c r="B3146" s="139" t="s">
        <v>15252</v>
      </c>
      <c r="C3146" s="140" t="s">
        <v>141</v>
      </c>
      <c r="D3146" s="141">
        <v>43.96</v>
      </c>
      <c r="E3146" s="141">
        <v>40.869999999999997</v>
      </c>
      <c r="F3146" s="141">
        <v>84.83</v>
      </c>
    </row>
    <row r="3147" spans="1:6" ht="30.75" customHeight="1">
      <c r="A3147" s="138" t="s">
        <v>15253</v>
      </c>
      <c r="B3147" s="139" t="s">
        <v>15254</v>
      </c>
      <c r="C3147" s="140" t="s">
        <v>141</v>
      </c>
      <c r="D3147" s="141">
        <v>79.5</v>
      </c>
      <c r="E3147" s="141">
        <v>69.06</v>
      </c>
      <c r="F3147" s="141">
        <v>148.56</v>
      </c>
    </row>
    <row r="3148" spans="1:6" ht="30.75" customHeight="1">
      <c r="A3148" s="138" t="s">
        <v>15255</v>
      </c>
      <c r="B3148" s="139" t="s">
        <v>15256</v>
      </c>
      <c r="C3148" s="140" t="s">
        <v>141</v>
      </c>
      <c r="D3148" s="141">
        <v>1179.3599999999999</v>
      </c>
      <c r="E3148" s="141">
        <v>196.53</v>
      </c>
      <c r="F3148" s="141">
        <v>1375.89</v>
      </c>
    </row>
    <row r="3149" spans="1:6" ht="30.75" customHeight="1">
      <c r="A3149" s="138" t="s">
        <v>15257</v>
      </c>
      <c r="B3149" s="139" t="s">
        <v>15258</v>
      </c>
      <c r="C3149" s="140" t="s">
        <v>141</v>
      </c>
      <c r="D3149" s="141">
        <v>121.21</v>
      </c>
      <c r="E3149" s="141">
        <v>38.42</v>
      </c>
      <c r="F3149" s="141">
        <v>159.63</v>
      </c>
    </row>
    <row r="3150" spans="1:6" ht="30.75" customHeight="1">
      <c r="A3150" s="138" t="s">
        <v>15259</v>
      </c>
      <c r="B3150" s="139" t="s">
        <v>15260</v>
      </c>
      <c r="C3150" s="140" t="s">
        <v>141</v>
      </c>
      <c r="D3150" s="141">
        <v>104.93</v>
      </c>
      <c r="E3150" s="141">
        <v>38.42</v>
      </c>
      <c r="F3150" s="141">
        <v>143.35</v>
      </c>
    </row>
    <row r="3151" spans="1:6" ht="30.75" customHeight="1">
      <c r="A3151" s="138" t="s">
        <v>15261</v>
      </c>
      <c r="B3151" s="139" t="s">
        <v>15262</v>
      </c>
      <c r="C3151" s="140" t="s">
        <v>141</v>
      </c>
      <c r="D3151" s="141">
        <v>148.97999999999999</v>
      </c>
      <c r="E3151" s="141">
        <v>38.42</v>
      </c>
      <c r="F3151" s="141">
        <v>187.4</v>
      </c>
    </row>
    <row r="3152" spans="1:6" ht="30.75" customHeight="1">
      <c r="A3152" s="138" t="s">
        <v>15263</v>
      </c>
      <c r="B3152" s="139" t="s">
        <v>15264</v>
      </c>
      <c r="C3152" s="140" t="s">
        <v>141</v>
      </c>
      <c r="D3152" s="141">
        <v>249.65</v>
      </c>
      <c r="E3152" s="141">
        <v>60.55</v>
      </c>
      <c r="F3152" s="141">
        <v>310.2</v>
      </c>
    </row>
    <row r="3153" spans="1:6" ht="30.75" customHeight="1">
      <c r="A3153" s="138" t="s">
        <v>15265</v>
      </c>
      <c r="B3153" s="139" t="s">
        <v>15266</v>
      </c>
      <c r="C3153" s="140" t="s">
        <v>141</v>
      </c>
      <c r="D3153" s="141">
        <v>135.5</v>
      </c>
      <c r="E3153" s="141">
        <v>47.45</v>
      </c>
      <c r="F3153" s="141">
        <v>182.95</v>
      </c>
    </row>
    <row r="3154" spans="1:6" ht="30.75" customHeight="1">
      <c r="A3154" s="138" t="s">
        <v>15267</v>
      </c>
      <c r="B3154" s="139" t="s">
        <v>15268</v>
      </c>
      <c r="C3154" s="140" t="s">
        <v>141</v>
      </c>
      <c r="D3154" s="141">
        <v>449.56</v>
      </c>
      <c r="E3154" s="141">
        <v>78.61</v>
      </c>
      <c r="F3154" s="141">
        <v>528.16999999999996</v>
      </c>
    </row>
    <row r="3155" spans="1:6" ht="30.75" customHeight="1">
      <c r="A3155" s="138" t="s">
        <v>15269</v>
      </c>
      <c r="B3155" s="139" t="s">
        <v>15270</v>
      </c>
      <c r="C3155" s="140" t="s">
        <v>141</v>
      </c>
      <c r="D3155" s="141">
        <v>108.47</v>
      </c>
      <c r="E3155" s="141">
        <v>33.11</v>
      </c>
      <c r="F3155" s="141">
        <v>141.58000000000001</v>
      </c>
    </row>
    <row r="3156" spans="1:6" ht="30.75" customHeight="1">
      <c r="A3156" s="138" t="s">
        <v>15271</v>
      </c>
      <c r="B3156" s="139" t="s">
        <v>15272</v>
      </c>
      <c r="C3156" s="140" t="s">
        <v>141</v>
      </c>
      <c r="D3156" s="141">
        <v>96.78</v>
      </c>
      <c r="E3156" s="141">
        <v>33.11</v>
      </c>
      <c r="F3156" s="141">
        <v>129.88999999999999</v>
      </c>
    </row>
    <row r="3157" spans="1:6" ht="30.75" customHeight="1">
      <c r="A3157" s="138" t="s">
        <v>15273</v>
      </c>
      <c r="B3157" s="139" t="s">
        <v>15274</v>
      </c>
      <c r="C3157" s="140" t="s">
        <v>141</v>
      </c>
      <c r="D3157" s="141">
        <v>23.58</v>
      </c>
      <c r="E3157" s="141">
        <v>11.68</v>
      </c>
      <c r="F3157" s="141">
        <v>35.26</v>
      </c>
    </row>
    <row r="3158" spans="1:6" ht="30.75" customHeight="1">
      <c r="A3158" s="138" t="s">
        <v>15275</v>
      </c>
      <c r="B3158" s="139" t="s">
        <v>15276</v>
      </c>
      <c r="C3158" s="140"/>
      <c r="D3158" s="141"/>
      <c r="E3158" s="141"/>
      <c r="F3158" s="141"/>
    </row>
    <row r="3159" spans="1:6" ht="30.75" customHeight="1">
      <c r="A3159" s="138" t="s">
        <v>15277</v>
      </c>
      <c r="B3159" s="139" t="s">
        <v>15278</v>
      </c>
      <c r="C3159" s="140" t="s">
        <v>141</v>
      </c>
      <c r="D3159" s="141">
        <v>7.25</v>
      </c>
      <c r="E3159" s="141">
        <v>1.67</v>
      </c>
      <c r="F3159" s="141">
        <v>8.92</v>
      </c>
    </row>
    <row r="3160" spans="1:6" ht="30.75" customHeight="1">
      <c r="A3160" s="138" t="s">
        <v>15279</v>
      </c>
      <c r="B3160" s="139" t="s">
        <v>15280</v>
      </c>
      <c r="C3160" s="140" t="s">
        <v>141</v>
      </c>
      <c r="D3160" s="141">
        <v>8.1</v>
      </c>
      <c r="E3160" s="141">
        <v>1.67</v>
      </c>
      <c r="F3160" s="141">
        <v>9.77</v>
      </c>
    </row>
    <row r="3161" spans="1:6" ht="30.75" customHeight="1">
      <c r="A3161" s="138" t="s">
        <v>15281</v>
      </c>
      <c r="B3161" s="139" t="s">
        <v>15282</v>
      </c>
      <c r="C3161" s="140" t="s">
        <v>141</v>
      </c>
      <c r="D3161" s="141">
        <v>10.88</v>
      </c>
      <c r="E3161" s="141">
        <v>1.67</v>
      </c>
      <c r="F3161" s="141">
        <v>12.55</v>
      </c>
    </row>
    <row r="3162" spans="1:6" ht="30.75" customHeight="1">
      <c r="A3162" s="138" t="s">
        <v>15283</v>
      </c>
      <c r="B3162" s="139" t="s">
        <v>15284</v>
      </c>
      <c r="C3162" s="140" t="s">
        <v>141</v>
      </c>
      <c r="D3162" s="141">
        <v>24.68</v>
      </c>
      <c r="E3162" s="141">
        <v>1.67</v>
      </c>
      <c r="F3162" s="141">
        <v>26.35</v>
      </c>
    </row>
    <row r="3163" spans="1:6" ht="30.75" customHeight="1">
      <c r="A3163" s="138" t="s">
        <v>15285</v>
      </c>
      <c r="B3163" s="139" t="s">
        <v>15286</v>
      </c>
      <c r="C3163" s="140" t="s">
        <v>141</v>
      </c>
      <c r="D3163" s="141">
        <v>30.01</v>
      </c>
      <c r="E3163" s="141">
        <v>1.67</v>
      </c>
      <c r="F3163" s="141">
        <v>31.68</v>
      </c>
    </row>
    <row r="3164" spans="1:6" ht="30.75" customHeight="1">
      <c r="A3164" s="138" t="s">
        <v>15287</v>
      </c>
      <c r="B3164" s="139" t="s">
        <v>15288</v>
      </c>
      <c r="C3164" s="140" t="s">
        <v>141</v>
      </c>
      <c r="D3164" s="141">
        <v>76.45</v>
      </c>
      <c r="E3164" s="141">
        <v>2.5</v>
      </c>
      <c r="F3164" s="141">
        <v>78.95</v>
      </c>
    </row>
    <row r="3165" spans="1:6" ht="30.75" customHeight="1">
      <c r="A3165" s="138" t="s">
        <v>15289</v>
      </c>
      <c r="B3165" s="139" t="s">
        <v>15290</v>
      </c>
      <c r="C3165" s="140" t="s">
        <v>141</v>
      </c>
      <c r="D3165" s="141">
        <v>99.14</v>
      </c>
      <c r="E3165" s="141">
        <v>2.5</v>
      </c>
      <c r="F3165" s="141">
        <v>101.64</v>
      </c>
    </row>
    <row r="3166" spans="1:6" ht="30.75" customHeight="1">
      <c r="A3166" s="138" t="s">
        <v>15291</v>
      </c>
      <c r="B3166" s="139" t="s">
        <v>15292</v>
      </c>
      <c r="C3166" s="140" t="s">
        <v>141</v>
      </c>
      <c r="D3166" s="141">
        <v>152.94</v>
      </c>
      <c r="E3166" s="141">
        <v>2.5</v>
      </c>
      <c r="F3166" s="141">
        <v>155.44</v>
      </c>
    </row>
    <row r="3167" spans="1:6" ht="30.75" customHeight="1">
      <c r="A3167" s="138" t="s">
        <v>15293</v>
      </c>
      <c r="B3167" s="139" t="s">
        <v>15294</v>
      </c>
      <c r="C3167" s="140" t="s">
        <v>141</v>
      </c>
      <c r="D3167" s="141">
        <v>237.57</v>
      </c>
      <c r="E3167" s="141">
        <v>2.5</v>
      </c>
      <c r="F3167" s="141">
        <v>240.07</v>
      </c>
    </row>
    <row r="3168" spans="1:6" ht="30.75" customHeight="1">
      <c r="A3168" s="138" t="s">
        <v>15295</v>
      </c>
      <c r="B3168" s="139" t="s">
        <v>15296</v>
      </c>
      <c r="C3168" s="140" t="s">
        <v>141</v>
      </c>
      <c r="D3168" s="141">
        <v>362.87</v>
      </c>
      <c r="E3168" s="141">
        <v>2.5</v>
      </c>
      <c r="F3168" s="141">
        <v>365.37</v>
      </c>
    </row>
    <row r="3169" spans="1:6" ht="30.75" customHeight="1">
      <c r="A3169" s="138" t="s">
        <v>15297</v>
      </c>
      <c r="B3169" s="139" t="s">
        <v>15298</v>
      </c>
      <c r="C3169" s="140" t="s">
        <v>141</v>
      </c>
      <c r="D3169" s="141">
        <v>529.62</v>
      </c>
      <c r="E3169" s="141">
        <v>2.5</v>
      </c>
      <c r="F3169" s="141">
        <v>532.12</v>
      </c>
    </row>
    <row r="3170" spans="1:6" ht="30.75" customHeight="1">
      <c r="A3170" s="138" t="s">
        <v>15299</v>
      </c>
      <c r="B3170" s="139" t="s">
        <v>15300</v>
      </c>
      <c r="C3170" s="140" t="s">
        <v>141</v>
      </c>
      <c r="D3170" s="141">
        <v>852.84</v>
      </c>
      <c r="E3170" s="141">
        <v>2.5</v>
      </c>
      <c r="F3170" s="141">
        <v>855.34</v>
      </c>
    </row>
    <row r="3171" spans="1:6" ht="30.75" customHeight="1">
      <c r="A3171" s="138" t="s">
        <v>15301</v>
      </c>
      <c r="B3171" s="139" t="s">
        <v>15302</v>
      </c>
      <c r="C3171" s="140" t="s">
        <v>141</v>
      </c>
      <c r="D3171" s="141">
        <v>1176.93</v>
      </c>
      <c r="E3171" s="141">
        <v>2.5</v>
      </c>
      <c r="F3171" s="141">
        <v>1179.43</v>
      </c>
    </row>
    <row r="3172" spans="1:6" ht="30.75" customHeight="1">
      <c r="A3172" s="138" t="s">
        <v>15303</v>
      </c>
      <c r="B3172" s="139" t="s">
        <v>15304</v>
      </c>
      <c r="C3172" s="140"/>
      <c r="D3172" s="141"/>
      <c r="E3172" s="141"/>
      <c r="F3172" s="141"/>
    </row>
    <row r="3173" spans="1:6" ht="30.75" customHeight="1">
      <c r="A3173" s="138" t="s">
        <v>15305</v>
      </c>
      <c r="B3173" s="139" t="s">
        <v>15306</v>
      </c>
      <c r="C3173" s="140" t="s">
        <v>141</v>
      </c>
      <c r="D3173" s="141">
        <v>531.54999999999995</v>
      </c>
      <c r="E3173" s="141">
        <v>35.21</v>
      </c>
      <c r="F3173" s="141">
        <v>566.76</v>
      </c>
    </row>
    <row r="3174" spans="1:6" ht="30.75" customHeight="1">
      <c r="A3174" s="138" t="s">
        <v>15307</v>
      </c>
      <c r="B3174" s="139" t="s">
        <v>15308</v>
      </c>
      <c r="C3174" s="140" t="s">
        <v>141</v>
      </c>
      <c r="D3174" s="141">
        <v>600</v>
      </c>
      <c r="E3174" s="141">
        <v>35.21</v>
      </c>
      <c r="F3174" s="141">
        <v>635.21</v>
      </c>
    </row>
    <row r="3175" spans="1:6" ht="30.75" customHeight="1">
      <c r="A3175" s="138" t="s">
        <v>15309</v>
      </c>
      <c r="B3175" s="139" t="s">
        <v>15310</v>
      </c>
      <c r="C3175" s="140" t="s">
        <v>141</v>
      </c>
      <c r="D3175" s="141">
        <v>763.1</v>
      </c>
      <c r="E3175" s="141">
        <v>35.21</v>
      </c>
      <c r="F3175" s="141">
        <v>798.31</v>
      </c>
    </row>
    <row r="3176" spans="1:6" ht="30.75" customHeight="1">
      <c r="A3176" s="138" t="s">
        <v>15311</v>
      </c>
      <c r="B3176" s="139" t="s">
        <v>15312</v>
      </c>
      <c r="C3176" s="140" t="s">
        <v>141</v>
      </c>
      <c r="D3176" s="141">
        <v>1110.6199999999999</v>
      </c>
      <c r="E3176" s="141">
        <v>35.21</v>
      </c>
      <c r="F3176" s="141">
        <v>1145.83</v>
      </c>
    </row>
    <row r="3177" spans="1:6" ht="30.75" customHeight="1">
      <c r="A3177" s="138" t="s">
        <v>15313</v>
      </c>
      <c r="B3177" s="139" t="s">
        <v>15314</v>
      </c>
      <c r="C3177" s="140" t="s">
        <v>141</v>
      </c>
      <c r="D3177" s="141">
        <v>938.88</v>
      </c>
      <c r="E3177" s="141">
        <v>35.21</v>
      </c>
      <c r="F3177" s="141">
        <v>974.09</v>
      </c>
    </row>
    <row r="3178" spans="1:6" ht="30.75" customHeight="1">
      <c r="A3178" s="138" t="s">
        <v>15315</v>
      </c>
      <c r="B3178" s="139" t="s">
        <v>15316</v>
      </c>
      <c r="C3178" s="140" t="s">
        <v>141</v>
      </c>
      <c r="D3178" s="141">
        <v>527.20000000000005</v>
      </c>
      <c r="E3178" s="141">
        <v>35.21</v>
      </c>
      <c r="F3178" s="141">
        <v>562.41</v>
      </c>
    </row>
    <row r="3179" spans="1:6" ht="30.75" customHeight="1">
      <c r="A3179" s="138" t="s">
        <v>15317</v>
      </c>
      <c r="B3179" s="139" t="s">
        <v>15318</v>
      </c>
      <c r="C3179" s="140" t="s">
        <v>141</v>
      </c>
      <c r="D3179" s="141">
        <v>532.20000000000005</v>
      </c>
      <c r="E3179" s="141">
        <v>35.21</v>
      </c>
      <c r="F3179" s="141">
        <v>567.41</v>
      </c>
    </row>
    <row r="3180" spans="1:6" ht="30.75" customHeight="1">
      <c r="A3180" s="138" t="s">
        <v>15319</v>
      </c>
      <c r="B3180" s="139" t="s">
        <v>15320</v>
      </c>
      <c r="C3180" s="140" t="s">
        <v>141</v>
      </c>
      <c r="D3180" s="141">
        <v>582.25</v>
      </c>
      <c r="E3180" s="141">
        <v>35.21</v>
      </c>
      <c r="F3180" s="141">
        <v>617.46</v>
      </c>
    </row>
    <row r="3181" spans="1:6" ht="30.75" customHeight="1">
      <c r="A3181" s="138" t="s">
        <v>15321</v>
      </c>
      <c r="B3181" s="139" t="s">
        <v>15322</v>
      </c>
      <c r="C3181" s="140" t="s">
        <v>141</v>
      </c>
      <c r="D3181" s="141">
        <v>748.86</v>
      </c>
      <c r="E3181" s="141">
        <v>35.21</v>
      </c>
      <c r="F3181" s="141">
        <v>784.07</v>
      </c>
    </row>
    <row r="3182" spans="1:6" ht="30.75" customHeight="1">
      <c r="A3182" s="138" t="s">
        <v>15323</v>
      </c>
      <c r="B3182" s="139" t="s">
        <v>15324</v>
      </c>
      <c r="C3182" s="140" t="s">
        <v>141</v>
      </c>
      <c r="D3182" s="141">
        <v>917.84</v>
      </c>
      <c r="E3182" s="141">
        <v>35.21</v>
      </c>
      <c r="F3182" s="141">
        <v>953.05</v>
      </c>
    </row>
    <row r="3183" spans="1:6" ht="30.75" customHeight="1">
      <c r="A3183" s="138" t="s">
        <v>15325</v>
      </c>
      <c r="B3183" s="139" t="s">
        <v>15326</v>
      </c>
      <c r="C3183" s="140" t="s">
        <v>141</v>
      </c>
      <c r="D3183" s="141">
        <v>1048.69</v>
      </c>
      <c r="E3183" s="141">
        <v>35.21</v>
      </c>
      <c r="F3183" s="141">
        <v>1083.9000000000001</v>
      </c>
    </row>
    <row r="3184" spans="1:6" ht="30.75" customHeight="1">
      <c r="A3184" s="138" t="s">
        <v>15327</v>
      </c>
      <c r="B3184" s="139" t="s">
        <v>15328</v>
      </c>
      <c r="C3184" s="140" t="s">
        <v>141</v>
      </c>
      <c r="D3184" s="141">
        <v>1385.16</v>
      </c>
      <c r="E3184" s="141">
        <v>35.21</v>
      </c>
      <c r="F3184" s="141">
        <v>1420.37</v>
      </c>
    </row>
    <row r="3185" spans="1:6" ht="30.75" customHeight="1">
      <c r="A3185" s="138" t="s">
        <v>15329</v>
      </c>
      <c r="B3185" s="139" t="s">
        <v>15330</v>
      </c>
      <c r="C3185" s="140"/>
      <c r="D3185" s="141"/>
      <c r="E3185" s="141"/>
      <c r="F3185" s="141"/>
    </row>
    <row r="3186" spans="1:6" ht="30.75" customHeight="1">
      <c r="A3186" s="138" t="s">
        <v>15331</v>
      </c>
      <c r="B3186" s="139" t="s">
        <v>15332</v>
      </c>
      <c r="C3186" s="140" t="s">
        <v>141</v>
      </c>
      <c r="D3186" s="141">
        <v>130.43</v>
      </c>
      <c r="E3186" s="141">
        <v>21.13</v>
      </c>
      <c r="F3186" s="141">
        <v>151.56</v>
      </c>
    </row>
    <row r="3187" spans="1:6" ht="30.75" customHeight="1">
      <c r="A3187" s="138" t="s">
        <v>15333</v>
      </c>
      <c r="B3187" s="139" t="s">
        <v>15334</v>
      </c>
      <c r="C3187" s="140" t="s">
        <v>141</v>
      </c>
      <c r="D3187" s="141">
        <v>201.13</v>
      </c>
      <c r="E3187" s="141">
        <v>28.17</v>
      </c>
      <c r="F3187" s="141">
        <v>229.3</v>
      </c>
    </row>
    <row r="3188" spans="1:6" ht="30.75" customHeight="1">
      <c r="A3188" s="138" t="s">
        <v>15335</v>
      </c>
      <c r="B3188" s="139" t="s">
        <v>15336</v>
      </c>
      <c r="C3188" s="140" t="s">
        <v>141</v>
      </c>
      <c r="D3188" s="141">
        <v>236.05</v>
      </c>
      <c r="E3188" s="141">
        <v>28.17</v>
      </c>
      <c r="F3188" s="141">
        <v>264.22000000000003</v>
      </c>
    </row>
    <row r="3189" spans="1:6" ht="30.75" customHeight="1">
      <c r="A3189" s="138" t="s">
        <v>15337</v>
      </c>
      <c r="B3189" s="139" t="s">
        <v>15338</v>
      </c>
      <c r="C3189" s="140"/>
      <c r="D3189" s="141"/>
      <c r="E3189" s="141"/>
      <c r="F3189" s="141"/>
    </row>
    <row r="3190" spans="1:6" ht="30.75" customHeight="1">
      <c r="A3190" s="138" t="s">
        <v>15339</v>
      </c>
      <c r="B3190" s="139" t="s">
        <v>15340</v>
      </c>
      <c r="C3190" s="140" t="s">
        <v>141</v>
      </c>
      <c r="D3190" s="141">
        <v>592.12</v>
      </c>
      <c r="E3190" s="141">
        <v>40.21</v>
      </c>
      <c r="F3190" s="141">
        <v>632.33000000000004</v>
      </c>
    </row>
    <row r="3191" spans="1:6" ht="30.75" customHeight="1">
      <c r="A3191" s="138" t="s">
        <v>15341</v>
      </c>
      <c r="B3191" s="139" t="s">
        <v>15342</v>
      </c>
      <c r="C3191" s="140" t="s">
        <v>141</v>
      </c>
      <c r="D3191" s="141">
        <v>575.74</v>
      </c>
      <c r="E3191" s="141">
        <v>40.21</v>
      </c>
      <c r="F3191" s="141">
        <v>615.95000000000005</v>
      </c>
    </row>
    <row r="3192" spans="1:6" ht="30.75" customHeight="1">
      <c r="A3192" s="138" t="s">
        <v>15343</v>
      </c>
      <c r="B3192" s="139" t="s">
        <v>15344</v>
      </c>
      <c r="C3192" s="140" t="s">
        <v>141</v>
      </c>
      <c r="D3192" s="141">
        <v>655.07000000000005</v>
      </c>
      <c r="E3192" s="141">
        <v>40.21</v>
      </c>
      <c r="F3192" s="141">
        <v>695.28</v>
      </c>
    </row>
    <row r="3193" spans="1:6" ht="30.75" customHeight="1">
      <c r="A3193" s="138" t="s">
        <v>15345</v>
      </c>
      <c r="B3193" s="139" t="s">
        <v>15346</v>
      </c>
      <c r="C3193" s="140" t="s">
        <v>141</v>
      </c>
      <c r="D3193" s="141">
        <v>780.5</v>
      </c>
      <c r="E3193" s="141">
        <v>40.21</v>
      </c>
      <c r="F3193" s="141">
        <v>820.71</v>
      </c>
    </row>
    <row r="3194" spans="1:6" ht="30.75" customHeight="1">
      <c r="A3194" s="138" t="s">
        <v>15347</v>
      </c>
      <c r="B3194" s="139" t="s">
        <v>15348</v>
      </c>
      <c r="C3194" s="140" t="s">
        <v>141</v>
      </c>
      <c r="D3194" s="141">
        <v>936.41</v>
      </c>
      <c r="E3194" s="141">
        <v>43.22</v>
      </c>
      <c r="F3194" s="141">
        <v>979.63</v>
      </c>
    </row>
    <row r="3195" spans="1:6" ht="30.75" customHeight="1">
      <c r="A3195" s="138" t="s">
        <v>15349</v>
      </c>
      <c r="B3195" s="139" t="s">
        <v>15350</v>
      </c>
      <c r="C3195" s="140" t="s">
        <v>141</v>
      </c>
      <c r="D3195" s="141">
        <v>1182.1400000000001</v>
      </c>
      <c r="E3195" s="141">
        <v>43.22</v>
      </c>
      <c r="F3195" s="141">
        <v>1225.3599999999999</v>
      </c>
    </row>
    <row r="3196" spans="1:6" ht="30.75" customHeight="1">
      <c r="A3196" s="138" t="s">
        <v>15351</v>
      </c>
      <c r="B3196" s="139" t="s">
        <v>15352</v>
      </c>
      <c r="C3196" s="140" t="s">
        <v>9049</v>
      </c>
      <c r="D3196" s="141">
        <v>122.5</v>
      </c>
      <c r="E3196" s="141">
        <v>22.02</v>
      </c>
      <c r="F3196" s="141">
        <v>144.52000000000001</v>
      </c>
    </row>
    <row r="3197" spans="1:6" ht="30.75" customHeight="1">
      <c r="A3197" s="138" t="s">
        <v>15353</v>
      </c>
      <c r="B3197" s="139" t="s">
        <v>15354</v>
      </c>
      <c r="C3197" s="140" t="s">
        <v>9049</v>
      </c>
      <c r="D3197" s="141">
        <v>160.52000000000001</v>
      </c>
      <c r="E3197" s="141">
        <v>22.02</v>
      </c>
      <c r="F3197" s="141">
        <v>182.54</v>
      </c>
    </row>
    <row r="3198" spans="1:6" ht="30.75" customHeight="1">
      <c r="A3198" s="138" t="s">
        <v>15355</v>
      </c>
      <c r="B3198" s="139" t="s">
        <v>15356</v>
      </c>
      <c r="C3198" s="140" t="s">
        <v>9049</v>
      </c>
      <c r="D3198" s="141">
        <v>193.91</v>
      </c>
      <c r="E3198" s="141">
        <v>24.02</v>
      </c>
      <c r="F3198" s="141">
        <v>217.93</v>
      </c>
    </row>
    <row r="3199" spans="1:6" ht="30.75" customHeight="1">
      <c r="A3199" s="138" t="s">
        <v>15357</v>
      </c>
      <c r="B3199" s="139" t="s">
        <v>15358</v>
      </c>
      <c r="C3199" s="140" t="s">
        <v>9049</v>
      </c>
      <c r="D3199" s="141">
        <v>284.83999999999997</v>
      </c>
      <c r="E3199" s="141">
        <v>26.03</v>
      </c>
      <c r="F3199" s="141">
        <v>310.87</v>
      </c>
    </row>
    <row r="3200" spans="1:6" ht="30.75" customHeight="1">
      <c r="A3200" s="138" t="s">
        <v>15359</v>
      </c>
      <c r="B3200" s="139" t="s">
        <v>15360</v>
      </c>
      <c r="C3200" s="140" t="s">
        <v>9049</v>
      </c>
      <c r="D3200" s="141">
        <v>357.32</v>
      </c>
      <c r="E3200" s="141">
        <v>28.03</v>
      </c>
      <c r="F3200" s="141">
        <v>385.35</v>
      </c>
    </row>
    <row r="3201" spans="1:6" ht="30.75" customHeight="1">
      <c r="A3201" s="138" t="s">
        <v>15361</v>
      </c>
      <c r="B3201" s="139" t="s">
        <v>15362</v>
      </c>
      <c r="C3201" s="140" t="s">
        <v>9049</v>
      </c>
      <c r="D3201" s="141">
        <v>522.1</v>
      </c>
      <c r="E3201" s="141">
        <v>30.03</v>
      </c>
      <c r="F3201" s="141">
        <v>552.13</v>
      </c>
    </row>
    <row r="3202" spans="1:6" ht="30.75" customHeight="1">
      <c r="A3202" s="138" t="s">
        <v>15363</v>
      </c>
      <c r="B3202" s="139" t="s">
        <v>15364</v>
      </c>
      <c r="C3202" s="140" t="s">
        <v>9049</v>
      </c>
      <c r="D3202" s="141">
        <v>669.65</v>
      </c>
      <c r="E3202" s="141">
        <v>32.03</v>
      </c>
      <c r="F3202" s="141">
        <v>701.68</v>
      </c>
    </row>
    <row r="3203" spans="1:6" ht="30.75" customHeight="1">
      <c r="A3203" s="138" t="s">
        <v>15365</v>
      </c>
      <c r="B3203" s="139" t="s">
        <v>15366</v>
      </c>
      <c r="C3203" s="140" t="s">
        <v>9049</v>
      </c>
      <c r="D3203" s="141">
        <v>287.92</v>
      </c>
      <c r="E3203" s="141">
        <v>28.03</v>
      </c>
      <c r="F3203" s="141">
        <v>315.95</v>
      </c>
    </row>
    <row r="3204" spans="1:6" ht="30.75" customHeight="1">
      <c r="A3204" s="138" t="s">
        <v>15367</v>
      </c>
      <c r="B3204" s="139" t="s">
        <v>15368</v>
      </c>
      <c r="C3204" s="140" t="s">
        <v>9049</v>
      </c>
      <c r="D3204" s="141">
        <v>316.51</v>
      </c>
      <c r="E3204" s="141">
        <v>22.02</v>
      </c>
      <c r="F3204" s="141">
        <v>338.53</v>
      </c>
    </row>
    <row r="3205" spans="1:6" ht="30.75" customHeight="1">
      <c r="A3205" s="138" t="s">
        <v>15369</v>
      </c>
      <c r="B3205" s="139" t="s">
        <v>15370</v>
      </c>
      <c r="C3205" s="140" t="s">
        <v>9049</v>
      </c>
      <c r="D3205" s="141">
        <v>363.23</v>
      </c>
      <c r="E3205" s="141">
        <v>28.03</v>
      </c>
      <c r="F3205" s="141">
        <v>391.26</v>
      </c>
    </row>
    <row r="3206" spans="1:6" ht="30.75" customHeight="1">
      <c r="A3206" s="138" t="s">
        <v>15371</v>
      </c>
      <c r="B3206" s="139" t="s">
        <v>15372</v>
      </c>
      <c r="C3206" s="140" t="s">
        <v>9049</v>
      </c>
      <c r="D3206" s="141">
        <v>688.94</v>
      </c>
      <c r="E3206" s="141">
        <v>32.03</v>
      </c>
      <c r="F3206" s="141">
        <v>720.97</v>
      </c>
    </row>
    <row r="3207" spans="1:6" ht="30.75" customHeight="1">
      <c r="A3207" s="138" t="s">
        <v>15373</v>
      </c>
      <c r="B3207" s="139" t="s">
        <v>15374</v>
      </c>
      <c r="C3207" s="140" t="s">
        <v>9049</v>
      </c>
      <c r="D3207" s="141">
        <v>538.55999999999995</v>
      </c>
      <c r="E3207" s="141">
        <v>24.02</v>
      </c>
      <c r="F3207" s="141">
        <v>562.58000000000004</v>
      </c>
    </row>
    <row r="3208" spans="1:6" ht="30.75" customHeight="1">
      <c r="A3208" s="138" t="s">
        <v>15375</v>
      </c>
      <c r="B3208" s="139" t="s">
        <v>15376</v>
      </c>
      <c r="C3208" s="140" t="s">
        <v>9049</v>
      </c>
      <c r="D3208" s="141">
        <v>584.86</v>
      </c>
      <c r="E3208" s="141">
        <v>28.03</v>
      </c>
      <c r="F3208" s="141">
        <v>612.89</v>
      </c>
    </row>
    <row r="3209" spans="1:6" ht="30.75" customHeight="1">
      <c r="A3209" s="138" t="s">
        <v>15377</v>
      </c>
      <c r="B3209" s="139" t="s">
        <v>15378</v>
      </c>
      <c r="C3209" s="140" t="s">
        <v>9049</v>
      </c>
      <c r="D3209" s="141">
        <v>984.34</v>
      </c>
      <c r="E3209" s="141">
        <v>32.03</v>
      </c>
      <c r="F3209" s="141">
        <v>1016.37</v>
      </c>
    </row>
    <row r="3210" spans="1:6" ht="30.75" customHeight="1">
      <c r="A3210" s="138" t="s">
        <v>15379</v>
      </c>
      <c r="B3210" s="139" t="s">
        <v>15380</v>
      </c>
      <c r="C3210" s="140" t="s">
        <v>9049</v>
      </c>
      <c r="D3210" s="141">
        <v>331.32</v>
      </c>
      <c r="E3210" s="141">
        <v>22.02</v>
      </c>
      <c r="F3210" s="141">
        <v>353.34</v>
      </c>
    </row>
    <row r="3211" spans="1:6" ht="30.75" customHeight="1">
      <c r="A3211" s="138" t="s">
        <v>15381</v>
      </c>
      <c r="B3211" s="139" t="s">
        <v>15382</v>
      </c>
      <c r="C3211" s="140" t="s">
        <v>9049</v>
      </c>
      <c r="D3211" s="141">
        <v>405.35</v>
      </c>
      <c r="E3211" s="141">
        <v>24.02</v>
      </c>
      <c r="F3211" s="141">
        <v>429.37</v>
      </c>
    </row>
    <row r="3212" spans="1:6" ht="30.75" customHeight="1">
      <c r="A3212" s="138" t="s">
        <v>15383</v>
      </c>
      <c r="B3212" s="139" t="s">
        <v>15384</v>
      </c>
      <c r="C3212" s="140"/>
      <c r="D3212" s="141"/>
      <c r="E3212" s="141"/>
      <c r="F3212" s="141"/>
    </row>
    <row r="3213" spans="1:6" ht="30.75" customHeight="1">
      <c r="A3213" s="138" t="s">
        <v>15385</v>
      </c>
      <c r="B3213" s="139" t="s">
        <v>15386</v>
      </c>
      <c r="C3213" s="140" t="s">
        <v>9049</v>
      </c>
      <c r="D3213" s="141">
        <v>430.49</v>
      </c>
      <c r="E3213" s="141">
        <v>28.03</v>
      </c>
      <c r="F3213" s="141">
        <v>458.52</v>
      </c>
    </row>
    <row r="3214" spans="1:6" ht="30.75" customHeight="1">
      <c r="A3214" s="138" t="s">
        <v>15387</v>
      </c>
      <c r="B3214" s="139" t="s">
        <v>15388</v>
      </c>
      <c r="C3214" s="140" t="s">
        <v>9049</v>
      </c>
      <c r="D3214" s="141">
        <v>553.9</v>
      </c>
      <c r="E3214" s="141">
        <v>32.03</v>
      </c>
      <c r="F3214" s="141">
        <v>585.92999999999995</v>
      </c>
    </row>
    <row r="3215" spans="1:6" ht="30.75" customHeight="1">
      <c r="A3215" s="138" t="s">
        <v>15389</v>
      </c>
      <c r="B3215" s="139" t="s">
        <v>15390</v>
      </c>
      <c r="C3215" s="140" t="s">
        <v>9049</v>
      </c>
      <c r="D3215" s="141">
        <v>888.62</v>
      </c>
      <c r="E3215" s="141">
        <v>36.04</v>
      </c>
      <c r="F3215" s="141">
        <v>924.66</v>
      </c>
    </row>
    <row r="3216" spans="1:6" ht="30.75" customHeight="1">
      <c r="A3216" s="138" t="s">
        <v>15391</v>
      </c>
      <c r="B3216" s="139" t="s">
        <v>15392</v>
      </c>
      <c r="C3216" s="140" t="s">
        <v>9049</v>
      </c>
      <c r="D3216" s="141">
        <v>1395.73</v>
      </c>
      <c r="E3216" s="141">
        <v>40.04</v>
      </c>
      <c r="F3216" s="141">
        <v>1435.77</v>
      </c>
    </row>
    <row r="3217" spans="1:6" ht="30.75" customHeight="1">
      <c r="A3217" s="138" t="s">
        <v>15393</v>
      </c>
      <c r="B3217" s="139" t="s">
        <v>15394</v>
      </c>
      <c r="C3217" s="140" t="s">
        <v>9049</v>
      </c>
      <c r="D3217" s="141">
        <v>327.58</v>
      </c>
      <c r="E3217" s="141">
        <v>28.03</v>
      </c>
      <c r="F3217" s="141">
        <v>355.61</v>
      </c>
    </row>
    <row r="3218" spans="1:6" ht="30.75" customHeight="1">
      <c r="A3218" s="138" t="s">
        <v>15395</v>
      </c>
      <c r="B3218" s="139" t="s">
        <v>15396</v>
      </c>
      <c r="C3218" s="140" t="s">
        <v>9049</v>
      </c>
      <c r="D3218" s="141">
        <v>383.55</v>
      </c>
      <c r="E3218" s="141">
        <v>28.03</v>
      </c>
      <c r="F3218" s="141">
        <v>411.58</v>
      </c>
    </row>
    <row r="3219" spans="1:6" ht="30.75" customHeight="1">
      <c r="A3219" s="138" t="s">
        <v>15397</v>
      </c>
      <c r="B3219" s="139" t="s">
        <v>15398</v>
      </c>
      <c r="C3219" s="140" t="s">
        <v>9049</v>
      </c>
      <c r="D3219" s="141">
        <v>697.2</v>
      </c>
      <c r="E3219" s="141">
        <v>32.03</v>
      </c>
      <c r="F3219" s="141">
        <v>729.23</v>
      </c>
    </row>
    <row r="3220" spans="1:6" ht="30.75" customHeight="1">
      <c r="A3220" s="138" t="s">
        <v>15399</v>
      </c>
      <c r="B3220" s="139" t="s">
        <v>15400</v>
      </c>
      <c r="C3220" s="140" t="s">
        <v>9049</v>
      </c>
      <c r="D3220" s="141">
        <v>834.99</v>
      </c>
      <c r="E3220" s="141">
        <v>36.04</v>
      </c>
      <c r="F3220" s="141">
        <v>871.03</v>
      </c>
    </row>
    <row r="3221" spans="1:6" ht="30.75" customHeight="1">
      <c r="A3221" s="138" t="s">
        <v>15401</v>
      </c>
      <c r="B3221" s="139" t="s">
        <v>15402</v>
      </c>
      <c r="C3221" s="140" t="s">
        <v>9049</v>
      </c>
      <c r="D3221" s="141">
        <v>1289.73</v>
      </c>
      <c r="E3221" s="141">
        <v>40.04</v>
      </c>
      <c r="F3221" s="141">
        <v>1329.77</v>
      </c>
    </row>
    <row r="3222" spans="1:6" ht="30.75" customHeight="1">
      <c r="A3222" s="138" t="s">
        <v>15403</v>
      </c>
      <c r="B3222" s="139" t="s">
        <v>15404</v>
      </c>
      <c r="C3222" s="140"/>
      <c r="D3222" s="141"/>
      <c r="E3222" s="141"/>
      <c r="F3222" s="141"/>
    </row>
    <row r="3223" spans="1:6" ht="30.75" customHeight="1">
      <c r="A3223" s="138" t="s">
        <v>15405</v>
      </c>
      <c r="B3223" s="139" t="s">
        <v>15406</v>
      </c>
      <c r="C3223" s="140" t="s">
        <v>141</v>
      </c>
      <c r="D3223" s="141">
        <v>1.75</v>
      </c>
      <c r="E3223" s="141">
        <v>69.06</v>
      </c>
      <c r="F3223" s="141">
        <v>70.81</v>
      </c>
    </row>
    <row r="3224" spans="1:6" ht="30.75" customHeight="1">
      <c r="A3224" s="138" t="s">
        <v>15407</v>
      </c>
      <c r="B3224" s="139" t="s">
        <v>15408</v>
      </c>
      <c r="C3224" s="140" t="s">
        <v>141</v>
      </c>
      <c r="D3224" s="141">
        <v>67.150000000000006</v>
      </c>
      <c r="E3224" s="141">
        <v>40.19</v>
      </c>
      <c r="F3224" s="141">
        <v>107.34</v>
      </c>
    </row>
    <row r="3225" spans="1:6" ht="30.75" customHeight="1">
      <c r="A3225" s="138" t="s">
        <v>15409</v>
      </c>
      <c r="B3225" s="139" t="s">
        <v>15410</v>
      </c>
      <c r="C3225" s="140"/>
      <c r="D3225" s="141"/>
      <c r="E3225" s="141"/>
      <c r="F3225" s="141"/>
    </row>
    <row r="3226" spans="1:6" ht="30.75" customHeight="1">
      <c r="A3226" s="138" t="s">
        <v>15411</v>
      </c>
      <c r="B3226" s="139" t="s">
        <v>15412</v>
      </c>
      <c r="C3226" s="140" t="s">
        <v>141</v>
      </c>
      <c r="D3226" s="141">
        <v>76.400000000000006</v>
      </c>
      <c r="E3226" s="141">
        <v>70.069999999999993</v>
      </c>
      <c r="F3226" s="141">
        <v>146.47</v>
      </c>
    </row>
    <row r="3227" spans="1:6" ht="30.75" customHeight="1">
      <c r="A3227" s="138" t="s">
        <v>15413</v>
      </c>
      <c r="B3227" s="139" t="s">
        <v>15414</v>
      </c>
      <c r="C3227" s="140" t="s">
        <v>141</v>
      </c>
      <c r="D3227" s="141">
        <v>84.26</v>
      </c>
      <c r="E3227" s="141">
        <v>80.08</v>
      </c>
      <c r="F3227" s="141">
        <v>164.34</v>
      </c>
    </row>
    <row r="3228" spans="1:6" ht="30.75" customHeight="1">
      <c r="A3228" s="138" t="s">
        <v>15415</v>
      </c>
      <c r="B3228" s="139" t="s">
        <v>15416</v>
      </c>
      <c r="C3228" s="140" t="s">
        <v>141</v>
      </c>
      <c r="D3228" s="141">
        <v>107.36</v>
      </c>
      <c r="E3228" s="141">
        <v>80.08</v>
      </c>
      <c r="F3228" s="141">
        <v>187.44</v>
      </c>
    </row>
    <row r="3229" spans="1:6" ht="30.75" customHeight="1">
      <c r="A3229" s="138" t="s">
        <v>15417</v>
      </c>
      <c r="B3229" s="139" t="s">
        <v>15418</v>
      </c>
      <c r="C3229" s="140" t="s">
        <v>141</v>
      </c>
      <c r="D3229" s="141">
        <v>137</v>
      </c>
      <c r="E3229" s="141">
        <v>90.09</v>
      </c>
      <c r="F3229" s="141">
        <v>227.09</v>
      </c>
    </row>
    <row r="3230" spans="1:6" ht="30.75" customHeight="1">
      <c r="A3230" s="138" t="s">
        <v>15419</v>
      </c>
      <c r="B3230" s="139" t="s">
        <v>15420</v>
      </c>
      <c r="C3230" s="140" t="s">
        <v>141</v>
      </c>
      <c r="D3230" s="141">
        <v>206.5</v>
      </c>
      <c r="E3230" s="141">
        <v>100.1</v>
      </c>
      <c r="F3230" s="141">
        <v>306.60000000000002</v>
      </c>
    </row>
    <row r="3231" spans="1:6" ht="30.75" customHeight="1">
      <c r="A3231" s="138" t="s">
        <v>15421</v>
      </c>
      <c r="B3231" s="139" t="s">
        <v>15422</v>
      </c>
      <c r="C3231" s="140" t="s">
        <v>141</v>
      </c>
      <c r="D3231" s="141">
        <v>234.74</v>
      </c>
      <c r="E3231" s="141">
        <v>112.61</v>
      </c>
      <c r="F3231" s="141">
        <v>347.35</v>
      </c>
    </row>
    <row r="3232" spans="1:6" ht="30.75" customHeight="1">
      <c r="A3232" s="138" t="s">
        <v>15423</v>
      </c>
      <c r="B3232" s="139" t="s">
        <v>15424</v>
      </c>
      <c r="C3232" s="140" t="s">
        <v>141</v>
      </c>
      <c r="D3232" s="141">
        <v>261.61</v>
      </c>
      <c r="E3232" s="141">
        <v>120.12</v>
      </c>
      <c r="F3232" s="141">
        <v>381.73</v>
      </c>
    </row>
    <row r="3233" spans="1:6" ht="30.75" customHeight="1">
      <c r="A3233" s="138" t="s">
        <v>15425</v>
      </c>
      <c r="B3233" s="139" t="s">
        <v>15426</v>
      </c>
      <c r="C3233" s="140" t="s">
        <v>141</v>
      </c>
      <c r="D3233" s="141">
        <v>333.14</v>
      </c>
      <c r="E3233" s="141">
        <v>125.13</v>
      </c>
      <c r="F3233" s="141">
        <v>458.27</v>
      </c>
    </row>
    <row r="3234" spans="1:6" ht="30.75" customHeight="1">
      <c r="A3234" s="138" t="s">
        <v>15427</v>
      </c>
      <c r="B3234" s="139" t="s">
        <v>15428</v>
      </c>
      <c r="C3234" s="140" t="s">
        <v>141</v>
      </c>
      <c r="D3234" s="141">
        <v>461.34</v>
      </c>
      <c r="E3234" s="141">
        <v>132.63</v>
      </c>
      <c r="F3234" s="141">
        <v>593.97</v>
      </c>
    </row>
    <row r="3235" spans="1:6" ht="30.75" customHeight="1">
      <c r="A3235" s="138" t="s">
        <v>15429</v>
      </c>
      <c r="B3235" s="139" t="s">
        <v>15430</v>
      </c>
      <c r="C3235" s="140" t="s">
        <v>141</v>
      </c>
      <c r="D3235" s="141">
        <v>613.95000000000005</v>
      </c>
      <c r="E3235" s="141">
        <v>137.63999999999999</v>
      </c>
      <c r="F3235" s="141">
        <v>751.59</v>
      </c>
    </row>
    <row r="3236" spans="1:6" ht="30.75" customHeight="1">
      <c r="A3236" s="138" t="s">
        <v>15431</v>
      </c>
      <c r="B3236" s="139" t="s">
        <v>15432</v>
      </c>
      <c r="C3236" s="140" t="s">
        <v>141</v>
      </c>
      <c r="D3236" s="141">
        <v>846.2</v>
      </c>
      <c r="E3236" s="141">
        <v>150.15</v>
      </c>
      <c r="F3236" s="141">
        <v>996.35</v>
      </c>
    </row>
    <row r="3237" spans="1:6" ht="30.75" customHeight="1">
      <c r="A3237" s="138" t="s">
        <v>15433</v>
      </c>
      <c r="B3237" s="139" t="s">
        <v>15434</v>
      </c>
      <c r="C3237" s="140" t="s">
        <v>141</v>
      </c>
      <c r="D3237" s="141">
        <v>901.96</v>
      </c>
      <c r="E3237" s="141">
        <v>165.17</v>
      </c>
      <c r="F3237" s="141">
        <v>1067.1300000000001</v>
      </c>
    </row>
    <row r="3238" spans="1:6" ht="30.75" customHeight="1">
      <c r="A3238" s="138" t="s">
        <v>15435</v>
      </c>
      <c r="B3238" s="139" t="s">
        <v>15436</v>
      </c>
      <c r="C3238" s="140" t="s">
        <v>141</v>
      </c>
      <c r="D3238" s="141">
        <v>1308.1600000000001</v>
      </c>
      <c r="E3238" s="141">
        <v>175.18</v>
      </c>
      <c r="F3238" s="141">
        <v>1483.34</v>
      </c>
    </row>
    <row r="3239" spans="1:6" ht="30.75" customHeight="1">
      <c r="A3239" s="138" t="s">
        <v>15437</v>
      </c>
      <c r="B3239" s="139" t="s">
        <v>15438</v>
      </c>
      <c r="C3239" s="140"/>
      <c r="D3239" s="141"/>
      <c r="E3239" s="141"/>
      <c r="F3239" s="141"/>
    </row>
    <row r="3240" spans="1:6" ht="30.75" customHeight="1">
      <c r="A3240" s="138" t="s">
        <v>15439</v>
      </c>
      <c r="B3240" s="139" t="s">
        <v>15440</v>
      </c>
      <c r="C3240" s="140" t="s">
        <v>141</v>
      </c>
      <c r="D3240" s="141">
        <v>168.01</v>
      </c>
      <c r="E3240" s="141">
        <v>16.29</v>
      </c>
      <c r="F3240" s="141">
        <v>184.3</v>
      </c>
    </row>
    <row r="3241" spans="1:6" ht="30.75" customHeight="1">
      <c r="A3241" s="138" t="s">
        <v>15441</v>
      </c>
      <c r="B3241" s="139" t="s">
        <v>15442</v>
      </c>
      <c r="C3241" s="140" t="s">
        <v>141</v>
      </c>
      <c r="D3241" s="141">
        <v>238.82</v>
      </c>
      <c r="E3241" s="141">
        <v>24.43</v>
      </c>
      <c r="F3241" s="141">
        <v>263.25</v>
      </c>
    </row>
    <row r="3242" spans="1:6" ht="30.75" customHeight="1">
      <c r="A3242" s="138" t="s">
        <v>15443</v>
      </c>
      <c r="B3242" s="139" t="s">
        <v>15444</v>
      </c>
      <c r="C3242" s="140" t="s">
        <v>141</v>
      </c>
      <c r="D3242" s="141">
        <v>302.63</v>
      </c>
      <c r="E3242" s="141">
        <v>28.5</v>
      </c>
      <c r="F3242" s="141">
        <v>331.13</v>
      </c>
    </row>
    <row r="3243" spans="1:6" ht="30.75" customHeight="1">
      <c r="A3243" s="138" t="s">
        <v>15445</v>
      </c>
      <c r="B3243" s="139" t="s">
        <v>15446</v>
      </c>
      <c r="C3243" s="140" t="s">
        <v>141</v>
      </c>
      <c r="D3243" s="141">
        <v>412.53</v>
      </c>
      <c r="E3243" s="141">
        <v>32.58</v>
      </c>
      <c r="F3243" s="141">
        <v>445.11</v>
      </c>
    </row>
    <row r="3244" spans="1:6" ht="30.75" customHeight="1">
      <c r="A3244" s="138" t="s">
        <v>15447</v>
      </c>
      <c r="B3244" s="139" t="s">
        <v>15448</v>
      </c>
      <c r="C3244" s="140" t="s">
        <v>141</v>
      </c>
      <c r="D3244" s="141">
        <v>489.79</v>
      </c>
      <c r="E3244" s="141">
        <v>40.72</v>
      </c>
      <c r="F3244" s="141">
        <v>530.51</v>
      </c>
    </row>
    <row r="3245" spans="1:6" ht="30.75" customHeight="1">
      <c r="A3245" s="138" t="s">
        <v>15449</v>
      </c>
      <c r="B3245" s="139" t="s">
        <v>15450</v>
      </c>
      <c r="C3245" s="140" t="s">
        <v>141</v>
      </c>
      <c r="D3245" s="141">
        <v>788.37</v>
      </c>
      <c r="E3245" s="141">
        <v>48.86</v>
      </c>
      <c r="F3245" s="141">
        <v>837.23</v>
      </c>
    </row>
    <row r="3246" spans="1:6" ht="30.75" customHeight="1">
      <c r="A3246" s="138" t="s">
        <v>15451</v>
      </c>
      <c r="B3246" s="139" t="s">
        <v>15452</v>
      </c>
      <c r="C3246" s="140" t="s">
        <v>141</v>
      </c>
      <c r="D3246" s="141">
        <v>788.3</v>
      </c>
      <c r="E3246" s="141">
        <v>61.08</v>
      </c>
      <c r="F3246" s="141">
        <v>849.38</v>
      </c>
    </row>
    <row r="3247" spans="1:6" ht="30.75" customHeight="1">
      <c r="A3247" s="138" t="s">
        <v>15453</v>
      </c>
      <c r="B3247" s="139" t="s">
        <v>15454</v>
      </c>
      <c r="C3247" s="140" t="s">
        <v>141</v>
      </c>
      <c r="D3247" s="141">
        <v>1068.43</v>
      </c>
      <c r="E3247" s="141">
        <v>122.16</v>
      </c>
      <c r="F3247" s="141">
        <v>1190.5899999999999</v>
      </c>
    </row>
    <row r="3248" spans="1:6" ht="30.75" customHeight="1">
      <c r="A3248" s="138" t="s">
        <v>15455</v>
      </c>
      <c r="B3248" s="139" t="s">
        <v>15456</v>
      </c>
      <c r="C3248" s="140"/>
      <c r="D3248" s="141"/>
      <c r="E3248" s="141"/>
      <c r="F3248" s="141"/>
    </row>
    <row r="3249" spans="1:6" ht="30.75" customHeight="1">
      <c r="A3249" s="138" t="s">
        <v>15457</v>
      </c>
      <c r="B3249" s="139" t="s">
        <v>15458</v>
      </c>
      <c r="C3249" s="140" t="s">
        <v>141</v>
      </c>
      <c r="D3249" s="141">
        <v>74.540000000000006</v>
      </c>
      <c r="E3249" s="141">
        <v>41.54</v>
      </c>
      <c r="F3249" s="141">
        <v>116.08</v>
      </c>
    </row>
    <row r="3250" spans="1:6" ht="30.75" customHeight="1">
      <c r="A3250" s="138" t="s">
        <v>15459</v>
      </c>
      <c r="B3250" s="139" t="s">
        <v>15460</v>
      </c>
      <c r="C3250" s="140"/>
      <c r="D3250" s="141"/>
      <c r="E3250" s="141"/>
      <c r="F3250" s="141"/>
    </row>
    <row r="3251" spans="1:6" ht="30.75" customHeight="1">
      <c r="A3251" s="138" t="s">
        <v>15461</v>
      </c>
      <c r="B3251" s="139" t="s">
        <v>15462</v>
      </c>
      <c r="C3251" s="140" t="s">
        <v>141</v>
      </c>
      <c r="D3251" s="141">
        <v>148.72</v>
      </c>
      <c r="E3251" s="141">
        <v>25.03</v>
      </c>
      <c r="F3251" s="141">
        <v>173.75</v>
      </c>
    </row>
    <row r="3252" spans="1:6" ht="30.75" customHeight="1">
      <c r="A3252" s="138" t="s">
        <v>15463</v>
      </c>
      <c r="B3252" s="139" t="s">
        <v>15464</v>
      </c>
      <c r="C3252" s="140" t="s">
        <v>141</v>
      </c>
      <c r="D3252" s="141">
        <v>203.77</v>
      </c>
      <c r="E3252" s="141">
        <v>25.03</v>
      </c>
      <c r="F3252" s="141">
        <v>228.8</v>
      </c>
    </row>
    <row r="3253" spans="1:6" ht="30.75" customHeight="1">
      <c r="A3253" s="138" t="s">
        <v>15465</v>
      </c>
      <c r="B3253" s="139" t="s">
        <v>15466</v>
      </c>
      <c r="C3253" s="140" t="s">
        <v>141</v>
      </c>
      <c r="D3253" s="141">
        <v>253.5</v>
      </c>
      <c r="E3253" s="141">
        <v>35.21</v>
      </c>
      <c r="F3253" s="141">
        <v>288.70999999999998</v>
      </c>
    </row>
    <row r="3254" spans="1:6" ht="30.75" customHeight="1">
      <c r="A3254" s="138" t="s">
        <v>15467</v>
      </c>
      <c r="B3254" s="139" t="s">
        <v>15468</v>
      </c>
      <c r="C3254" s="140" t="s">
        <v>141</v>
      </c>
      <c r="D3254" s="141">
        <v>315.02</v>
      </c>
      <c r="E3254" s="141">
        <v>35.21</v>
      </c>
      <c r="F3254" s="141">
        <v>350.23</v>
      </c>
    </row>
    <row r="3255" spans="1:6" ht="30.75" customHeight="1">
      <c r="A3255" s="138" t="s">
        <v>15469</v>
      </c>
      <c r="B3255" s="139" t="s">
        <v>15470</v>
      </c>
      <c r="C3255" s="140" t="s">
        <v>141</v>
      </c>
      <c r="D3255" s="141">
        <v>602.49</v>
      </c>
      <c r="E3255" s="141">
        <v>35.21</v>
      </c>
      <c r="F3255" s="141">
        <v>637.70000000000005</v>
      </c>
    </row>
    <row r="3256" spans="1:6" ht="30.75" customHeight="1">
      <c r="A3256" s="138" t="s">
        <v>15471</v>
      </c>
      <c r="B3256" s="139" t="s">
        <v>15472</v>
      </c>
      <c r="C3256" s="140" t="s">
        <v>9049</v>
      </c>
      <c r="D3256" s="141">
        <v>71.58</v>
      </c>
      <c r="E3256" s="141">
        <v>20.02</v>
      </c>
      <c r="F3256" s="141">
        <v>91.6</v>
      </c>
    </row>
    <row r="3257" spans="1:6" ht="30.75" customHeight="1">
      <c r="A3257" s="138" t="s">
        <v>15473</v>
      </c>
      <c r="B3257" s="139" t="s">
        <v>15474</v>
      </c>
      <c r="C3257" s="140" t="s">
        <v>9049</v>
      </c>
      <c r="D3257" s="141">
        <v>83.48</v>
      </c>
      <c r="E3257" s="141">
        <v>20.02</v>
      </c>
      <c r="F3257" s="141">
        <v>103.5</v>
      </c>
    </row>
    <row r="3258" spans="1:6" ht="30.75" customHeight="1">
      <c r="A3258" s="138" t="s">
        <v>15475</v>
      </c>
      <c r="B3258" s="139" t="s">
        <v>15476</v>
      </c>
      <c r="C3258" s="140" t="s">
        <v>9049</v>
      </c>
      <c r="D3258" s="141">
        <v>99.8</v>
      </c>
      <c r="E3258" s="141">
        <v>25.03</v>
      </c>
      <c r="F3258" s="141">
        <v>124.83</v>
      </c>
    </row>
    <row r="3259" spans="1:6" ht="30.75" customHeight="1">
      <c r="A3259" s="138" t="s">
        <v>15477</v>
      </c>
      <c r="B3259" s="139" t="s">
        <v>15478</v>
      </c>
      <c r="C3259" s="140" t="s">
        <v>9049</v>
      </c>
      <c r="D3259" s="141">
        <v>169.08</v>
      </c>
      <c r="E3259" s="141">
        <v>25.03</v>
      </c>
      <c r="F3259" s="141">
        <v>194.11</v>
      </c>
    </row>
    <row r="3260" spans="1:6" ht="30.75" customHeight="1">
      <c r="A3260" s="138" t="s">
        <v>15479</v>
      </c>
      <c r="B3260" s="139" t="s">
        <v>15480</v>
      </c>
      <c r="C3260" s="140" t="s">
        <v>9049</v>
      </c>
      <c r="D3260" s="141">
        <v>239.49</v>
      </c>
      <c r="E3260" s="141">
        <v>25.03</v>
      </c>
      <c r="F3260" s="141">
        <v>264.52</v>
      </c>
    </row>
    <row r="3261" spans="1:6" ht="30.75" customHeight="1">
      <c r="A3261" s="138" t="s">
        <v>15481</v>
      </c>
      <c r="B3261" s="139" t="s">
        <v>15482</v>
      </c>
      <c r="C3261" s="140" t="s">
        <v>9358</v>
      </c>
      <c r="D3261" s="141">
        <v>945.04</v>
      </c>
      <c r="E3261" s="141">
        <v>20.02</v>
      </c>
      <c r="F3261" s="141">
        <v>965.06</v>
      </c>
    </row>
    <row r="3262" spans="1:6" ht="30.75" customHeight="1">
      <c r="A3262" s="138" t="s">
        <v>15483</v>
      </c>
      <c r="B3262" s="139" t="s">
        <v>15484</v>
      </c>
      <c r="C3262" s="140" t="s">
        <v>9358</v>
      </c>
      <c r="D3262" s="141">
        <v>998.06</v>
      </c>
      <c r="E3262" s="141">
        <v>20.02</v>
      </c>
      <c r="F3262" s="141">
        <v>1018.08</v>
      </c>
    </row>
    <row r="3263" spans="1:6" ht="30.75" customHeight="1">
      <c r="A3263" s="138" t="s">
        <v>15485</v>
      </c>
      <c r="B3263" s="139" t="s">
        <v>15486</v>
      </c>
      <c r="C3263" s="140" t="s">
        <v>9358</v>
      </c>
      <c r="D3263" s="141">
        <v>1100.6600000000001</v>
      </c>
      <c r="E3263" s="141">
        <v>25.03</v>
      </c>
      <c r="F3263" s="141">
        <v>1125.69</v>
      </c>
    </row>
    <row r="3264" spans="1:6" ht="30.75" customHeight="1">
      <c r="A3264" s="138" t="s">
        <v>15487</v>
      </c>
      <c r="B3264" s="139" t="s">
        <v>15488</v>
      </c>
      <c r="C3264" s="140" t="s">
        <v>9358</v>
      </c>
      <c r="D3264" s="141">
        <v>1145.43</v>
      </c>
      <c r="E3264" s="141">
        <v>25.03</v>
      </c>
      <c r="F3264" s="141">
        <v>1170.46</v>
      </c>
    </row>
    <row r="3265" spans="1:6" ht="30.75" customHeight="1">
      <c r="A3265" s="138" t="s">
        <v>15489</v>
      </c>
      <c r="B3265" s="139" t="s">
        <v>15490</v>
      </c>
      <c r="C3265" s="140" t="s">
        <v>9358</v>
      </c>
      <c r="D3265" s="141">
        <v>1349.45</v>
      </c>
      <c r="E3265" s="141">
        <v>25.03</v>
      </c>
      <c r="F3265" s="141">
        <v>1374.48</v>
      </c>
    </row>
    <row r="3266" spans="1:6" ht="30.75" customHeight="1">
      <c r="A3266" s="138" t="s">
        <v>15491</v>
      </c>
      <c r="B3266" s="139" t="s">
        <v>15492</v>
      </c>
      <c r="C3266" s="140" t="s">
        <v>9358</v>
      </c>
      <c r="D3266" s="141">
        <v>2035.14</v>
      </c>
      <c r="E3266" s="141">
        <v>25.03</v>
      </c>
      <c r="F3266" s="141">
        <v>2060.17</v>
      </c>
    </row>
    <row r="3267" spans="1:6" ht="30.75" customHeight="1">
      <c r="A3267" s="138" t="s">
        <v>15493</v>
      </c>
      <c r="B3267" s="139" t="s">
        <v>15494</v>
      </c>
      <c r="C3267" s="140" t="s">
        <v>141</v>
      </c>
      <c r="D3267" s="141">
        <v>259.13</v>
      </c>
      <c r="E3267" s="141">
        <v>35.21</v>
      </c>
      <c r="F3267" s="141">
        <v>294.33999999999997</v>
      </c>
    </row>
    <row r="3268" spans="1:6" ht="30.75" customHeight="1">
      <c r="A3268" s="138" t="s">
        <v>15495</v>
      </c>
      <c r="B3268" s="139" t="s">
        <v>15496</v>
      </c>
      <c r="C3268" s="140" t="s">
        <v>141</v>
      </c>
      <c r="D3268" s="141">
        <v>884.98</v>
      </c>
      <c r="E3268" s="141">
        <v>35.21</v>
      </c>
      <c r="F3268" s="141">
        <v>920.19</v>
      </c>
    </row>
    <row r="3269" spans="1:6" ht="30.75" customHeight="1">
      <c r="A3269" s="138" t="s">
        <v>15497</v>
      </c>
      <c r="B3269" s="139" t="s">
        <v>15498</v>
      </c>
      <c r="C3269" s="140" t="s">
        <v>9049</v>
      </c>
      <c r="D3269" s="141">
        <v>116.3</v>
      </c>
      <c r="E3269" s="141">
        <v>20.02</v>
      </c>
      <c r="F3269" s="141">
        <v>136.32</v>
      </c>
    </row>
    <row r="3270" spans="1:6" ht="30.75" customHeight="1">
      <c r="A3270" s="138" t="s">
        <v>15499</v>
      </c>
      <c r="B3270" s="139" t="s">
        <v>15500</v>
      </c>
      <c r="C3270" s="140" t="s">
        <v>9049</v>
      </c>
      <c r="D3270" s="141">
        <v>160.6</v>
      </c>
      <c r="E3270" s="141">
        <v>20.02</v>
      </c>
      <c r="F3270" s="141">
        <v>180.62</v>
      </c>
    </row>
    <row r="3271" spans="1:6" ht="30.75" customHeight="1">
      <c r="A3271" s="138" t="s">
        <v>15501</v>
      </c>
      <c r="B3271" s="139" t="s">
        <v>15502</v>
      </c>
      <c r="C3271" s="140" t="s">
        <v>9049</v>
      </c>
      <c r="D3271" s="141">
        <v>162.76</v>
      </c>
      <c r="E3271" s="141">
        <v>25.03</v>
      </c>
      <c r="F3271" s="141">
        <v>187.79</v>
      </c>
    </row>
    <row r="3272" spans="1:6" ht="30.75" customHeight="1">
      <c r="A3272" s="138" t="s">
        <v>15503</v>
      </c>
      <c r="B3272" s="139" t="s">
        <v>15504</v>
      </c>
      <c r="C3272" s="140" t="s">
        <v>9049</v>
      </c>
      <c r="D3272" s="141">
        <v>250.26</v>
      </c>
      <c r="E3272" s="141">
        <v>25.03</v>
      </c>
      <c r="F3272" s="141">
        <v>275.29000000000002</v>
      </c>
    </row>
    <row r="3273" spans="1:6" ht="30.75" customHeight="1">
      <c r="A3273" s="138" t="s">
        <v>15505</v>
      </c>
      <c r="B3273" s="139" t="s">
        <v>15506</v>
      </c>
      <c r="C3273" s="140" t="s">
        <v>9049</v>
      </c>
      <c r="D3273" s="141">
        <v>276.29000000000002</v>
      </c>
      <c r="E3273" s="141">
        <v>25.03</v>
      </c>
      <c r="F3273" s="141">
        <v>301.32</v>
      </c>
    </row>
    <row r="3274" spans="1:6" ht="30.75" customHeight="1">
      <c r="A3274" s="138" t="s">
        <v>15507</v>
      </c>
      <c r="B3274" s="139" t="s">
        <v>15508</v>
      </c>
      <c r="C3274" s="140" t="s">
        <v>9049</v>
      </c>
      <c r="D3274" s="141">
        <v>637.39</v>
      </c>
      <c r="E3274" s="141">
        <v>25.03</v>
      </c>
      <c r="F3274" s="141">
        <v>662.42</v>
      </c>
    </row>
    <row r="3275" spans="1:6" ht="30.75" customHeight="1">
      <c r="A3275" s="138" t="s">
        <v>15509</v>
      </c>
      <c r="B3275" s="139" t="s">
        <v>15510</v>
      </c>
      <c r="C3275" s="140" t="s">
        <v>9049</v>
      </c>
      <c r="D3275" s="141">
        <v>166.92</v>
      </c>
      <c r="E3275" s="141">
        <v>20.02</v>
      </c>
      <c r="F3275" s="141">
        <v>186.94</v>
      </c>
    </row>
    <row r="3276" spans="1:6" ht="30.75" customHeight="1">
      <c r="A3276" s="138" t="s">
        <v>15511</v>
      </c>
      <c r="B3276" s="139" t="s">
        <v>15512</v>
      </c>
      <c r="C3276" s="140" t="s">
        <v>9049</v>
      </c>
      <c r="D3276" s="141">
        <v>169.27</v>
      </c>
      <c r="E3276" s="141">
        <v>20.02</v>
      </c>
      <c r="F3276" s="141">
        <v>189.29</v>
      </c>
    </row>
    <row r="3277" spans="1:6" ht="30.75" customHeight="1">
      <c r="A3277" s="138" t="s">
        <v>15513</v>
      </c>
      <c r="B3277" s="139" t="s">
        <v>15514</v>
      </c>
      <c r="C3277" s="140" t="s">
        <v>9049</v>
      </c>
      <c r="D3277" s="141">
        <v>177.28</v>
      </c>
      <c r="E3277" s="141">
        <v>25.03</v>
      </c>
      <c r="F3277" s="141">
        <v>202.31</v>
      </c>
    </row>
    <row r="3278" spans="1:6" ht="30.75" customHeight="1">
      <c r="A3278" s="138" t="s">
        <v>15515</v>
      </c>
      <c r="B3278" s="139" t="s">
        <v>15516</v>
      </c>
      <c r="C3278" s="140" t="s">
        <v>9049</v>
      </c>
      <c r="D3278" s="141">
        <v>237.89</v>
      </c>
      <c r="E3278" s="141">
        <v>25.03</v>
      </c>
      <c r="F3278" s="141">
        <v>262.92</v>
      </c>
    </row>
    <row r="3279" spans="1:6" ht="30.75" customHeight="1">
      <c r="A3279" s="138" t="s">
        <v>15517</v>
      </c>
      <c r="B3279" s="139" t="s">
        <v>15518</v>
      </c>
      <c r="C3279" s="140" t="s">
        <v>9049</v>
      </c>
      <c r="D3279" s="141">
        <v>358.24</v>
      </c>
      <c r="E3279" s="141">
        <v>25.03</v>
      </c>
      <c r="F3279" s="141">
        <v>383.27</v>
      </c>
    </row>
    <row r="3280" spans="1:6" ht="30.75" customHeight="1">
      <c r="A3280" s="138" t="s">
        <v>15519</v>
      </c>
      <c r="B3280" s="139" t="s">
        <v>15520</v>
      </c>
      <c r="C3280" s="140" t="s">
        <v>9049</v>
      </c>
      <c r="D3280" s="141">
        <v>165.51</v>
      </c>
      <c r="E3280" s="141">
        <v>20.02</v>
      </c>
      <c r="F3280" s="141">
        <v>185.53</v>
      </c>
    </row>
    <row r="3281" spans="1:6" ht="30.75" customHeight="1">
      <c r="A3281" s="138" t="s">
        <v>15521</v>
      </c>
      <c r="B3281" s="139" t="s">
        <v>15522</v>
      </c>
      <c r="C3281" s="140" t="s">
        <v>9049</v>
      </c>
      <c r="D3281" s="141">
        <v>185.91</v>
      </c>
      <c r="E3281" s="141">
        <v>20.02</v>
      </c>
      <c r="F3281" s="141">
        <v>205.93</v>
      </c>
    </row>
    <row r="3282" spans="1:6" ht="30.75" customHeight="1">
      <c r="A3282" s="138" t="s">
        <v>15523</v>
      </c>
      <c r="B3282" s="139" t="s">
        <v>15524</v>
      </c>
      <c r="C3282" s="140" t="s">
        <v>9049</v>
      </c>
      <c r="D3282" s="141">
        <v>232.69</v>
      </c>
      <c r="E3282" s="141">
        <v>20.02</v>
      </c>
      <c r="F3282" s="141">
        <v>252.71</v>
      </c>
    </row>
    <row r="3283" spans="1:6" ht="30.75" customHeight="1">
      <c r="A3283" s="138" t="s">
        <v>15525</v>
      </c>
      <c r="B3283" s="139" t="s">
        <v>15526</v>
      </c>
      <c r="C3283" s="140" t="s">
        <v>9049</v>
      </c>
      <c r="D3283" s="141">
        <v>285.77</v>
      </c>
      <c r="E3283" s="141">
        <v>25.03</v>
      </c>
      <c r="F3283" s="141">
        <v>310.8</v>
      </c>
    </row>
    <row r="3284" spans="1:6" ht="30.75" customHeight="1">
      <c r="A3284" s="138" t="s">
        <v>15527</v>
      </c>
      <c r="B3284" s="139" t="s">
        <v>15528</v>
      </c>
      <c r="C3284" s="140" t="s">
        <v>9049</v>
      </c>
      <c r="D3284" s="141">
        <v>280.86</v>
      </c>
      <c r="E3284" s="141">
        <v>25.03</v>
      </c>
      <c r="F3284" s="141">
        <v>305.89</v>
      </c>
    </row>
    <row r="3285" spans="1:6" ht="30.75" customHeight="1">
      <c r="A3285" s="138" t="s">
        <v>15529</v>
      </c>
      <c r="B3285" s="139" t="s">
        <v>15530</v>
      </c>
      <c r="C3285" s="140" t="s">
        <v>9049</v>
      </c>
      <c r="D3285" s="141">
        <v>745.2</v>
      </c>
      <c r="E3285" s="141">
        <v>25.03</v>
      </c>
      <c r="F3285" s="141">
        <v>770.23</v>
      </c>
    </row>
    <row r="3286" spans="1:6" ht="30.75" customHeight="1">
      <c r="A3286" s="138" t="s">
        <v>15531</v>
      </c>
      <c r="B3286" s="139" t="s">
        <v>15532</v>
      </c>
      <c r="C3286" s="140" t="s">
        <v>9049</v>
      </c>
      <c r="D3286" s="141">
        <v>145.12</v>
      </c>
      <c r="E3286" s="141">
        <v>25.03</v>
      </c>
      <c r="F3286" s="141">
        <v>170.15</v>
      </c>
    </row>
    <row r="3287" spans="1:6" ht="30.75" customHeight="1">
      <c r="A3287" s="138" t="s">
        <v>15533</v>
      </c>
      <c r="B3287" s="139" t="s">
        <v>15534</v>
      </c>
      <c r="C3287" s="140" t="s">
        <v>9049</v>
      </c>
      <c r="D3287" s="141">
        <v>574.91</v>
      </c>
      <c r="E3287" s="141">
        <v>25.03</v>
      </c>
      <c r="F3287" s="141">
        <v>599.94000000000005</v>
      </c>
    </row>
    <row r="3288" spans="1:6" ht="30.75" customHeight="1">
      <c r="A3288" s="138" t="s">
        <v>15535</v>
      </c>
      <c r="B3288" s="139" t="s">
        <v>15536</v>
      </c>
      <c r="C3288" s="140" t="s">
        <v>9049</v>
      </c>
      <c r="D3288" s="141">
        <v>135.69999999999999</v>
      </c>
      <c r="E3288" s="141">
        <v>20.02</v>
      </c>
      <c r="F3288" s="141">
        <v>155.72</v>
      </c>
    </row>
    <row r="3289" spans="1:6" ht="30.75" customHeight="1">
      <c r="A3289" s="138" t="s">
        <v>15537</v>
      </c>
      <c r="B3289" s="139" t="s">
        <v>15538</v>
      </c>
      <c r="C3289" s="140" t="s">
        <v>9049</v>
      </c>
      <c r="D3289" s="141">
        <v>153.16999999999999</v>
      </c>
      <c r="E3289" s="141">
        <v>25.03</v>
      </c>
      <c r="F3289" s="141">
        <v>178.2</v>
      </c>
    </row>
    <row r="3290" spans="1:6" ht="30.75" customHeight="1">
      <c r="A3290" s="138" t="s">
        <v>15539</v>
      </c>
      <c r="B3290" s="139" t="s">
        <v>15540</v>
      </c>
      <c r="C3290" s="140" t="s">
        <v>9049</v>
      </c>
      <c r="D3290" s="141">
        <v>242.36</v>
      </c>
      <c r="E3290" s="141">
        <v>25.03</v>
      </c>
      <c r="F3290" s="141">
        <v>267.39</v>
      </c>
    </row>
    <row r="3291" spans="1:6" ht="30.75" customHeight="1">
      <c r="A3291" s="138" t="s">
        <v>15541</v>
      </c>
      <c r="B3291" s="139" t="s">
        <v>15542</v>
      </c>
      <c r="C3291" s="140" t="s">
        <v>9049</v>
      </c>
      <c r="D3291" s="141">
        <v>201.58</v>
      </c>
      <c r="E3291" s="141">
        <v>25.03</v>
      </c>
      <c r="F3291" s="141">
        <v>226.61</v>
      </c>
    </row>
    <row r="3292" spans="1:6" ht="30.75" customHeight="1">
      <c r="A3292" s="138" t="s">
        <v>15543</v>
      </c>
      <c r="B3292" s="139" t="s">
        <v>15544</v>
      </c>
      <c r="C3292" s="140" t="s">
        <v>9049</v>
      </c>
      <c r="D3292" s="141">
        <v>460.56</v>
      </c>
      <c r="E3292" s="141">
        <v>25.03</v>
      </c>
      <c r="F3292" s="141">
        <v>485.59</v>
      </c>
    </row>
    <row r="3293" spans="1:6" ht="30.75" customHeight="1">
      <c r="A3293" s="138" t="s">
        <v>15545</v>
      </c>
      <c r="B3293" s="139" t="s">
        <v>15546</v>
      </c>
      <c r="C3293" s="140" t="s">
        <v>9049</v>
      </c>
      <c r="D3293" s="141">
        <v>403.15</v>
      </c>
      <c r="E3293" s="141">
        <v>25.03</v>
      </c>
      <c r="F3293" s="141">
        <v>428.18</v>
      </c>
    </row>
    <row r="3294" spans="1:6" ht="30.75" customHeight="1">
      <c r="A3294" s="138" t="s">
        <v>15547</v>
      </c>
      <c r="B3294" s="139" t="s">
        <v>15548</v>
      </c>
      <c r="C3294" s="140" t="s">
        <v>9049</v>
      </c>
      <c r="D3294" s="141">
        <v>544.24</v>
      </c>
      <c r="E3294" s="141">
        <v>25.03</v>
      </c>
      <c r="F3294" s="141">
        <v>569.27</v>
      </c>
    </row>
    <row r="3295" spans="1:6" ht="30.75" customHeight="1">
      <c r="A3295" s="138" t="s">
        <v>15549</v>
      </c>
      <c r="B3295" s="139" t="s">
        <v>15550</v>
      </c>
      <c r="C3295" s="140" t="s">
        <v>9049</v>
      </c>
      <c r="D3295" s="141">
        <v>429.57</v>
      </c>
      <c r="E3295" s="141">
        <v>25.03</v>
      </c>
      <c r="F3295" s="141">
        <v>454.6</v>
      </c>
    </row>
    <row r="3296" spans="1:6" ht="30.75" customHeight="1">
      <c r="A3296" s="138" t="s">
        <v>15551</v>
      </c>
      <c r="B3296" s="139" t="s">
        <v>15552</v>
      </c>
      <c r="C3296" s="140" t="s">
        <v>9049</v>
      </c>
      <c r="D3296" s="141">
        <v>452.81</v>
      </c>
      <c r="E3296" s="141">
        <v>25.03</v>
      </c>
      <c r="F3296" s="141">
        <v>477.84</v>
      </c>
    </row>
    <row r="3297" spans="1:6" ht="30.75" customHeight="1">
      <c r="A3297" s="138" t="s">
        <v>15553</v>
      </c>
      <c r="B3297" s="139" t="s">
        <v>15554</v>
      </c>
      <c r="C3297" s="140" t="s">
        <v>9049</v>
      </c>
      <c r="D3297" s="141">
        <v>1222.17</v>
      </c>
      <c r="E3297" s="141">
        <v>25.03</v>
      </c>
      <c r="F3297" s="141">
        <v>1247.2</v>
      </c>
    </row>
    <row r="3298" spans="1:6" ht="30.75" customHeight="1">
      <c r="A3298" s="138" t="s">
        <v>15555</v>
      </c>
      <c r="B3298" s="139" t="s">
        <v>15556</v>
      </c>
      <c r="C3298" s="140" t="s">
        <v>9049</v>
      </c>
      <c r="D3298" s="141">
        <v>431.02</v>
      </c>
      <c r="E3298" s="141">
        <v>20.02</v>
      </c>
      <c r="F3298" s="141">
        <v>451.04</v>
      </c>
    </row>
    <row r="3299" spans="1:6" ht="30.75" customHeight="1">
      <c r="A3299" s="138" t="s">
        <v>15557</v>
      </c>
      <c r="B3299" s="139" t="s">
        <v>15558</v>
      </c>
      <c r="C3299" s="140" t="s">
        <v>9049</v>
      </c>
      <c r="D3299" s="141">
        <v>749.09</v>
      </c>
      <c r="E3299" s="141">
        <v>25.03</v>
      </c>
      <c r="F3299" s="141">
        <v>774.12</v>
      </c>
    </row>
    <row r="3300" spans="1:6" ht="30.75" customHeight="1">
      <c r="A3300" s="138" t="s">
        <v>15559</v>
      </c>
      <c r="B3300" s="139" t="s">
        <v>15560</v>
      </c>
      <c r="C3300" s="140" t="s">
        <v>9049</v>
      </c>
      <c r="D3300" s="141">
        <v>1000.01</v>
      </c>
      <c r="E3300" s="141">
        <v>25.03</v>
      </c>
      <c r="F3300" s="141">
        <v>1025.04</v>
      </c>
    </row>
    <row r="3301" spans="1:6" ht="30.75" customHeight="1">
      <c r="A3301" s="138" t="s">
        <v>15561</v>
      </c>
      <c r="B3301" s="139" t="s">
        <v>15562</v>
      </c>
      <c r="C3301" s="140" t="s">
        <v>9049</v>
      </c>
      <c r="D3301" s="141">
        <v>1450.7</v>
      </c>
      <c r="E3301" s="141">
        <v>25.03</v>
      </c>
      <c r="F3301" s="141">
        <v>1475.73</v>
      </c>
    </row>
    <row r="3302" spans="1:6" ht="30.75" customHeight="1">
      <c r="A3302" s="138" t="s">
        <v>15563</v>
      </c>
      <c r="B3302" s="139" t="s">
        <v>15564</v>
      </c>
      <c r="C3302" s="140" t="s">
        <v>9049</v>
      </c>
      <c r="D3302" s="141">
        <v>3076.98</v>
      </c>
      <c r="E3302" s="141">
        <v>25.03</v>
      </c>
      <c r="F3302" s="141">
        <v>3102.01</v>
      </c>
    </row>
    <row r="3303" spans="1:6" ht="30.75" customHeight="1">
      <c r="A3303" s="138" t="s">
        <v>15565</v>
      </c>
      <c r="B3303" s="139" t="s">
        <v>15566</v>
      </c>
      <c r="C3303" s="140" t="s">
        <v>9049</v>
      </c>
      <c r="D3303" s="141">
        <v>212.51</v>
      </c>
      <c r="E3303" s="141">
        <v>20.02</v>
      </c>
      <c r="F3303" s="141">
        <v>232.53</v>
      </c>
    </row>
    <row r="3304" spans="1:6" ht="30.75" customHeight="1">
      <c r="A3304" s="138" t="s">
        <v>15567</v>
      </c>
      <c r="B3304" s="139" t="s">
        <v>15568</v>
      </c>
      <c r="C3304" s="140" t="s">
        <v>9049</v>
      </c>
      <c r="D3304" s="141">
        <v>273.91000000000003</v>
      </c>
      <c r="E3304" s="141">
        <v>20.02</v>
      </c>
      <c r="F3304" s="141">
        <v>293.93</v>
      </c>
    </row>
    <row r="3305" spans="1:6" ht="30.75" customHeight="1">
      <c r="A3305" s="138" t="s">
        <v>15569</v>
      </c>
      <c r="B3305" s="139" t="s">
        <v>15570</v>
      </c>
      <c r="C3305" s="140" t="s">
        <v>9049</v>
      </c>
      <c r="D3305" s="141">
        <v>615.07000000000005</v>
      </c>
      <c r="E3305" s="141">
        <v>25.03</v>
      </c>
      <c r="F3305" s="141">
        <v>640.1</v>
      </c>
    </row>
    <row r="3306" spans="1:6" ht="30.75" customHeight="1">
      <c r="A3306" s="138" t="s">
        <v>15571</v>
      </c>
      <c r="B3306" s="139" t="s">
        <v>15572</v>
      </c>
      <c r="C3306" s="140" t="s">
        <v>9049</v>
      </c>
      <c r="D3306" s="141">
        <v>579.49</v>
      </c>
      <c r="E3306" s="141">
        <v>25.03</v>
      </c>
      <c r="F3306" s="141">
        <v>604.52</v>
      </c>
    </row>
    <row r="3307" spans="1:6" ht="30.75" customHeight="1">
      <c r="A3307" s="138" t="s">
        <v>15573</v>
      </c>
      <c r="B3307" s="139" t="s">
        <v>15574</v>
      </c>
      <c r="C3307" s="140" t="s">
        <v>9049</v>
      </c>
      <c r="D3307" s="141">
        <v>647.83000000000004</v>
      </c>
      <c r="E3307" s="141">
        <v>25.03</v>
      </c>
      <c r="F3307" s="141">
        <v>672.86</v>
      </c>
    </row>
    <row r="3308" spans="1:6" ht="30.75" customHeight="1">
      <c r="A3308" s="138" t="s">
        <v>15575</v>
      </c>
      <c r="B3308" s="139" t="s">
        <v>15576</v>
      </c>
      <c r="C3308" s="140" t="s">
        <v>9049</v>
      </c>
      <c r="D3308" s="141">
        <v>263.94</v>
      </c>
      <c r="E3308" s="141">
        <v>25.03</v>
      </c>
      <c r="F3308" s="141">
        <v>288.97000000000003</v>
      </c>
    </row>
    <row r="3309" spans="1:6" ht="30.75" customHeight="1">
      <c r="A3309" s="138" t="s">
        <v>15577</v>
      </c>
      <c r="B3309" s="139" t="s">
        <v>15578</v>
      </c>
      <c r="C3309" s="140" t="s">
        <v>9049</v>
      </c>
      <c r="D3309" s="141">
        <v>546.9</v>
      </c>
      <c r="E3309" s="141">
        <v>25.03</v>
      </c>
      <c r="F3309" s="141">
        <v>571.92999999999995</v>
      </c>
    </row>
    <row r="3310" spans="1:6" ht="30.75" customHeight="1">
      <c r="A3310" s="138" t="s">
        <v>15579</v>
      </c>
      <c r="B3310" s="139" t="s">
        <v>15580</v>
      </c>
      <c r="C3310" s="140" t="s">
        <v>9049</v>
      </c>
      <c r="D3310" s="141">
        <v>492.1</v>
      </c>
      <c r="E3310" s="141">
        <v>25.03</v>
      </c>
      <c r="F3310" s="141">
        <v>517.13</v>
      </c>
    </row>
    <row r="3311" spans="1:6" ht="30.75" customHeight="1">
      <c r="A3311" s="138" t="s">
        <v>15581</v>
      </c>
      <c r="B3311" s="139" t="s">
        <v>15582</v>
      </c>
      <c r="C3311" s="140" t="s">
        <v>9049</v>
      </c>
      <c r="D3311" s="141">
        <v>733.94</v>
      </c>
      <c r="E3311" s="141">
        <v>25.03</v>
      </c>
      <c r="F3311" s="141">
        <v>758.97</v>
      </c>
    </row>
    <row r="3312" spans="1:6" ht="30.75" customHeight="1">
      <c r="A3312" s="138" t="s">
        <v>15583</v>
      </c>
      <c r="B3312" s="139" t="s">
        <v>15584</v>
      </c>
      <c r="C3312" s="140" t="s">
        <v>9049</v>
      </c>
      <c r="D3312" s="141">
        <v>1228.18</v>
      </c>
      <c r="E3312" s="141">
        <v>25.03</v>
      </c>
      <c r="F3312" s="141">
        <v>1253.21</v>
      </c>
    </row>
    <row r="3313" spans="1:6" ht="30.75" customHeight="1">
      <c r="A3313" s="138" t="s">
        <v>15585</v>
      </c>
      <c r="B3313" s="139" t="s">
        <v>15586</v>
      </c>
      <c r="C3313" s="140" t="s">
        <v>9049</v>
      </c>
      <c r="D3313" s="141">
        <v>2832.35</v>
      </c>
      <c r="E3313" s="141">
        <v>25.03</v>
      </c>
      <c r="F3313" s="141">
        <v>2857.38</v>
      </c>
    </row>
    <row r="3314" spans="1:6" ht="30.75" customHeight="1">
      <c r="A3314" s="138" t="s">
        <v>15587</v>
      </c>
      <c r="B3314" s="139" t="s">
        <v>15588</v>
      </c>
      <c r="C3314" s="140"/>
      <c r="D3314" s="141"/>
      <c r="E3314" s="141"/>
      <c r="F3314" s="141"/>
    </row>
    <row r="3315" spans="1:6" ht="30.75" customHeight="1">
      <c r="A3315" s="138" t="s">
        <v>15589</v>
      </c>
      <c r="B3315" s="139" t="s">
        <v>15590</v>
      </c>
      <c r="C3315" s="140" t="s">
        <v>141</v>
      </c>
      <c r="D3315" s="141">
        <v>8.91</v>
      </c>
      <c r="E3315" s="141">
        <v>8.26</v>
      </c>
      <c r="F3315" s="141">
        <v>17.170000000000002</v>
      </c>
    </row>
    <row r="3316" spans="1:6" ht="30.75" customHeight="1">
      <c r="A3316" s="138" t="s">
        <v>15591</v>
      </c>
      <c r="B3316" s="139" t="s">
        <v>15592</v>
      </c>
      <c r="C3316" s="140" t="s">
        <v>141</v>
      </c>
      <c r="D3316" s="141">
        <v>11.48</v>
      </c>
      <c r="E3316" s="141">
        <v>8.26</v>
      </c>
      <c r="F3316" s="141">
        <v>19.739999999999998</v>
      </c>
    </row>
    <row r="3317" spans="1:6" ht="30.75" customHeight="1">
      <c r="A3317" s="138" t="s">
        <v>15593</v>
      </c>
      <c r="B3317" s="139" t="s">
        <v>15594</v>
      </c>
      <c r="C3317" s="140" t="s">
        <v>141</v>
      </c>
      <c r="D3317" s="141">
        <v>15</v>
      </c>
      <c r="E3317" s="141">
        <v>8.26</v>
      </c>
      <c r="F3317" s="141">
        <v>23.26</v>
      </c>
    </row>
    <row r="3318" spans="1:6" ht="30.75" customHeight="1">
      <c r="A3318" s="138" t="s">
        <v>15595</v>
      </c>
      <c r="B3318" s="139" t="s">
        <v>15596</v>
      </c>
      <c r="C3318" s="140" t="s">
        <v>141</v>
      </c>
      <c r="D3318" s="141">
        <v>19.11</v>
      </c>
      <c r="E3318" s="141">
        <v>12.51</v>
      </c>
      <c r="F3318" s="141">
        <v>31.62</v>
      </c>
    </row>
    <row r="3319" spans="1:6" ht="30.75" customHeight="1">
      <c r="A3319" s="138" t="s">
        <v>15597</v>
      </c>
      <c r="B3319" s="139" t="s">
        <v>15598</v>
      </c>
      <c r="C3319" s="140" t="s">
        <v>141</v>
      </c>
      <c r="D3319" s="141">
        <v>25.36</v>
      </c>
      <c r="E3319" s="141">
        <v>12.51</v>
      </c>
      <c r="F3319" s="141">
        <v>37.869999999999997</v>
      </c>
    </row>
    <row r="3320" spans="1:6" ht="30.75" customHeight="1">
      <c r="A3320" s="138" t="s">
        <v>15599</v>
      </c>
      <c r="B3320" s="139" t="s">
        <v>15600</v>
      </c>
      <c r="C3320" s="140" t="s">
        <v>141</v>
      </c>
      <c r="D3320" s="141">
        <v>30.71</v>
      </c>
      <c r="E3320" s="141">
        <v>12.51</v>
      </c>
      <c r="F3320" s="141">
        <v>43.22</v>
      </c>
    </row>
    <row r="3321" spans="1:6" ht="30.75" customHeight="1">
      <c r="A3321" s="138" t="s">
        <v>15601</v>
      </c>
      <c r="B3321" s="139" t="s">
        <v>15602</v>
      </c>
      <c r="C3321" s="140" t="s">
        <v>141</v>
      </c>
      <c r="D3321" s="141">
        <v>37.93</v>
      </c>
      <c r="E3321" s="141">
        <v>12.51</v>
      </c>
      <c r="F3321" s="141">
        <v>50.44</v>
      </c>
    </row>
    <row r="3322" spans="1:6" ht="30.75" customHeight="1">
      <c r="A3322" s="138" t="s">
        <v>15603</v>
      </c>
      <c r="B3322" s="139" t="s">
        <v>15604</v>
      </c>
      <c r="C3322" s="140"/>
      <c r="D3322" s="141"/>
      <c r="E3322" s="141"/>
      <c r="F3322" s="141"/>
    </row>
    <row r="3323" spans="1:6" ht="30.75" customHeight="1">
      <c r="A3323" s="138" t="s">
        <v>15605</v>
      </c>
      <c r="B3323" s="139" t="s">
        <v>15606</v>
      </c>
      <c r="C3323" s="140" t="s">
        <v>141</v>
      </c>
      <c r="D3323" s="141">
        <v>42.03</v>
      </c>
      <c r="E3323" s="141">
        <v>18.02</v>
      </c>
      <c r="F3323" s="141">
        <v>60.05</v>
      </c>
    </row>
    <row r="3324" spans="1:6" ht="30.75" customHeight="1">
      <c r="A3324" s="138" t="s">
        <v>15607</v>
      </c>
      <c r="B3324" s="139" t="s">
        <v>15608</v>
      </c>
      <c r="C3324" s="140" t="s">
        <v>141</v>
      </c>
      <c r="D3324" s="141">
        <v>64.430000000000007</v>
      </c>
      <c r="E3324" s="141">
        <v>18.02</v>
      </c>
      <c r="F3324" s="141">
        <v>82.45</v>
      </c>
    </row>
    <row r="3325" spans="1:6" ht="30.75" customHeight="1">
      <c r="A3325" s="138" t="s">
        <v>15609</v>
      </c>
      <c r="B3325" s="139" t="s">
        <v>15610</v>
      </c>
      <c r="C3325" s="140" t="s">
        <v>141</v>
      </c>
      <c r="D3325" s="141">
        <v>76.67</v>
      </c>
      <c r="E3325" s="141">
        <v>18.02</v>
      </c>
      <c r="F3325" s="141">
        <v>94.69</v>
      </c>
    </row>
    <row r="3326" spans="1:6" ht="30.75" customHeight="1">
      <c r="A3326" s="138" t="s">
        <v>15611</v>
      </c>
      <c r="B3326" s="139" t="s">
        <v>15612</v>
      </c>
      <c r="C3326" s="140" t="s">
        <v>141</v>
      </c>
      <c r="D3326" s="141">
        <v>93.05</v>
      </c>
      <c r="E3326" s="141">
        <v>18.02</v>
      </c>
      <c r="F3326" s="141">
        <v>111.07</v>
      </c>
    </row>
    <row r="3327" spans="1:6" ht="30.75" customHeight="1">
      <c r="A3327" s="138" t="s">
        <v>15613</v>
      </c>
      <c r="B3327" s="139" t="s">
        <v>15614</v>
      </c>
      <c r="C3327" s="140" t="s">
        <v>141</v>
      </c>
      <c r="D3327" s="141">
        <v>111.84</v>
      </c>
      <c r="E3327" s="141">
        <v>18.02</v>
      </c>
      <c r="F3327" s="141">
        <v>129.86000000000001</v>
      </c>
    </row>
    <row r="3328" spans="1:6" ht="30.75" customHeight="1">
      <c r="A3328" s="138" t="s">
        <v>15615</v>
      </c>
      <c r="B3328" s="139" t="s">
        <v>15616</v>
      </c>
      <c r="C3328" s="140" t="s">
        <v>141</v>
      </c>
      <c r="D3328" s="141">
        <v>138.69</v>
      </c>
      <c r="E3328" s="141">
        <v>18.02</v>
      </c>
      <c r="F3328" s="141">
        <v>156.71</v>
      </c>
    </row>
    <row r="3329" spans="1:6" ht="30.75" customHeight="1">
      <c r="A3329" s="138" t="s">
        <v>15617</v>
      </c>
      <c r="B3329" s="139" t="s">
        <v>15618</v>
      </c>
      <c r="C3329" s="140" t="s">
        <v>141</v>
      </c>
      <c r="D3329" s="141">
        <v>147.72999999999999</v>
      </c>
      <c r="E3329" s="141">
        <v>18.02</v>
      </c>
      <c r="F3329" s="141">
        <v>165.75</v>
      </c>
    </row>
    <row r="3330" spans="1:6" ht="30.75" customHeight="1">
      <c r="A3330" s="138" t="s">
        <v>15619</v>
      </c>
      <c r="B3330" s="139" t="s">
        <v>15620</v>
      </c>
      <c r="C3330" s="140" t="s">
        <v>141</v>
      </c>
      <c r="D3330" s="141">
        <v>163.51</v>
      </c>
      <c r="E3330" s="141">
        <v>18.02</v>
      </c>
      <c r="F3330" s="141">
        <v>181.53</v>
      </c>
    </row>
    <row r="3331" spans="1:6" ht="30.75" customHeight="1">
      <c r="A3331" s="138" t="s">
        <v>15621</v>
      </c>
      <c r="B3331" s="139" t="s">
        <v>15622</v>
      </c>
      <c r="C3331" s="140" t="s">
        <v>141</v>
      </c>
      <c r="D3331" s="141">
        <v>192.06</v>
      </c>
      <c r="E3331" s="141">
        <v>18.02</v>
      </c>
      <c r="F3331" s="141">
        <v>210.08</v>
      </c>
    </row>
    <row r="3332" spans="1:6" ht="30.75" customHeight="1">
      <c r="A3332" s="138" t="s">
        <v>15623</v>
      </c>
      <c r="B3332" s="139" t="s">
        <v>15624</v>
      </c>
      <c r="C3332" s="140" t="s">
        <v>141</v>
      </c>
      <c r="D3332" s="141">
        <v>213.08</v>
      </c>
      <c r="E3332" s="141">
        <v>18.02</v>
      </c>
      <c r="F3332" s="141">
        <v>231.1</v>
      </c>
    </row>
    <row r="3333" spans="1:6" ht="30.75" customHeight="1">
      <c r="A3333" s="138" t="s">
        <v>15625</v>
      </c>
      <c r="B3333" s="139" t="s">
        <v>15626</v>
      </c>
      <c r="C3333" s="140" t="s">
        <v>141</v>
      </c>
      <c r="D3333" s="141">
        <v>232.29</v>
      </c>
      <c r="E3333" s="141">
        <v>18.02</v>
      </c>
      <c r="F3333" s="141">
        <v>250.31</v>
      </c>
    </row>
    <row r="3334" spans="1:6" ht="30.75" customHeight="1">
      <c r="A3334" s="138" t="s">
        <v>15627</v>
      </c>
      <c r="B3334" s="139" t="s">
        <v>15628</v>
      </c>
      <c r="C3334" s="140"/>
      <c r="D3334" s="141"/>
      <c r="E3334" s="141"/>
      <c r="F3334" s="141"/>
    </row>
    <row r="3335" spans="1:6" ht="30.75" customHeight="1">
      <c r="A3335" s="138" t="s">
        <v>15629</v>
      </c>
      <c r="B3335" s="139" t="s">
        <v>15630</v>
      </c>
      <c r="C3335" s="140" t="s">
        <v>141</v>
      </c>
      <c r="D3335" s="141">
        <v>29.61</v>
      </c>
      <c r="E3335" s="141">
        <v>17.600000000000001</v>
      </c>
      <c r="F3335" s="141">
        <v>47.21</v>
      </c>
    </row>
    <row r="3336" spans="1:6" ht="30.75" customHeight="1">
      <c r="A3336" s="138" t="s">
        <v>15631</v>
      </c>
      <c r="B3336" s="139" t="s">
        <v>15632</v>
      </c>
      <c r="C3336" s="140" t="s">
        <v>141</v>
      </c>
      <c r="D3336" s="141">
        <v>37.14</v>
      </c>
      <c r="E3336" s="141">
        <v>17.600000000000001</v>
      </c>
      <c r="F3336" s="141">
        <v>54.74</v>
      </c>
    </row>
    <row r="3337" spans="1:6" ht="30.75" customHeight="1">
      <c r="A3337" s="138" t="s">
        <v>15633</v>
      </c>
      <c r="B3337" s="139" t="s">
        <v>15634</v>
      </c>
      <c r="C3337" s="140" t="s">
        <v>141</v>
      </c>
      <c r="D3337" s="141">
        <v>42.33</v>
      </c>
      <c r="E3337" s="141">
        <v>17.600000000000001</v>
      </c>
      <c r="F3337" s="141">
        <v>59.93</v>
      </c>
    </row>
    <row r="3338" spans="1:6" ht="30.75" customHeight="1">
      <c r="A3338" s="138" t="s">
        <v>15635</v>
      </c>
      <c r="B3338" s="139" t="s">
        <v>15636</v>
      </c>
      <c r="C3338" s="140" t="s">
        <v>141</v>
      </c>
      <c r="D3338" s="141">
        <v>99.84</v>
      </c>
      <c r="E3338" s="141">
        <v>26.4</v>
      </c>
      <c r="F3338" s="141">
        <v>126.24</v>
      </c>
    </row>
    <row r="3339" spans="1:6" ht="30.75" customHeight="1">
      <c r="A3339" s="138" t="s">
        <v>15637</v>
      </c>
      <c r="B3339" s="139" t="s">
        <v>15638</v>
      </c>
      <c r="C3339" s="140" t="s">
        <v>9049</v>
      </c>
      <c r="D3339" s="141">
        <v>10.31</v>
      </c>
      <c r="E3339" s="141">
        <v>11.51</v>
      </c>
      <c r="F3339" s="141">
        <v>21.82</v>
      </c>
    </row>
    <row r="3340" spans="1:6" ht="30.75" customHeight="1">
      <c r="A3340" s="138" t="s">
        <v>15639</v>
      </c>
      <c r="B3340" s="139" t="s">
        <v>15640</v>
      </c>
      <c r="C3340" s="140" t="s">
        <v>9049</v>
      </c>
      <c r="D3340" s="141">
        <v>15.74</v>
      </c>
      <c r="E3340" s="141">
        <v>11.51</v>
      </c>
      <c r="F3340" s="141">
        <v>27.25</v>
      </c>
    </row>
    <row r="3341" spans="1:6" ht="30.75" customHeight="1">
      <c r="A3341" s="138" t="s">
        <v>15641</v>
      </c>
      <c r="B3341" s="139" t="s">
        <v>15642</v>
      </c>
      <c r="C3341" s="140" t="s">
        <v>9049</v>
      </c>
      <c r="D3341" s="141">
        <v>16.399999999999999</v>
      </c>
      <c r="E3341" s="141">
        <v>17.52</v>
      </c>
      <c r="F3341" s="141">
        <v>33.92</v>
      </c>
    </row>
    <row r="3342" spans="1:6" ht="30.75" customHeight="1">
      <c r="A3342" s="138" t="s">
        <v>15643</v>
      </c>
      <c r="B3342" s="139" t="s">
        <v>15644</v>
      </c>
      <c r="C3342" s="140" t="s">
        <v>9049</v>
      </c>
      <c r="D3342" s="141">
        <v>17.29</v>
      </c>
      <c r="E3342" s="141">
        <v>20.02</v>
      </c>
      <c r="F3342" s="141">
        <v>37.31</v>
      </c>
    </row>
    <row r="3343" spans="1:6" ht="30.75" customHeight="1">
      <c r="A3343" s="138" t="s">
        <v>15645</v>
      </c>
      <c r="B3343" s="139" t="s">
        <v>15646</v>
      </c>
      <c r="C3343" s="140" t="s">
        <v>9049</v>
      </c>
      <c r="D3343" s="141">
        <v>10.54</v>
      </c>
      <c r="E3343" s="141">
        <v>11.51</v>
      </c>
      <c r="F3343" s="141">
        <v>22.05</v>
      </c>
    </row>
    <row r="3344" spans="1:6" ht="30.75" customHeight="1">
      <c r="A3344" s="138" t="s">
        <v>15647</v>
      </c>
      <c r="B3344" s="139" t="s">
        <v>15648</v>
      </c>
      <c r="C3344" s="140" t="s">
        <v>9049</v>
      </c>
      <c r="D3344" s="141">
        <v>15.56</v>
      </c>
      <c r="E3344" s="141">
        <v>11.51</v>
      </c>
      <c r="F3344" s="141">
        <v>27.07</v>
      </c>
    </row>
    <row r="3345" spans="1:6" ht="30.75" customHeight="1">
      <c r="A3345" s="138" t="s">
        <v>15649</v>
      </c>
      <c r="B3345" s="139" t="s">
        <v>15650</v>
      </c>
      <c r="C3345" s="140" t="s">
        <v>9049</v>
      </c>
      <c r="D3345" s="141">
        <v>21.04</v>
      </c>
      <c r="E3345" s="141">
        <v>17.52</v>
      </c>
      <c r="F3345" s="141">
        <v>38.56</v>
      </c>
    </row>
    <row r="3346" spans="1:6" ht="30.75" customHeight="1">
      <c r="A3346" s="138" t="s">
        <v>15651</v>
      </c>
      <c r="B3346" s="139" t="s">
        <v>15652</v>
      </c>
      <c r="C3346" s="140" t="s">
        <v>9049</v>
      </c>
      <c r="D3346" s="141">
        <v>39.26</v>
      </c>
      <c r="E3346" s="141">
        <v>20.02</v>
      </c>
      <c r="F3346" s="141">
        <v>59.28</v>
      </c>
    </row>
    <row r="3347" spans="1:6" ht="30.75" customHeight="1">
      <c r="A3347" s="138" t="s">
        <v>15653</v>
      </c>
      <c r="B3347" s="139" t="s">
        <v>15654</v>
      </c>
      <c r="C3347" s="140" t="s">
        <v>9049</v>
      </c>
      <c r="D3347" s="141">
        <v>13.31</v>
      </c>
      <c r="E3347" s="141">
        <v>11.51</v>
      </c>
      <c r="F3347" s="141">
        <v>24.82</v>
      </c>
    </row>
    <row r="3348" spans="1:6" ht="30.75" customHeight="1">
      <c r="A3348" s="138" t="s">
        <v>15655</v>
      </c>
      <c r="B3348" s="139" t="s">
        <v>15656</v>
      </c>
      <c r="C3348" s="140" t="s">
        <v>9049</v>
      </c>
      <c r="D3348" s="141">
        <v>16.96</v>
      </c>
      <c r="E3348" s="141">
        <v>11.51</v>
      </c>
      <c r="F3348" s="141">
        <v>28.47</v>
      </c>
    </row>
    <row r="3349" spans="1:6" ht="30.75" customHeight="1">
      <c r="A3349" s="138" t="s">
        <v>15657</v>
      </c>
      <c r="B3349" s="139" t="s">
        <v>15658</v>
      </c>
      <c r="C3349" s="140" t="s">
        <v>9049</v>
      </c>
      <c r="D3349" s="141">
        <v>19.850000000000001</v>
      </c>
      <c r="E3349" s="141">
        <v>17.52</v>
      </c>
      <c r="F3349" s="141">
        <v>37.369999999999997</v>
      </c>
    </row>
    <row r="3350" spans="1:6" ht="30.75" customHeight="1">
      <c r="A3350" s="138" t="s">
        <v>15659</v>
      </c>
      <c r="B3350" s="139" t="s">
        <v>15660</v>
      </c>
      <c r="C3350" s="140" t="s">
        <v>9049</v>
      </c>
      <c r="D3350" s="141">
        <v>31.62</v>
      </c>
      <c r="E3350" s="141">
        <v>20.02</v>
      </c>
      <c r="F3350" s="141">
        <v>51.64</v>
      </c>
    </row>
    <row r="3351" spans="1:6" ht="30.75" customHeight="1">
      <c r="A3351" s="138" t="s">
        <v>15661</v>
      </c>
      <c r="B3351" s="139" t="s">
        <v>15662</v>
      </c>
      <c r="C3351" s="140" t="s">
        <v>9049</v>
      </c>
      <c r="D3351" s="141">
        <v>9.8800000000000008</v>
      </c>
      <c r="E3351" s="141">
        <v>11.51</v>
      </c>
      <c r="F3351" s="141">
        <v>21.39</v>
      </c>
    </row>
    <row r="3352" spans="1:6" ht="30.75" customHeight="1">
      <c r="A3352" s="138" t="s">
        <v>15663</v>
      </c>
      <c r="B3352" s="139" t="s">
        <v>15664</v>
      </c>
      <c r="C3352" s="140" t="s">
        <v>9049</v>
      </c>
      <c r="D3352" s="141">
        <v>15.44</v>
      </c>
      <c r="E3352" s="141">
        <v>17.52</v>
      </c>
      <c r="F3352" s="141">
        <v>32.96</v>
      </c>
    </row>
    <row r="3353" spans="1:6" ht="30.75" customHeight="1">
      <c r="A3353" s="138" t="s">
        <v>15665</v>
      </c>
      <c r="B3353" s="139" t="s">
        <v>15666</v>
      </c>
      <c r="C3353" s="140" t="s">
        <v>9049</v>
      </c>
      <c r="D3353" s="141">
        <v>26.77</v>
      </c>
      <c r="E3353" s="141">
        <v>20.02</v>
      </c>
      <c r="F3353" s="141">
        <v>46.79</v>
      </c>
    </row>
    <row r="3354" spans="1:6" ht="30.75" customHeight="1">
      <c r="A3354" s="138" t="s">
        <v>15667</v>
      </c>
      <c r="B3354" s="139" t="s">
        <v>15668</v>
      </c>
      <c r="C3354" s="140" t="s">
        <v>9049</v>
      </c>
      <c r="D3354" s="141">
        <v>31.9</v>
      </c>
      <c r="E3354" s="141">
        <v>11.51</v>
      </c>
      <c r="F3354" s="141">
        <v>43.41</v>
      </c>
    </row>
    <row r="3355" spans="1:6" ht="30.75" customHeight="1">
      <c r="A3355" s="138" t="s">
        <v>15669</v>
      </c>
      <c r="B3355" s="139" t="s">
        <v>15670</v>
      </c>
      <c r="C3355" s="140" t="s">
        <v>9049</v>
      </c>
      <c r="D3355" s="141">
        <v>40.61</v>
      </c>
      <c r="E3355" s="141">
        <v>17.52</v>
      </c>
      <c r="F3355" s="141">
        <v>58.13</v>
      </c>
    </row>
    <row r="3356" spans="1:6" ht="30.75" customHeight="1">
      <c r="A3356" s="138" t="s">
        <v>15671</v>
      </c>
      <c r="B3356" s="139" t="s">
        <v>15672</v>
      </c>
      <c r="C3356" s="140" t="s">
        <v>9049</v>
      </c>
      <c r="D3356" s="141">
        <v>73.08</v>
      </c>
      <c r="E3356" s="141">
        <v>20.02</v>
      </c>
      <c r="F3356" s="141">
        <v>93.1</v>
      </c>
    </row>
    <row r="3357" spans="1:6" ht="30.75" customHeight="1">
      <c r="A3357" s="138" t="s">
        <v>15673</v>
      </c>
      <c r="B3357" s="139" t="s">
        <v>15674</v>
      </c>
      <c r="C3357" s="140" t="s">
        <v>9049</v>
      </c>
      <c r="D3357" s="141">
        <v>58.43</v>
      </c>
      <c r="E3357" s="141">
        <v>20.02</v>
      </c>
      <c r="F3357" s="141">
        <v>78.45</v>
      </c>
    </row>
    <row r="3358" spans="1:6" ht="30.75" customHeight="1">
      <c r="A3358" s="138" t="s">
        <v>15675</v>
      </c>
      <c r="B3358" s="139" t="s">
        <v>15676</v>
      </c>
      <c r="C3358" s="140" t="s">
        <v>9049</v>
      </c>
      <c r="D3358" s="141">
        <v>170.94</v>
      </c>
      <c r="E3358" s="141">
        <v>17.52</v>
      </c>
      <c r="F3358" s="141">
        <v>188.46</v>
      </c>
    </row>
    <row r="3359" spans="1:6" ht="30.75" customHeight="1">
      <c r="A3359" s="138" t="s">
        <v>15677</v>
      </c>
      <c r="B3359" s="139" t="s">
        <v>15678</v>
      </c>
      <c r="C3359" s="140" t="s">
        <v>9049</v>
      </c>
      <c r="D3359" s="141">
        <v>30.3</v>
      </c>
      <c r="E3359" s="141">
        <v>11.51</v>
      </c>
      <c r="F3359" s="141">
        <v>41.81</v>
      </c>
    </row>
    <row r="3360" spans="1:6" ht="30.75" customHeight="1">
      <c r="A3360" s="138" t="s">
        <v>15679</v>
      </c>
      <c r="B3360" s="139" t="s">
        <v>15680</v>
      </c>
      <c r="C3360" s="140" t="s">
        <v>9049</v>
      </c>
      <c r="D3360" s="141">
        <v>32.770000000000003</v>
      </c>
      <c r="E3360" s="141">
        <v>17.52</v>
      </c>
      <c r="F3360" s="141">
        <v>50.29</v>
      </c>
    </row>
    <row r="3361" spans="1:6" ht="30.75" customHeight="1">
      <c r="A3361" s="138" t="s">
        <v>15681</v>
      </c>
      <c r="B3361" s="139" t="s">
        <v>15682</v>
      </c>
      <c r="C3361" s="140" t="s">
        <v>9049</v>
      </c>
      <c r="D3361" s="141">
        <v>65.63</v>
      </c>
      <c r="E3361" s="141">
        <v>20.02</v>
      </c>
      <c r="F3361" s="141">
        <v>85.65</v>
      </c>
    </row>
    <row r="3362" spans="1:6" ht="30.75" customHeight="1">
      <c r="A3362" s="138" t="s">
        <v>15683</v>
      </c>
      <c r="B3362" s="139" t="s">
        <v>15684</v>
      </c>
      <c r="C3362" s="140" t="s">
        <v>9049</v>
      </c>
      <c r="D3362" s="141">
        <v>27.86</v>
      </c>
      <c r="E3362" s="141">
        <v>17.52</v>
      </c>
      <c r="F3362" s="141">
        <v>45.38</v>
      </c>
    </row>
    <row r="3363" spans="1:6" ht="30.75" customHeight="1">
      <c r="A3363" s="138" t="s">
        <v>15685</v>
      </c>
      <c r="B3363" s="139" t="s">
        <v>15686</v>
      </c>
      <c r="C3363" s="140" t="s">
        <v>9049</v>
      </c>
      <c r="D3363" s="141">
        <v>53.7</v>
      </c>
      <c r="E3363" s="141">
        <v>20.02</v>
      </c>
      <c r="F3363" s="141">
        <v>73.72</v>
      </c>
    </row>
    <row r="3364" spans="1:6" ht="30.75" customHeight="1">
      <c r="A3364" s="138" t="s">
        <v>15687</v>
      </c>
      <c r="B3364" s="139" t="s">
        <v>15688</v>
      </c>
      <c r="C3364" s="140" t="s">
        <v>9049</v>
      </c>
      <c r="D3364" s="141">
        <v>49.3</v>
      </c>
      <c r="E3364" s="141">
        <v>20.02</v>
      </c>
      <c r="F3364" s="141">
        <v>69.319999999999993</v>
      </c>
    </row>
    <row r="3365" spans="1:6" ht="30.75" customHeight="1">
      <c r="A3365" s="138" t="s">
        <v>15689</v>
      </c>
      <c r="B3365" s="139" t="s">
        <v>15690</v>
      </c>
      <c r="C3365" s="140" t="s">
        <v>9049</v>
      </c>
      <c r="D3365" s="141">
        <v>62.27</v>
      </c>
      <c r="E3365" s="141">
        <v>20.02</v>
      </c>
      <c r="F3365" s="141">
        <v>82.29</v>
      </c>
    </row>
    <row r="3366" spans="1:6" ht="30.75" customHeight="1">
      <c r="A3366" s="138" t="s">
        <v>15691</v>
      </c>
      <c r="B3366" s="139" t="s">
        <v>15692</v>
      </c>
      <c r="C3366" s="140" t="s">
        <v>9049</v>
      </c>
      <c r="D3366" s="141">
        <v>92.37</v>
      </c>
      <c r="E3366" s="141">
        <v>17.52</v>
      </c>
      <c r="F3366" s="141">
        <v>109.89</v>
      </c>
    </row>
    <row r="3367" spans="1:6" ht="30.75" customHeight="1">
      <c r="A3367" s="138" t="s">
        <v>15693</v>
      </c>
      <c r="B3367" s="139" t="s">
        <v>15694</v>
      </c>
      <c r="C3367" s="140" t="s">
        <v>9049</v>
      </c>
      <c r="D3367" s="141">
        <v>66.73</v>
      </c>
      <c r="E3367" s="141">
        <v>20.02</v>
      </c>
      <c r="F3367" s="141">
        <v>86.75</v>
      </c>
    </row>
    <row r="3368" spans="1:6" ht="30.75" customHeight="1">
      <c r="A3368" s="138" t="s">
        <v>15695</v>
      </c>
      <c r="B3368" s="139" t="s">
        <v>15696</v>
      </c>
      <c r="C3368" s="140" t="s">
        <v>9049</v>
      </c>
      <c r="D3368" s="141">
        <v>55.45</v>
      </c>
      <c r="E3368" s="141">
        <v>11.51</v>
      </c>
      <c r="F3368" s="141">
        <v>66.959999999999994</v>
      </c>
    </row>
    <row r="3369" spans="1:6" ht="30.75" customHeight="1">
      <c r="A3369" s="138" t="s">
        <v>15697</v>
      </c>
      <c r="B3369" s="139" t="s">
        <v>15698</v>
      </c>
      <c r="C3369" s="140" t="s">
        <v>9049</v>
      </c>
      <c r="D3369" s="141">
        <v>8.3800000000000008</v>
      </c>
      <c r="E3369" s="141">
        <v>11.51</v>
      </c>
      <c r="F3369" s="141">
        <v>19.89</v>
      </c>
    </row>
    <row r="3370" spans="1:6" ht="30.75" customHeight="1">
      <c r="A3370" s="138" t="s">
        <v>15699</v>
      </c>
      <c r="B3370" s="139" t="s">
        <v>15700</v>
      </c>
      <c r="C3370" s="140" t="s">
        <v>9049</v>
      </c>
      <c r="D3370" s="141">
        <v>25.62</v>
      </c>
      <c r="E3370" s="141">
        <v>11.51</v>
      </c>
      <c r="F3370" s="141">
        <v>37.130000000000003</v>
      </c>
    </row>
    <row r="3371" spans="1:6" ht="30.75" customHeight="1">
      <c r="A3371" s="138" t="s">
        <v>15701</v>
      </c>
      <c r="B3371" s="139" t="s">
        <v>15702</v>
      </c>
      <c r="C3371" s="140" t="s">
        <v>9049</v>
      </c>
      <c r="D3371" s="141">
        <v>40.049999999999997</v>
      </c>
      <c r="E3371" s="141">
        <v>17.52</v>
      </c>
      <c r="F3371" s="141">
        <v>57.57</v>
      </c>
    </row>
    <row r="3372" spans="1:6" ht="30.75" customHeight="1">
      <c r="A3372" s="138" t="s">
        <v>15703</v>
      </c>
      <c r="B3372" s="139" t="s">
        <v>15704</v>
      </c>
      <c r="C3372" s="140" t="s">
        <v>9358</v>
      </c>
      <c r="D3372" s="141">
        <v>71.27</v>
      </c>
      <c r="E3372" s="141">
        <v>5.01</v>
      </c>
      <c r="F3372" s="141">
        <v>76.28</v>
      </c>
    </row>
    <row r="3373" spans="1:6" ht="30.75" customHeight="1">
      <c r="A3373" s="138" t="s">
        <v>15705</v>
      </c>
      <c r="B3373" s="139" t="s">
        <v>15706</v>
      </c>
      <c r="C3373" s="140"/>
      <c r="D3373" s="141"/>
      <c r="E3373" s="141"/>
      <c r="F3373" s="141"/>
    </row>
    <row r="3374" spans="1:6" ht="30.75" customHeight="1">
      <c r="A3374" s="138" t="s">
        <v>15707</v>
      </c>
      <c r="B3374" s="139" t="s">
        <v>15708</v>
      </c>
      <c r="C3374" s="140"/>
      <c r="D3374" s="141"/>
      <c r="E3374" s="141"/>
      <c r="F3374" s="141"/>
    </row>
    <row r="3375" spans="1:6" ht="30.75" customHeight="1">
      <c r="A3375" s="138" t="s">
        <v>15709</v>
      </c>
      <c r="B3375" s="139" t="s">
        <v>15710</v>
      </c>
      <c r="C3375" s="140" t="s">
        <v>9049</v>
      </c>
      <c r="D3375" s="141">
        <v>39.01</v>
      </c>
      <c r="E3375" s="141">
        <v>22.52</v>
      </c>
      <c r="F3375" s="141">
        <v>61.53</v>
      </c>
    </row>
    <row r="3376" spans="1:6" ht="30.75" customHeight="1">
      <c r="A3376" s="138" t="s">
        <v>15711</v>
      </c>
      <c r="B3376" s="139" t="s">
        <v>15712</v>
      </c>
      <c r="C3376" s="140" t="s">
        <v>9049</v>
      </c>
      <c r="D3376" s="141">
        <v>54.08</v>
      </c>
      <c r="E3376" s="141">
        <v>30.03</v>
      </c>
      <c r="F3376" s="141">
        <v>84.11</v>
      </c>
    </row>
    <row r="3377" spans="1:6" ht="30.75" customHeight="1">
      <c r="A3377" s="138" t="s">
        <v>15713</v>
      </c>
      <c r="B3377" s="139" t="s">
        <v>15714</v>
      </c>
      <c r="C3377" s="140" t="s">
        <v>9049</v>
      </c>
      <c r="D3377" s="141">
        <v>69.959999999999994</v>
      </c>
      <c r="E3377" s="141">
        <v>37.54</v>
      </c>
      <c r="F3377" s="141">
        <v>107.5</v>
      </c>
    </row>
    <row r="3378" spans="1:6" ht="30.75" customHeight="1">
      <c r="A3378" s="138" t="s">
        <v>15715</v>
      </c>
      <c r="B3378" s="139" t="s">
        <v>15716</v>
      </c>
      <c r="C3378" s="140" t="s">
        <v>9049</v>
      </c>
      <c r="D3378" s="141">
        <v>80.040000000000006</v>
      </c>
      <c r="E3378" s="141">
        <v>45.04</v>
      </c>
      <c r="F3378" s="141">
        <v>125.08</v>
      </c>
    </row>
    <row r="3379" spans="1:6" ht="30.75" customHeight="1">
      <c r="A3379" s="138" t="s">
        <v>15717</v>
      </c>
      <c r="B3379" s="139" t="s">
        <v>15718</v>
      </c>
      <c r="C3379" s="140" t="s">
        <v>9049</v>
      </c>
      <c r="D3379" s="141">
        <v>103.41</v>
      </c>
      <c r="E3379" s="141">
        <v>50.05</v>
      </c>
      <c r="F3379" s="141">
        <v>153.46</v>
      </c>
    </row>
    <row r="3380" spans="1:6" ht="30.75" customHeight="1">
      <c r="A3380" s="138" t="s">
        <v>15719</v>
      </c>
      <c r="B3380" s="139" t="s">
        <v>15720</v>
      </c>
      <c r="C3380" s="140" t="s">
        <v>9049</v>
      </c>
      <c r="D3380" s="141">
        <v>131.25</v>
      </c>
      <c r="E3380" s="141">
        <v>62.56</v>
      </c>
      <c r="F3380" s="141">
        <v>193.81</v>
      </c>
    </row>
    <row r="3381" spans="1:6" ht="30.75" customHeight="1">
      <c r="A3381" s="138" t="s">
        <v>15721</v>
      </c>
      <c r="B3381" s="139" t="s">
        <v>15722</v>
      </c>
      <c r="C3381" s="140" t="s">
        <v>9049</v>
      </c>
      <c r="D3381" s="141">
        <v>349.23</v>
      </c>
      <c r="E3381" s="141">
        <v>75.08</v>
      </c>
      <c r="F3381" s="141">
        <v>424.31</v>
      </c>
    </row>
    <row r="3382" spans="1:6" ht="30.75" customHeight="1">
      <c r="A3382" s="138" t="s">
        <v>15723</v>
      </c>
      <c r="B3382" s="139" t="s">
        <v>15724</v>
      </c>
      <c r="C3382" s="140" t="s">
        <v>9049</v>
      </c>
      <c r="D3382" s="141">
        <v>566.94000000000005</v>
      </c>
      <c r="E3382" s="141">
        <v>100.1</v>
      </c>
      <c r="F3382" s="141">
        <v>667.04</v>
      </c>
    </row>
    <row r="3383" spans="1:6" ht="30.75" customHeight="1">
      <c r="A3383" s="138" t="s">
        <v>15725</v>
      </c>
      <c r="B3383" s="139" t="s">
        <v>15726</v>
      </c>
      <c r="C3383" s="140" t="s">
        <v>9049</v>
      </c>
      <c r="D3383" s="141">
        <v>961.13</v>
      </c>
      <c r="E3383" s="141">
        <v>150.15</v>
      </c>
      <c r="F3383" s="141">
        <v>1111.28</v>
      </c>
    </row>
    <row r="3384" spans="1:6" ht="30.75" customHeight="1">
      <c r="A3384" s="138" t="s">
        <v>15727</v>
      </c>
      <c r="B3384" s="139" t="s">
        <v>15728</v>
      </c>
      <c r="C3384" s="140" t="s">
        <v>9049</v>
      </c>
      <c r="D3384" s="141">
        <v>77.7</v>
      </c>
      <c r="E3384" s="141">
        <v>30.03</v>
      </c>
      <c r="F3384" s="141">
        <v>107.73</v>
      </c>
    </row>
    <row r="3385" spans="1:6" ht="30.75" customHeight="1">
      <c r="A3385" s="138" t="s">
        <v>15729</v>
      </c>
      <c r="B3385" s="139" t="s">
        <v>15730</v>
      </c>
      <c r="C3385" s="140" t="s">
        <v>9049</v>
      </c>
      <c r="D3385" s="141">
        <v>31.53</v>
      </c>
      <c r="E3385" s="141">
        <v>22.52</v>
      </c>
      <c r="F3385" s="141">
        <v>54.05</v>
      </c>
    </row>
    <row r="3386" spans="1:6" ht="30.75" customHeight="1">
      <c r="A3386" s="138" t="s">
        <v>15731</v>
      </c>
      <c r="B3386" s="139" t="s">
        <v>15732</v>
      </c>
      <c r="C3386" s="140" t="s">
        <v>9049</v>
      </c>
      <c r="D3386" s="141">
        <v>66.48</v>
      </c>
      <c r="E3386" s="141">
        <v>22.52</v>
      </c>
      <c r="F3386" s="141">
        <v>89</v>
      </c>
    </row>
    <row r="3387" spans="1:6" ht="30.75" customHeight="1">
      <c r="A3387" s="138" t="s">
        <v>15733</v>
      </c>
      <c r="B3387" s="139" t="s">
        <v>15734</v>
      </c>
      <c r="C3387" s="140" t="s">
        <v>9049</v>
      </c>
      <c r="D3387" s="141">
        <v>73.180000000000007</v>
      </c>
      <c r="E3387" s="141">
        <v>22.52</v>
      </c>
      <c r="F3387" s="141">
        <v>95.7</v>
      </c>
    </row>
    <row r="3388" spans="1:6" ht="30.75" customHeight="1">
      <c r="A3388" s="138" t="s">
        <v>15735</v>
      </c>
      <c r="B3388" s="139" t="s">
        <v>15736</v>
      </c>
      <c r="C3388" s="140" t="s">
        <v>9049</v>
      </c>
      <c r="D3388" s="141">
        <v>95.5</v>
      </c>
      <c r="E3388" s="141">
        <v>25.03</v>
      </c>
      <c r="F3388" s="141">
        <v>120.53</v>
      </c>
    </row>
    <row r="3389" spans="1:6" ht="30.75" customHeight="1">
      <c r="A3389" s="138" t="s">
        <v>15737</v>
      </c>
      <c r="B3389" s="139" t="s">
        <v>15738</v>
      </c>
      <c r="C3389" s="140" t="s">
        <v>9049</v>
      </c>
      <c r="D3389" s="141">
        <v>243.93</v>
      </c>
      <c r="E3389" s="141">
        <v>22.52</v>
      </c>
      <c r="F3389" s="141">
        <v>266.45</v>
      </c>
    </row>
    <row r="3390" spans="1:6" ht="30.75" customHeight="1">
      <c r="A3390" s="138" t="s">
        <v>15739</v>
      </c>
      <c r="B3390" s="139" t="s">
        <v>15740</v>
      </c>
      <c r="C3390" s="140" t="s">
        <v>9049</v>
      </c>
      <c r="D3390" s="141">
        <v>1253.77</v>
      </c>
      <c r="E3390" s="141">
        <v>50.05</v>
      </c>
      <c r="F3390" s="141">
        <v>1303.82</v>
      </c>
    </row>
    <row r="3391" spans="1:6" ht="30.75" customHeight="1">
      <c r="A3391" s="138" t="s">
        <v>15741</v>
      </c>
      <c r="B3391" s="139" t="s">
        <v>15742</v>
      </c>
      <c r="C3391" s="140"/>
      <c r="D3391" s="141"/>
      <c r="E3391" s="141"/>
      <c r="F3391" s="141"/>
    </row>
    <row r="3392" spans="1:6" ht="30.75" customHeight="1">
      <c r="A3392" s="138" t="s">
        <v>15743</v>
      </c>
      <c r="B3392" s="139" t="s">
        <v>15744</v>
      </c>
      <c r="C3392" s="140" t="s">
        <v>9049</v>
      </c>
      <c r="D3392" s="141">
        <v>96.65</v>
      </c>
      <c r="E3392" s="141">
        <v>22.52</v>
      </c>
      <c r="F3392" s="141">
        <v>119.17</v>
      </c>
    </row>
    <row r="3393" spans="1:6" ht="30.75" customHeight="1">
      <c r="A3393" s="138" t="s">
        <v>15745</v>
      </c>
      <c r="B3393" s="139" t="s">
        <v>15746</v>
      </c>
      <c r="C3393" s="140" t="s">
        <v>9049</v>
      </c>
      <c r="D3393" s="141">
        <v>86.11</v>
      </c>
      <c r="E3393" s="141">
        <v>22.52</v>
      </c>
      <c r="F3393" s="141">
        <v>108.63</v>
      </c>
    </row>
    <row r="3394" spans="1:6" ht="30.75" customHeight="1">
      <c r="A3394" s="138" t="s">
        <v>15747</v>
      </c>
      <c r="B3394" s="139" t="s">
        <v>15748</v>
      </c>
      <c r="C3394" s="140" t="s">
        <v>9049</v>
      </c>
      <c r="D3394" s="141">
        <v>117.52</v>
      </c>
      <c r="E3394" s="141">
        <v>22.52</v>
      </c>
      <c r="F3394" s="141">
        <v>140.04</v>
      </c>
    </row>
    <row r="3395" spans="1:6" ht="30.75" customHeight="1">
      <c r="A3395" s="138" t="s">
        <v>15749</v>
      </c>
      <c r="B3395" s="139" t="s">
        <v>15750</v>
      </c>
      <c r="C3395" s="140" t="s">
        <v>9049</v>
      </c>
      <c r="D3395" s="141">
        <v>153.34</v>
      </c>
      <c r="E3395" s="141">
        <v>22.52</v>
      </c>
      <c r="F3395" s="141">
        <v>175.86</v>
      </c>
    </row>
    <row r="3396" spans="1:6" ht="30.75" customHeight="1">
      <c r="A3396" s="138" t="s">
        <v>15751</v>
      </c>
      <c r="B3396" s="139" t="s">
        <v>15752</v>
      </c>
      <c r="C3396" s="140" t="s">
        <v>9049</v>
      </c>
      <c r="D3396" s="141">
        <v>158.96</v>
      </c>
      <c r="E3396" s="141">
        <v>22.52</v>
      </c>
      <c r="F3396" s="141">
        <v>181.48</v>
      </c>
    </row>
    <row r="3397" spans="1:6" ht="30.75" customHeight="1">
      <c r="A3397" s="138" t="s">
        <v>15753</v>
      </c>
      <c r="B3397" s="139" t="s">
        <v>15754</v>
      </c>
      <c r="C3397" s="140" t="s">
        <v>9049</v>
      </c>
      <c r="D3397" s="141">
        <v>88.33</v>
      </c>
      <c r="E3397" s="141">
        <v>22.52</v>
      </c>
      <c r="F3397" s="141">
        <v>110.85</v>
      </c>
    </row>
    <row r="3398" spans="1:6" ht="30.75" customHeight="1">
      <c r="A3398" s="138" t="s">
        <v>15755</v>
      </c>
      <c r="B3398" s="139" t="s">
        <v>15756</v>
      </c>
      <c r="C3398" s="140" t="s">
        <v>9049</v>
      </c>
      <c r="D3398" s="141">
        <v>91.57</v>
      </c>
      <c r="E3398" s="141">
        <v>22.52</v>
      </c>
      <c r="F3398" s="141">
        <v>114.09</v>
      </c>
    </row>
    <row r="3399" spans="1:6" ht="30.75" customHeight="1">
      <c r="A3399" s="138" t="s">
        <v>15757</v>
      </c>
      <c r="B3399" s="139" t="s">
        <v>15758</v>
      </c>
      <c r="C3399" s="140" t="s">
        <v>9049</v>
      </c>
      <c r="D3399" s="141">
        <v>56.01</v>
      </c>
      <c r="E3399" s="141">
        <v>22.52</v>
      </c>
      <c r="F3399" s="141">
        <v>78.53</v>
      </c>
    </row>
    <row r="3400" spans="1:6" ht="30.75" customHeight="1">
      <c r="A3400" s="138" t="s">
        <v>15759</v>
      </c>
      <c r="B3400" s="139" t="s">
        <v>15760</v>
      </c>
      <c r="C3400" s="140" t="s">
        <v>9049</v>
      </c>
      <c r="D3400" s="141">
        <v>73.69</v>
      </c>
      <c r="E3400" s="141">
        <v>22.52</v>
      </c>
      <c r="F3400" s="141">
        <v>96.21</v>
      </c>
    </row>
    <row r="3401" spans="1:6" ht="30.75" customHeight="1">
      <c r="A3401" s="138" t="s">
        <v>15761</v>
      </c>
      <c r="B3401" s="139" t="s">
        <v>15762</v>
      </c>
      <c r="C3401" s="140"/>
      <c r="D3401" s="141"/>
      <c r="E3401" s="141"/>
      <c r="F3401" s="141"/>
    </row>
    <row r="3402" spans="1:6" ht="30.75" customHeight="1">
      <c r="A3402" s="138" t="s">
        <v>15763</v>
      </c>
      <c r="B3402" s="139" t="s">
        <v>15764</v>
      </c>
      <c r="C3402" s="140" t="s">
        <v>9049</v>
      </c>
      <c r="D3402" s="141">
        <v>357.43</v>
      </c>
      <c r="E3402" s="141">
        <v>75.08</v>
      </c>
      <c r="F3402" s="141">
        <v>432.51</v>
      </c>
    </row>
    <row r="3403" spans="1:6" ht="30.75" customHeight="1">
      <c r="A3403" s="138" t="s">
        <v>15765</v>
      </c>
      <c r="B3403" s="139" t="s">
        <v>15766</v>
      </c>
      <c r="C3403" s="140" t="s">
        <v>9049</v>
      </c>
      <c r="D3403" s="141">
        <v>251.37</v>
      </c>
      <c r="E3403" s="141">
        <v>75.08</v>
      </c>
      <c r="F3403" s="141">
        <v>326.45</v>
      </c>
    </row>
    <row r="3404" spans="1:6" ht="30.75" customHeight="1">
      <c r="A3404" s="138" t="s">
        <v>15767</v>
      </c>
      <c r="B3404" s="139" t="s">
        <v>15768</v>
      </c>
      <c r="C3404" s="140" t="s">
        <v>9049</v>
      </c>
      <c r="D3404" s="141">
        <v>306.54000000000002</v>
      </c>
      <c r="E3404" s="141">
        <v>75.08</v>
      </c>
      <c r="F3404" s="141">
        <v>381.62</v>
      </c>
    </row>
    <row r="3405" spans="1:6" ht="30.75" customHeight="1">
      <c r="A3405" s="138" t="s">
        <v>15769</v>
      </c>
      <c r="B3405" s="139" t="s">
        <v>15770</v>
      </c>
      <c r="C3405" s="140" t="s">
        <v>9049</v>
      </c>
      <c r="D3405" s="141">
        <v>371.02</v>
      </c>
      <c r="E3405" s="141">
        <v>75.08</v>
      </c>
      <c r="F3405" s="141">
        <v>446.1</v>
      </c>
    </row>
    <row r="3406" spans="1:6" ht="30.75" customHeight="1">
      <c r="A3406" s="138" t="s">
        <v>15771</v>
      </c>
      <c r="B3406" s="139" t="s">
        <v>15772</v>
      </c>
      <c r="C3406" s="140" t="s">
        <v>9049</v>
      </c>
      <c r="D3406" s="141">
        <v>1495.77</v>
      </c>
      <c r="E3406" s="141">
        <v>75.08</v>
      </c>
      <c r="F3406" s="141">
        <v>1570.85</v>
      </c>
    </row>
    <row r="3407" spans="1:6" ht="30.75" customHeight="1">
      <c r="A3407" s="138" t="s">
        <v>15773</v>
      </c>
      <c r="B3407" s="139" t="s">
        <v>15774</v>
      </c>
      <c r="C3407" s="140" t="s">
        <v>9049</v>
      </c>
      <c r="D3407" s="141">
        <v>541.86</v>
      </c>
      <c r="E3407" s="141">
        <v>30.03</v>
      </c>
      <c r="F3407" s="141">
        <v>571.89</v>
      </c>
    </row>
    <row r="3408" spans="1:6" ht="30.75" customHeight="1">
      <c r="A3408" s="138" t="s">
        <v>15775</v>
      </c>
      <c r="B3408" s="139" t="s">
        <v>15776</v>
      </c>
      <c r="C3408" s="140" t="s">
        <v>9049</v>
      </c>
      <c r="D3408" s="141">
        <v>372.09</v>
      </c>
      <c r="E3408" s="141">
        <v>30.03</v>
      </c>
      <c r="F3408" s="141">
        <v>402.12</v>
      </c>
    </row>
    <row r="3409" spans="1:6" ht="30.75" customHeight="1">
      <c r="A3409" s="138" t="s">
        <v>15777</v>
      </c>
      <c r="B3409" s="139" t="s">
        <v>15778</v>
      </c>
      <c r="C3409" s="140" t="s">
        <v>9049</v>
      </c>
      <c r="D3409" s="141">
        <v>932.97</v>
      </c>
      <c r="E3409" s="141">
        <v>75.08</v>
      </c>
      <c r="F3409" s="141">
        <v>1008.05</v>
      </c>
    </row>
    <row r="3410" spans="1:6" ht="30.75" customHeight="1">
      <c r="A3410" s="138" t="s">
        <v>15779</v>
      </c>
      <c r="B3410" s="139" t="s">
        <v>15780</v>
      </c>
      <c r="C3410" s="140" t="s">
        <v>9049</v>
      </c>
      <c r="D3410" s="141">
        <v>515.6</v>
      </c>
      <c r="E3410" s="141">
        <v>22.52</v>
      </c>
      <c r="F3410" s="141">
        <v>538.12</v>
      </c>
    </row>
    <row r="3411" spans="1:6" ht="30.75" customHeight="1">
      <c r="A3411" s="138" t="s">
        <v>15781</v>
      </c>
      <c r="B3411" s="139" t="s">
        <v>15782</v>
      </c>
      <c r="C3411" s="140" t="s">
        <v>9049</v>
      </c>
      <c r="D3411" s="141">
        <v>325.64999999999998</v>
      </c>
      <c r="E3411" s="141">
        <v>75.08</v>
      </c>
      <c r="F3411" s="141">
        <v>400.73</v>
      </c>
    </row>
    <row r="3412" spans="1:6" ht="30.75" customHeight="1">
      <c r="A3412" s="138" t="s">
        <v>15783</v>
      </c>
      <c r="B3412" s="139" t="s">
        <v>15784</v>
      </c>
      <c r="C3412" s="140"/>
      <c r="D3412" s="141"/>
      <c r="E3412" s="141"/>
      <c r="F3412" s="141"/>
    </row>
    <row r="3413" spans="1:6" ht="30.75" customHeight="1">
      <c r="A3413" s="138" t="s">
        <v>15785</v>
      </c>
      <c r="B3413" s="139" t="s">
        <v>15786</v>
      </c>
      <c r="C3413" s="140" t="s">
        <v>9049</v>
      </c>
      <c r="D3413" s="141">
        <v>102.11</v>
      </c>
      <c r="E3413" s="141">
        <v>22.52</v>
      </c>
      <c r="F3413" s="141">
        <v>124.63</v>
      </c>
    </row>
    <row r="3414" spans="1:6" ht="30.75" customHeight="1">
      <c r="A3414" s="138" t="s">
        <v>15787</v>
      </c>
      <c r="B3414" s="139" t="s">
        <v>15788</v>
      </c>
      <c r="C3414" s="140" t="s">
        <v>9049</v>
      </c>
      <c r="D3414" s="141">
        <v>129.33000000000001</v>
      </c>
      <c r="E3414" s="141">
        <v>22.52</v>
      </c>
      <c r="F3414" s="141">
        <v>151.85</v>
      </c>
    </row>
    <row r="3415" spans="1:6" ht="30.75" customHeight="1">
      <c r="A3415" s="138" t="s">
        <v>15789</v>
      </c>
      <c r="B3415" s="139" t="s">
        <v>15790</v>
      </c>
      <c r="C3415" s="140" t="s">
        <v>9049</v>
      </c>
      <c r="D3415" s="141">
        <v>179.33</v>
      </c>
      <c r="E3415" s="141">
        <v>22.52</v>
      </c>
      <c r="F3415" s="141">
        <v>201.85</v>
      </c>
    </row>
    <row r="3416" spans="1:6" ht="30.75" customHeight="1">
      <c r="A3416" s="138" t="s">
        <v>15791</v>
      </c>
      <c r="B3416" s="139" t="s">
        <v>15792</v>
      </c>
      <c r="C3416" s="140" t="s">
        <v>9049</v>
      </c>
      <c r="D3416" s="141">
        <v>214.44</v>
      </c>
      <c r="E3416" s="141">
        <v>22.52</v>
      </c>
      <c r="F3416" s="141">
        <v>236.96</v>
      </c>
    </row>
    <row r="3417" spans="1:6" ht="30.75" customHeight="1">
      <c r="A3417" s="138" t="s">
        <v>15793</v>
      </c>
      <c r="B3417" s="139" t="s">
        <v>15794</v>
      </c>
      <c r="C3417" s="140" t="s">
        <v>9049</v>
      </c>
      <c r="D3417" s="141">
        <v>298.57</v>
      </c>
      <c r="E3417" s="141">
        <v>22.52</v>
      </c>
      <c r="F3417" s="141">
        <v>321.08999999999997</v>
      </c>
    </row>
    <row r="3418" spans="1:6" ht="30.75" customHeight="1">
      <c r="A3418" s="138" t="s">
        <v>15795</v>
      </c>
      <c r="B3418" s="139" t="s">
        <v>15796</v>
      </c>
      <c r="C3418" s="140" t="s">
        <v>9049</v>
      </c>
      <c r="D3418" s="141">
        <v>518.75</v>
      </c>
      <c r="E3418" s="141">
        <v>22.52</v>
      </c>
      <c r="F3418" s="141">
        <v>541.27</v>
      </c>
    </row>
    <row r="3419" spans="1:6" ht="30.75" customHeight="1">
      <c r="A3419" s="138" t="s">
        <v>15797</v>
      </c>
      <c r="B3419" s="139" t="s">
        <v>15798</v>
      </c>
      <c r="C3419" s="140" t="s">
        <v>9049</v>
      </c>
      <c r="D3419" s="141">
        <v>627.22</v>
      </c>
      <c r="E3419" s="141">
        <v>22.52</v>
      </c>
      <c r="F3419" s="141">
        <v>649.74</v>
      </c>
    </row>
    <row r="3420" spans="1:6" ht="30.75" customHeight="1">
      <c r="A3420" s="138" t="s">
        <v>15799</v>
      </c>
      <c r="B3420" s="139" t="s">
        <v>15800</v>
      </c>
      <c r="C3420" s="140" t="s">
        <v>9049</v>
      </c>
      <c r="D3420" s="141">
        <v>1083.23</v>
      </c>
      <c r="E3420" s="141">
        <v>30.03</v>
      </c>
      <c r="F3420" s="141">
        <v>1113.26</v>
      </c>
    </row>
    <row r="3421" spans="1:6" ht="30.75" customHeight="1">
      <c r="A3421" s="138" t="s">
        <v>15801</v>
      </c>
      <c r="B3421" s="139" t="s">
        <v>15802</v>
      </c>
      <c r="C3421" s="140" t="s">
        <v>9049</v>
      </c>
      <c r="D3421" s="141">
        <v>93.75</v>
      </c>
      <c r="E3421" s="141">
        <v>22.52</v>
      </c>
      <c r="F3421" s="141">
        <v>116.27</v>
      </c>
    </row>
    <row r="3422" spans="1:6" ht="30.75" customHeight="1">
      <c r="A3422" s="138" t="s">
        <v>15803</v>
      </c>
      <c r="B3422" s="139" t="s">
        <v>15804</v>
      </c>
      <c r="C3422" s="140" t="s">
        <v>9049</v>
      </c>
      <c r="D3422" s="141">
        <v>127.67</v>
      </c>
      <c r="E3422" s="141">
        <v>22.52</v>
      </c>
      <c r="F3422" s="141">
        <v>150.19</v>
      </c>
    </row>
    <row r="3423" spans="1:6" ht="30.75" customHeight="1">
      <c r="A3423" s="138" t="s">
        <v>15805</v>
      </c>
      <c r="B3423" s="139" t="s">
        <v>15806</v>
      </c>
      <c r="C3423" s="140" t="s">
        <v>9049</v>
      </c>
      <c r="D3423" s="141">
        <v>163.03</v>
      </c>
      <c r="E3423" s="141">
        <v>22.52</v>
      </c>
      <c r="F3423" s="141">
        <v>185.55</v>
      </c>
    </row>
    <row r="3424" spans="1:6" ht="30.75" customHeight="1">
      <c r="A3424" s="138" t="s">
        <v>15807</v>
      </c>
      <c r="B3424" s="139" t="s">
        <v>15808</v>
      </c>
      <c r="C3424" s="140" t="s">
        <v>9049</v>
      </c>
      <c r="D3424" s="141">
        <v>230.53</v>
      </c>
      <c r="E3424" s="141">
        <v>22.52</v>
      </c>
      <c r="F3424" s="141">
        <v>253.05</v>
      </c>
    </row>
    <row r="3425" spans="1:6" ht="30.75" customHeight="1">
      <c r="A3425" s="138" t="s">
        <v>15809</v>
      </c>
      <c r="B3425" s="139" t="s">
        <v>15810</v>
      </c>
      <c r="C3425" s="140" t="s">
        <v>9049</v>
      </c>
      <c r="D3425" s="141">
        <v>374.84</v>
      </c>
      <c r="E3425" s="141">
        <v>22.52</v>
      </c>
      <c r="F3425" s="141">
        <v>397.36</v>
      </c>
    </row>
    <row r="3426" spans="1:6" ht="30.75" customHeight="1">
      <c r="A3426" s="138" t="s">
        <v>15811</v>
      </c>
      <c r="B3426" s="139" t="s">
        <v>15812</v>
      </c>
      <c r="C3426" s="140" t="s">
        <v>9049</v>
      </c>
      <c r="D3426" s="141">
        <v>540.86</v>
      </c>
      <c r="E3426" s="141">
        <v>22.52</v>
      </c>
      <c r="F3426" s="141">
        <v>563.38</v>
      </c>
    </row>
    <row r="3427" spans="1:6" ht="30.75" customHeight="1">
      <c r="A3427" s="138" t="s">
        <v>15813</v>
      </c>
      <c r="B3427" s="139" t="s">
        <v>15814</v>
      </c>
      <c r="C3427" s="140" t="s">
        <v>9049</v>
      </c>
      <c r="D3427" s="141">
        <v>966.19</v>
      </c>
      <c r="E3427" s="141">
        <v>30.03</v>
      </c>
      <c r="F3427" s="141">
        <v>996.22</v>
      </c>
    </row>
    <row r="3428" spans="1:6" ht="30.75" customHeight="1">
      <c r="A3428" s="138" t="s">
        <v>15815</v>
      </c>
      <c r="B3428" s="139" t="s">
        <v>15816</v>
      </c>
      <c r="C3428" s="140" t="s">
        <v>9049</v>
      </c>
      <c r="D3428" s="141">
        <v>86.6</v>
      </c>
      <c r="E3428" s="141">
        <v>22.52</v>
      </c>
      <c r="F3428" s="141">
        <v>109.12</v>
      </c>
    </row>
    <row r="3429" spans="1:6" ht="30.75" customHeight="1">
      <c r="A3429" s="138" t="s">
        <v>15817</v>
      </c>
      <c r="B3429" s="139" t="s">
        <v>15818</v>
      </c>
      <c r="C3429" s="140" t="s">
        <v>9049</v>
      </c>
      <c r="D3429" s="141">
        <v>119.65</v>
      </c>
      <c r="E3429" s="141">
        <v>22.52</v>
      </c>
      <c r="F3429" s="141">
        <v>142.16999999999999</v>
      </c>
    </row>
    <row r="3430" spans="1:6" ht="30.75" customHeight="1">
      <c r="A3430" s="138" t="s">
        <v>15819</v>
      </c>
      <c r="B3430" s="139" t="s">
        <v>15820</v>
      </c>
      <c r="C3430" s="140" t="s">
        <v>9049</v>
      </c>
      <c r="D3430" s="141">
        <v>146.62</v>
      </c>
      <c r="E3430" s="141">
        <v>22.52</v>
      </c>
      <c r="F3430" s="141">
        <v>169.14</v>
      </c>
    </row>
    <row r="3431" spans="1:6" ht="30.75" customHeight="1">
      <c r="A3431" s="138" t="s">
        <v>15821</v>
      </c>
      <c r="B3431" s="139" t="s">
        <v>15822</v>
      </c>
      <c r="C3431" s="140" t="s">
        <v>9049</v>
      </c>
      <c r="D3431" s="141">
        <v>201.38</v>
      </c>
      <c r="E3431" s="141">
        <v>22.52</v>
      </c>
      <c r="F3431" s="141">
        <v>223.9</v>
      </c>
    </row>
    <row r="3432" spans="1:6" ht="30.75" customHeight="1">
      <c r="A3432" s="138" t="s">
        <v>15823</v>
      </c>
      <c r="B3432" s="139" t="s">
        <v>15824</v>
      </c>
      <c r="C3432" s="140" t="s">
        <v>9049</v>
      </c>
      <c r="D3432" s="141">
        <v>334.44</v>
      </c>
      <c r="E3432" s="141">
        <v>22.52</v>
      </c>
      <c r="F3432" s="141">
        <v>356.96</v>
      </c>
    </row>
    <row r="3433" spans="1:6" ht="30.75" customHeight="1">
      <c r="A3433" s="138" t="s">
        <v>15825</v>
      </c>
      <c r="B3433" s="139" t="s">
        <v>15826</v>
      </c>
      <c r="C3433" s="140" t="s">
        <v>9049</v>
      </c>
      <c r="D3433" s="141">
        <v>7081.29</v>
      </c>
      <c r="E3433" s="141">
        <v>37.54</v>
      </c>
      <c r="F3433" s="141">
        <v>7118.83</v>
      </c>
    </row>
    <row r="3434" spans="1:6" ht="30.75" customHeight="1">
      <c r="A3434" s="138" t="s">
        <v>15827</v>
      </c>
      <c r="B3434" s="139" t="s">
        <v>15828</v>
      </c>
      <c r="C3434" s="140" t="s">
        <v>9049</v>
      </c>
      <c r="D3434" s="141">
        <v>167.83</v>
      </c>
      <c r="E3434" s="141">
        <v>22.52</v>
      </c>
      <c r="F3434" s="141">
        <v>190.35</v>
      </c>
    </row>
    <row r="3435" spans="1:6" ht="30.75" customHeight="1">
      <c r="A3435" s="138" t="s">
        <v>15829</v>
      </c>
      <c r="B3435" s="139" t="s">
        <v>15830</v>
      </c>
      <c r="C3435" s="140" t="s">
        <v>9049</v>
      </c>
      <c r="D3435" s="141">
        <v>535.91</v>
      </c>
      <c r="E3435" s="141">
        <v>22.52</v>
      </c>
      <c r="F3435" s="141">
        <v>558.42999999999995</v>
      </c>
    </row>
    <row r="3436" spans="1:6" ht="30.75" customHeight="1">
      <c r="A3436" s="138" t="s">
        <v>15831</v>
      </c>
      <c r="B3436" s="139" t="s">
        <v>15832</v>
      </c>
      <c r="C3436" s="140" t="s">
        <v>9049</v>
      </c>
      <c r="D3436" s="141">
        <v>491.92</v>
      </c>
      <c r="E3436" s="141">
        <v>22.52</v>
      </c>
      <c r="F3436" s="141">
        <v>514.44000000000005</v>
      </c>
    </row>
    <row r="3437" spans="1:6" ht="30.75" customHeight="1">
      <c r="A3437" s="138" t="s">
        <v>15833</v>
      </c>
      <c r="B3437" s="139" t="s">
        <v>15834</v>
      </c>
      <c r="C3437" s="140" t="s">
        <v>9049</v>
      </c>
      <c r="D3437" s="141">
        <v>911.59</v>
      </c>
      <c r="E3437" s="141">
        <v>30.03</v>
      </c>
      <c r="F3437" s="141">
        <v>941.62</v>
      </c>
    </row>
    <row r="3438" spans="1:6" ht="30.75" customHeight="1">
      <c r="A3438" s="138" t="s">
        <v>15835</v>
      </c>
      <c r="B3438" s="139" t="s">
        <v>15836</v>
      </c>
      <c r="C3438" s="140" t="s">
        <v>9049</v>
      </c>
      <c r="D3438" s="141">
        <v>375.5</v>
      </c>
      <c r="E3438" s="141">
        <v>22.52</v>
      </c>
      <c r="F3438" s="141">
        <v>398.02</v>
      </c>
    </row>
    <row r="3439" spans="1:6" ht="30.75" customHeight="1">
      <c r="A3439" s="138" t="s">
        <v>15837</v>
      </c>
      <c r="B3439" s="139" t="s">
        <v>15838</v>
      </c>
      <c r="C3439" s="140" t="s">
        <v>9049</v>
      </c>
      <c r="D3439" s="141">
        <v>144.94999999999999</v>
      </c>
      <c r="E3439" s="141">
        <v>12.51</v>
      </c>
      <c r="F3439" s="141">
        <v>157.46</v>
      </c>
    </row>
    <row r="3440" spans="1:6" ht="30.75" customHeight="1">
      <c r="A3440" s="138" t="s">
        <v>15839</v>
      </c>
      <c r="B3440" s="139" t="s">
        <v>15840</v>
      </c>
      <c r="C3440" s="140" t="s">
        <v>9049</v>
      </c>
      <c r="D3440" s="141">
        <v>6046.08</v>
      </c>
      <c r="E3440" s="141">
        <v>30.03</v>
      </c>
      <c r="F3440" s="141">
        <v>6076.11</v>
      </c>
    </row>
    <row r="3441" spans="1:6" ht="30.75" customHeight="1">
      <c r="A3441" s="138" t="s">
        <v>15841</v>
      </c>
      <c r="B3441" s="139" t="s">
        <v>15842</v>
      </c>
      <c r="C3441" s="140" t="s">
        <v>9049</v>
      </c>
      <c r="D3441" s="141">
        <v>1845.91</v>
      </c>
      <c r="E3441" s="141">
        <v>30.03</v>
      </c>
      <c r="F3441" s="141">
        <v>1875.94</v>
      </c>
    </row>
    <row r="3442" spans="1:6" ht="30.75" customHeight="1">
      <c r="A3442" s="138" t="s">
        <v>15843</v>
      </c>
      <c r="B3442" s="139" t="s">
        <v>15844</v>
      </c>
      <c r="C3442" s="140" t="s">
        <v>9049</v>
      </c>
      <c r="D3442" s="141">
        <v>395.22</v>
      </c>
      <c r="E3442" s="141">
        <v>22.52</v>
      </c>
      <c r="F3442" s="141">
        <v>417.74</v>
      </c>
    </row>
    <row r="3443" spans="1:6" ht="30.75" customHeight="1">
      <c r="A3443" s="138" t="s">
        <v>15845</v>
      </c>
      <c r="B3443" s="139" t="s">
        <v>15846</v>
      </c>
      <c r="C3443" s="140" t="s">
        <v>9049</v>
      </c>
      <c r="D3443" s="141">
        <v>205.31</v>
      </c>
      <c r="E3443" s="141">
        <v>22.52</v>
      </c>
      <c r="F3443" s="141">
        <v>227.83</v>
      </c>
    </row>
    <row r="3444" spans="1:6" ht="30.75" customHeight="1">
      <c r="A3444" s="138" t="s">
        <v>15847</v>
      </c>
      <c r="B3444" s="139" t="s">
        <v>15848</v>
      </c>
      <c r="C3444" s="140" t="s">
        <v>9049</v>
      </c>
      <c r="D3444" s="141">
        <v>287.07</v>
      </c>
      <c r="E3444" s="141">
        <v>22.52</v>
      </c>
      <c r="F3444" s="141">
        <v>309.58999999999997</v>
      </c>
    </row>
    <row r="3445" spans="1:6" ht="30.75" customHeight="1">
      <c r="A3445" s="138" t="s">
        <v>15849</v>
      </c>
      <c r="B3445" s="139" t="s">
        <v>15850</v>
      </c>
      <c r="C3445" s="140" t="s">
        <v>9049</v>
      </c>
      <c r="D3445" s="141">
        <v>569.22</v>
      </c>
      <c r="E3445" s="141">
        <v>22.52</v>
      </c>
      <c r="F3445" s="141">
        <v>591.74</v>
      </c>
    </row>
    <row r="3446" spans="1:6" ht="30.75" customHeight="1">
      <c r="A3446" s="138" t="s">
        <v>15851</v>
      </c>
      <c r="B3446" s="139" t="s">
        <v>15852</v>
      </c>
      <c r="C3446" s="140" t="s">
        <v>9049</v>
      </c>
      <c r="D3446" s="141">
        <v>690.56</v>
      </c>
      <c r="E3446" s="141">
        <v>22.52</v>
      </c>
      <c r="F3446" s="141">
        <v>713.08</v>
      </c>
    </row>
    <row r="3447" spans="1:6" ht="30.75" customHeight="1">
      <c r="A3447" s="138" t="s">
        <v>15853</v>
      </c>
      <c r="B3447" s="139" t="s">
        <v>15854</v>
      </c>
      <c r="C3447" s="140" t="s">
        <v>9049</v>
      </c>
      <c r="D3447" s="141">
        <v>1160.27</v>
      </c>
      <c r="E3447" s="141">
        <v>22.52</v>
      </c>
      <c r="F3447" s="141">
        <v>1182.79</v>
      </c>
    </row>
    <row r="3448" spans="1:6" ht="30.75" customHeight="1">
      <c r="A3448" s="138" t="s">
        <v>15855</v>
      </c>
      <c r="B3448" s="139" t="s">
        <v>15856</v>
      </c>
      <c r="C3448" s="140" t="s">
        <v>9049</v>
      </c>
      <c r="D3448" s="141">
        <v>2062.48</v>
      </c>
      <c r="E3448" s="141">
        <v>30.03</v>
      </c>
      <c r="F3448" s="141">
        <v>2092.5100000000002</v>
      </c>
    </row>
    <row r="3449" spans="1:6" ht="30.75" customHeight="1">
      <c r="A3449" s="138" t="s">
        <v>15857</v>
      </c>
      <c r="B3449" s="139" t="s">
        <v>15858</v>
      </c>
      <c r="C3449" s="140" t="s">
        <v>9049</v>
      </c>
      <c r="D3449" s="141">
        <v>5669.32</v>
      </c>
      <c r="E3449" s="141">
        <v>30.03</v>
      </c>
      <c r="F3449" s="141">
        <v>5699.35</v>
      </c>
    </row>
    <row r="3450" spans="1:6" ht="30.75" customHeight="1">
      <c r="A3450" s="138" t="s">
        <v>15859</v>
      </c>
      <c r="B3450" s="139" t="s">
        <v>15860</v>
      </c>
      <c r="C3450" s="140" t="s">
        <v>9049</v>
      </c>
      <c r="D3450" s="141">
        <v>68.64</v>
      </c>
      <c r="E3450" s="141">
        <v>15.02</v>
      </c>
      <c r="F3450" s="141">
        <v>83.66</v>
      </c>
    </row>
    <row r="3451" spans="1:6" ht="30.75" customHeight="1">
      <c r="A3451" s="138" t="s">
        <v>15861</v>
      </c>
      <c r="B3451" s="139" t="s">
        <v>15862</v>
      </c>
      <c r="C3451" s="140" t="s">
        <v>9049</v>
      </c>
      <c r="D3451" s="141">
        <v>89.87</v>
      </c>
      <c r="E3451" s="141">
        <v>22.52</v>
      </c>
      <c r="F3451" s="141">
        <v>112.39</v>
      </c>
    </row>
    <row r="3452" spans="1:6" ht="30.75" customHeight="1">
      <c r="A3452" s="138" t="s">
        <v>15863</v>
      </c>
      <c r="B3452" s="139" t="s">
        <v>15864</v>
      </c>
      <c r="C3452" s="140" t="s">
        <v>9049</v>
      </c>
      <c r="D3452" s="141">
        <v>106.5</v>
      </c>
      <c r="E3452" s="141">
        <v>20.02</v>
      </c>
      <c r="F3452" s="141">
        <v>126.52</v>
      </c>
    </row>
    <row r="3453" spans="1:6" ht="30.75" customHeight="1">
      <c r="A3453" s="138" t="s">
        <v>15865</v>
      </c>
      <c r="B3453" s="139" t="s">
        <v>15866</v>
      </c>
      <c r="C3453" s="140" t="s">
        <v>9049</v>
      </c>
      <c r="D3453" s="141">
        <v>110.98</v>
      </c>
      <c r="E3453" s="141">
        <v>22.52</v>
      </c>
      <c r="F3453" s="141">
        <v>133.5</v>
      </c>
    </row>
    <row r="3454" spans="1:6" ht="30.75" customHeight="1">
      <c r="A3454" s="138" t="s">
        <v>15867</v>
      </c>
      <c r="B3454" s="139" t="s">
        <v>15868</v>
      </c>
      <c r="C3454" s="140" t="s">
        <v>9049</v>
      </c>
      <c r="D3454" s="141">
        <v>439.39</v>
      </c>
      <c r="E3454" s="141">
        <v>22.52</v>
      </c>
      <c r="F3454" s="141">
        <v>461.91</v>
      </c>
    </row>
    <row r="3455" spans="1:6" ht="30.75" customHeight="1">
      <c r="A3455" s="138" t="s">
        <v>15869</v>
      </c>
      <c r="B3455" s="139" t="s">
        <v>15870</v>
      </c>
      <c r="C3455" s="140" t="s">
        <v>9049</v>
      </c>
      <c r="D3455" s="141">
        <v>648.27</v>
      </c>
      <c r="E3455" s="141">
        <v>22.52</v>
      </c>
      <c r="F3455" s="141">
        <v>670.79</v>
      </c>
    </row>
    <row r="3456" spans="1:6" ht="30.75" customHeight="1">
      <c r="A3456" s="138" t="s">
        <v>15871</v>
      </c>
      <c r="B3456" s="139" t="s">
        <v>15872</v>
      </c>
      <c r="C3456" s="140" t="s">
        <v>9049</v>
      </c>
      <c r="D3456" s="141">
        <v>6023.14</v>
      </c>
      <c r="E3456" s="141">
        <v>100.1</v>
      </c>
      <c r="F3456" s="141">
        <v>6123.24</v>
      </c>
    </row>
    <row r="3457" spans="1:6" ht="30.75" customHeight="1">
      <c r="A3457" s="138" t="s">
        <v>15873</v>
      </c>
      <c r="B3457" s="139" t="s">
        <v>15874</v>
      </c>
      <c r="C3457" s="140" t="s">
        <v>9049</v>
      </c>
      <c r="D3457" s="141">
        <v>6583.86</v>
      </c>
      <c r="E3457" s="141">
        <v>100.1</v>
      </c>
      <c r="F3457" s="141">
        <v>6683.96</v>
      </c>
    </row>
    <row r="3458" spans="1:6" ht="30.75" customHeight="1">
      <c r="A3458" s="138" t="s">
        <v>15875</v>
      </c>
      <c r="B3458" s="139" t="s">
        <v>15876</v>
      </c>
      <c r="C3458" s="140" t="s">
        <v>9049</v>
      </c>
      <c r="D3458" s="141">
        <v>489.55</v>
      </c>
      <c r="E3458" s="141">
        <v>50.05</v>
      </c>
      <c r="F3458" s="141">
        <v>539.6</v>
      </c>
    </row>
    <row r="3459" spans="1:6" ht="30.75" customHeight="1">
      <c r="A3459" s="138" t="s">
        <v>15877</v>
      </c>
      <c r="B3459" s="139" t="s">
        <v>15878</v>
      </c>
      <c r="C3459" s="140"/>
      <c r="D3459" s="141"/>
      <c r="E3459" s="141"/>
      <c r="F3459" s="141"/>
    </row>
    <row r="3460" spans="1:6" ht="30.75" customHeight="1">
      <c r="A3460" s="138" t="s">
        <v>15879</v>
      </c>
      <c r="B3460" s="139" t="s">
        <v>15880</v>
      </c>
      <c r="C3460" s="140" t="s">
        <v>9049</v>
      </c>
      <c r="D3460" s="141">
        <v>1350.04</v>
      </c>
      <c r="E3460" s="141">
        <v>62.56</v>
      </c>
      <c r="F3460" s="141">
        <v>1412.6</v>
      </c>
    </row>
    <row r="3461" spans="1:6" ht="30.75" customHeight="1">
      <c r="A3461" s="138" t="s">
        <v>15881</v>
      </c>
      <c r="B3461" s="139" t="s">
        <v>15882</v>
      </c>
      <c r="C3461" s="140" t="s">
        <v>9049</v>
      </c>
      <c r="D3461" s="141">
        <v>1680.49</v>
      </c>
      <c r="E3461" s="141">
        <v>175.18</v>
      </c>
      <c r="F3461" s="141">
        <v>1855.67</v>
      </c>
    </row>
    <row r="3462" spans="1:6" ht="30.75" customHeight="1">
      <c r="A3462" s="138" t="s">
        <v>15883</v>
      </c>
      <c r="B3462" s="139" t="s">
        <v>15884</v>
      </c>
      <c r="C3462" s="140" t="s">
        <v>9049</v>
      </c>
      <c r="D3462" s="141">
        <v>1198.56</v>
      </c>
      <c r="E3462" s="141">
        <v>175.18</v>
      </c>
      <c r="F3462" s="141">
        <v>1373.74</v>
      </c>
    </row>
    <row r="3463" spans="1:6" ht="30.75" customHeight="1">
      <c r="A3463" s="138" t="s">
        <v>15885</v>
      </c>
      <c r="B3463" s="139" t="s">
        <v>15886</v>
      </c>
      <c r="C3463" s="140" t="s">
        <v>9049</v>
      </c>
      <c r="D3463" s="141">
        <v>2524.29</v>
      </c>
      <c r="E3463" s="141">
        <v>175.18</v>
      </c>
      <c r="F3463" s="141">
        <v>2699.47</v>
      </c>
    </row>
    <row r="3464" spans="1:6" ht="30.75" customHeight="1">
      <c r="A3464" s="138" t="s">
        <v>15887</v>
      </c>
      <c r="B3464" s="139" t="s">
        <v>15888</v>
      </c>
      <c r="C3464" s="140" t="s">
        <v>9049</v>
      </c>
      <c r="D3464" s="141">
        <v>1501.65</v>
      </c>
      <c r="E3464" s="141">
        <v>100.1</v>
      </c>
      <c r="F3464" s="141">
        <v>1601.75</v>
      </c>
    </row>
    <row r="3465" spans="1:6" ht="30.75" customHeight="1">
      <c r="A3465" s="138" t="s">
        <v>15889</v>
      </c>
      <c r="B3465" s="139" t="s">
        <v>15890</v>
      </c>
      <c r="C3465" s="140" t="s">
        <v>9049</v>
      </c>
      <c r="D3465" s="141">
        <v>2884.91</v>
      </c>
      <c r="E3465" s="141">
        <v>100.1</v>
      </c>
      <c r="F3465" s="141">
        <v>2985.01</v>
      </c>
    </row>
    <row r="3466" spans="1:6" ht="30.75" customHeight="1">
      <c r="A3466" s="138" t="s">
        <v>15891</v>
      </c>
      <c r="B3466" s="139" t="s">
        <v>15892</v>
      </c>
      <c r="C3466" s="140" t="s">
        <v>9049</v>
      </c>
      <c r="D3466" s="141">
        <v>833.55</v>
      </c>
      <c r="E3466" s="141">
        <v>100.1</v>
      </c>
      <c r="F3466" s="141">
        <v>933.65</v>
      </c>
    </row>
    <row r="3467" spans="1:6" ht="30.75" customHeight="1">
      <c r="A3467" s="138" t="s">
        <v>15893</v>
      </c>
      <c r="B3467" s="139" t="s">
        <v>15894</v>
      </c>
      <c r="C3467" s="140" t="s">
        <v>9049</v>
      </c>
      <c r="D3467" s="141">
        <v>711.83</v>
      </c>
      <c r="E3467" s="141">
        <v>100.1</v>
      </c>
      <c r="F3467" s="141">
        <v>811.93</v>
      </c>
    </row>
    <row r="3468" spans="1:6" ht="30.75" customHeight="1">
      <c r="A3468" s="138" t="s">
        <v>15895</v>
      </c>
      <c r="B3468" s="139" t="s">
        <v>15896</v>
      </c>
      <c r="C3468" s="140" t="s">
        <v>9049</v>
      </c>
      <c r="D3468" s="141">
        <v>5828.66</v>
      </c>
      <c r="E3468" s="141">
        <v>62.56</v>
      </c>
      <c r="F3468" s="141">
        <v>5891.22</v>
      </c>
    </row>
    <row r="3469" spans="1:6" ht="30.75" customHeight="1">
      <c r="A3469" s="138" t="s">
        <v>15897</v>
      </c>
      <c r="B3469" s="139" t="s">
        <v>15898</v>
      </c>
      <c r="C3469" s="140" t="s">
        <v>9049</v>
      </c>
      <c r="D3469" s="141">
        <v>2773.87</v>
      </c>
      <c r="E3469" s="141">
        <v>30.03</v>
      </c>
      <c r="F3469" s="141">
        <v>2803.9</v>
      </c>
    </row>
    <row r="3470" spans="1:6" ht="30.75" customHeight="1">
      <c r="A3470" s="138" t="s">
        <v>15899</v>
      </c>
      <c r="B3470" s="139" t="s">
        <v>15900</v>
      </c>
      <c r="C3470" s="140" t="s">
        <v>9049</v>
      </c>
      <c r="D3470" s="141">
        <v>1047.26</v>
      </c>
      <c r="E3470" s="141">
        <v>100.1</v>
      </c>
      <c r="F3470" s="141">
        <v>1147.3599999999999</v>
      </c>
    </row>
    <row r="3471" spans="1:6" ht="30.75" customHeight="1">
      <c r="A3471" s="138" t="s">
        <v>15901</v>
      </c>
      <c r="B3471" s="139" t="s">
        <v>15902</v>
      </c>
      <c r="C3471" s="140" t="s">
        <v>9049</v>
      </c>
      <c r="D3471" s="141">
        <v>841.86</v>
      </c>
      <c r="E3471" s="141">
        <v>37.54</v>
      </c>
      <c r="F3471" s="141">
        <v>879.4</v>
      </c>
    </row>
    <row r="3472" spans="1:6" ht="30.75" customHeight="1">
      <c r="A3472" s="138" t="s">
        <v>15903</v>
      </c>
      <c r="B3472" s="139" t="s">
        <v>15904</v>
      </c>
      <c r="C3472" s="140" t="s">
        <v>9049</v>
      </c>
      <c r="D3472" s="141">
        <v>5868.08</v>
      </c>
      <c r="E3472" s="141">
        <v>150.15</v>
      </c>
      <c r="F3472" s="141">
        <v>6018.23</v>
      </c>
    </row>
    <row r="3473" spans="1:6" ht="30.75" customHeight="1">
      <c r="A3473" s="138" t="s">
        <v>15905</v>
      </c>
      <c r="B3473" s="139" t="s">
        <v>15906</v>
      </c>
      <c r="C3473" s="140" t="s">
        <v>9049</v>
      </c>
      <c r="D3473" s="141">
        <v>2032.15</v>
      </c>
      <c r="E3473" s="141">
        <v>100.1</v>
      </c>
      <c r="F3473" s="141">
        <v>2132.25</v>
      </c>
    </row>
    <row r="3474" spans="1:6" ht="30.75" customHeight="1">
      <c r="A3474" s="138" t="s">
        <v>15907</v>
      </c>
      <c r="B3474" s="139" t="s">
        <v>15908</v>
      </c>
      <c r="C3474" s="140" t="s">
        <v>9049</v>
      </c>
      <c r="D3474" s="141">
        <v>3199.8</v>
      </c>
      <c r="E3474" s="141">
        <v>100.1</v>
      </c>
      <c r="F3474" s="141">
        <v>3299.9</v>
      </c>
    </row>
    <row r="3475" spans="1:6" ht="30.75" customHeight="1">
      <c r="A3475" s="138" t="s">
        <v>15909</v>
      </c>
      <c r="B3475" s="139" t="s">
        <v>15910</v>
      </c>
      <c r="C3475" s="140" t="s">
        <v>9049</v>
      </c>
      <c r="D3475" s="141">
        <v>1661.73</v>
      </c>
      <c r="E3475" s="141">
        <v>100.1</v>
      </c>
      <c r="F3475" s="141">
        <v>1761.83</v>
      </c>
    </row>
    <row r="3476" spans="1:6" ht="30.75" customHeight="1">
      <c r="A3476" s="138" t="s">
        <v>15911</v>
      </c>
      <c r="B3476" s="139" t="s">
        <v>15912</v>
      </c>
      <c r="C3476" s="140"/>
      <c r="D3476" s="141"/>
      <c r="E3476" s="141"/>
      <c r="F3476" s="141"/>
    </row>
    <row r="3477" spans="1:6" ht="30.75" customHeight="1">
      <c r="A3477" s="138" t="s">
        <v>15913</v>
      </c>
      <c r="B3477" s="139" t="s">
        <v>15914</v>
      </c>
      <c r="C3477" s="140" t="s">
        <v>9049</v>
      </c>
      <c r="D3477" s="141">
        <v>72.62</v>
      </c>
      <c r="E3477" s="141">
        <v>22.52</v>
      </c>
      <c r="F3477" s="141">
        <v>95.14</v>
      </c>
    </row>
    <row r="3478" spans="1:6" ht="30.75" customHeight="1">
      <c r="A3478" s="138" t="s">
        <v>15915</v>
      </c>
      <c r="B3478" s="139" t="s">
        <v>15916</v>
      </c>
      <c r="C3478" s="140" t="s">
        <v>9049</v>
      </c>
      <c r="D3478" s="141">
        <v>98.57</v>
      </c>
      <c r="E3478" s="141">
        <v>30.03</v>
      </c>
      <c r="F3478" s="141">
        <v>128.6</v>
      </c>
    </row>
    <row r="3479" spans="1:6" ht="30.75" customHeight="1">
      <c r="A3479" s="138" t="s">
        <v>15917</v>
      </c>
      <c r="B3479" s="139" t="s">
        <v>15918</v>
      </c>
      <c r="C3479" s="140" t="s">
        <v>9049</v>
      </c>
      <c r="D3479" s="141">
        <v>134.94999999999999</v>
      </c>
      <c r="E3479" s="141">
        <v>37.54</v>
      </c>
      <c r="F3479" s="141">
        <v>172.49</v>
      </c>
    </row>
    <row r="3480" spans="1:6" ht="30.75" customHeight="1">
      <c r="A3480" s="138" t="s">
        <v>15919</v>
      </c>
      <c r="B3480" s="139" t="s">
        <v>15920</v>
      </c>
      <c r="C3480" s="140" t="s">
        <v>9049</v>
      </c>
      <c r="D3480" s="141">
        <v>228.26</v>
      </c>
      <c r="E3480" s="141">
        <v>40.04</v>
      </c>
      <c r="F3480" s="141">
        <v>268.3</v>
      </c>
    </row>
    <row r="3481" spans="1:6" ht="30.75" customHeight="1">
      <c r="A3481" s="138" t="s">
        <v>15921</v>
      </c>
      <c r="B3481" s="139" t="s">
        <v>15922</v>
      </c>
      <c r="C3481" s="140" t="s">
        <v>9049</v>
      </c>
      <c r="D3481" s="141">
        <v>364.37</v>
      </c>
      <c r="E3481" s="141">
        <v>62.56</v>
      </c>
      <c r="F3481" s="141">
        <v>426.93</v>
      </c>
    </row>
    <row r="3482" spans="1:6" ht="30.75" customHeight="1">
      <c r="A3482" s="138" t="s">
        <v>15923</v>
      </c>
      <c r="B3482" s="139" t="s">
        <v>15924</v>
      </c>
      <c r="C3482" s="140"/>
      <c r="D3482" s="141"/>
      <c r="E3482" s="141"/>
      <c r="F3482" s="141"/>
    </row>
    <row r="3483" spans="1:6" ht="30.75" customHeight="1">
      <c r="A3483" s="138" t="s">
        <v>15925</v>
      </c>
      <c r="B3483" s="139" t="s">
        <v>15926</v>
      </c>
      <c r="C3483" s="140" t="s">
        <v>9049</v>
      </c>
      <c r="D3483" s="141">
        <v>305.77</v>
      </c>
      <c r="E3483" s="141">
        <v>30.03</v>
      </c>
      <c r="F3483" s="141">
        <v>335.8</v>
      </c>
    </row>
    <row r="3484" spans="1:6" ht="30.75" customHeight="1">
      <c r="A3484" s="138" t="s">
        <v>15927</v>
      </c>
      <c r="B3484" s="139" t="s">
        <v>15928</v>
      </c>
      <c r="C3484" s="140" t="s">
        <v>9049</v>
      </c>
      <c r="D3484" s="141">
        <v>440.51</v>
      </c>
      <c r="E3484" s="141">
        <v>37.54</v>
      </c>
      <c r="F3484" s="141">
        <v>478.05</v>
      </c>
    </row>
    <row r="3485" spans="1:6" ht="30.75" customHeight="1">
      <c r="A3485" s="138" t="s">
        <v>15929</v>
      </c>
      <c r="B3485" s="139" t="s">
        <v>15930</v>
      </c>
      <c r="C3485" s="140" t="s">
        <v>9049</v>
      </c>
      <c r="D3485" s="141">
        <v>758.86</v>
      </c>
      <c r="E3485" s="141">
        <v>50.05</v>
      </c>
      <c r="F3485" s="141">
        <v>808.91</v>
      </c>
    </row>
    <row r="3486" spans="1:6" ht="30.75" customHeight="1">
      <c r="A3486" s="138" t="s">
        <v>15931</v>
      </c>
      <c r="B3486" s="139" t="s">
        <v>15932</v>
      </c>
      <c r="C3486" s="140" t="s">
        <v>9049</v>
      </c>
      <c r="D3486" s="141">
        <v>1064.99</v>
      </c>
      <c r="E3486" s="141">
        <v>62.56</v>
      </c>
      <c r="F3486" s="141">
        <v>1127.55</v>
      </c>
    </row>
    <row r="3487" spans="1:6" ht="30.75" customHeight="1">
      <c r="A3487" s="138" t="s">
        <v>15933</v>
      </c>
      <c r="B3487" s="139" t="s">
        <v>15934</v>
      </c>
      <c r="C3487" s="140"/>
      <c r="D3487" s="141"/>
      <c r="E3487" s="141"/>
      <c r="F3487" s="141"/>
    </row>
    <row r="3488" spans="1:6" ht="30.75" customHeight="1">
      <c r="A3488" s="138" t="s">
        <v>15935</v>
      </c>
      <c r="B3488" s="139" t="s">
        <v>15936</v>
      </c>
      <c r="C3488" s="140" t="s">
        <v>9049</v>
      </c>
      <c r="D3488" s="141">
        <v>400.08</v>
      </c>
      <c r="E3488" s="141">
        <v>22.52</v>
      </c>
      <c r="F3488" s="141">
        <v>422.6</v>
      </c>
    </row>
    <row r="3489" spans="1:6" ht="30.75" customHeight="1">
      <c r="A3489" s="138" t="s">
        <v>15937</v>
      </c>
      <c r="B3489" s="139" t="s">
        <v>15938</v>
      </c>
      <c r="C3489" s="140"/>
      <c r="D3489" s="141"/>
      <c r="E3489" s="141"/>
      <c r="F3489" s="141"/>
    </row>
    <row r="3490" spans="1:6" ht="30.75" customHeight="1">
      <c r="A3490" s="138" t="s">
        <v>15939</v>
      </c>
      <c r="B3490" s="139" t="s">
        <v>15940</v>
      </c>
      <c r="C3490" s="140" t="s">
        <v>9049</v>
      </c>
      <c r="D3490" s="141">
        <v>470.88</v>
      </c>
      <c r="E3490" s="141">
        <v>104.77</v>
      </c>
      <c r="F3490" s="141">
        <v>575.65</v>
      </c>
    </row>
    <row r="3491" spans="1:6" ht="30.75" customHeight="1">
      <c r="A3491" s="138" t="s">
        <v>15941</v>
      </c>
      <c r="B3491" s="139" t="s">
        <v>15942</v>
      </c>
      <c r="C3491" s="140" t="s">
        <v>9049</v>
      </c>
      <c r="D3491" s="141">
        <v>189.52</v>
      </c>
      <c r="E3491" s="141">
        <v>10.01</v>
      </c>
      <c r="F3491" s="141">
        <v>199.53</v>
      </c>
    </row>
    <row r="3492" spans="1:6" ht="30.75" customHeight="1">
      <c r="A3492" s="138" t="s">
        <v>15943</v>
      </c>
      <c r="B3492" s="139" t="s">
        <v>15944</v>
      </c>
      <c r="C3492" s="140" t="s">
        <v>9049</v>
      </c>
      <c r="D3492" s="141">
        <v>221.58</v>
      </c>
      <c r="E3492" s="141">
        <v>25.03</v>
      </c>
      <c r="F3492" s="141">
        <v>246.61</v>
      </c>
    </row>
    <row r="3493" spans="1:6" ht="30.75" customHeight="1">
      <c r="A3493" s="138" t="s">
        <v>15945</v>
      </c>
      <c r="B3493" s="139" t="s">
        <v>15946</v>
      </c>
      <c r="C3493" s="140" t="s">
        <v>9049</v>
      </c>
      <c r="D3493" s="141">
        <v>9069.09</v>
      </c>
      <c r="E3493" s="141">
        <v>104.77</v>
      </c>
      <c r="F3493" s="141">
        <v>9173.86</v>
      </c>
    </row>
    <row r="3494" spans="1:6" ht="30.75" customHeight="1">
      <c r="A3494" s="138" t="s">
        <v>15947</v>
      </c>
      <c r="B3494" s="139" t="s">
        <v>15948</v>
      </c>
      <c r="C3494" s="140"/>
      <c r="D3494" s="141"/>
      <c r="E3494" s="141"/>
      <c r="F3494" s="141"/>
    </row>
    <row r="3495" spans="1:6" ht="30.75" customHeight="1">
      <c r="A3495" s="138" t="s">
        <v>15949</v>
      </c>
      <c r="B3495" s="139" t="s">
        <v>15950</v>
      </c>
      <c r="C3495" s="140" t="s">
        <v>9049</v>
      </c>
      <c r="D3495" s="141">
        <v>2891.5</v>
      </c>
      <c r="E3495" s="141">
        <v>173.27</v>
      </c>
      <c r="F3495" s="141">
        <v>3064.77</v>
      </c>
    </row>
    <row r="3496" spans="1:6" ht="30.75" customHeight="1">
      <c r="A3496" s="138" t="s">
        <v>15951</v>
      </c>
      <c r="B3496" s="139" t="s">
        <v>15952</v>
      </c>
      <c r="C3496" s="140" t="s">
        <v>9049</v>
      </c>
      <c r="D3496" s="141">
        <v>968.14</v>
      </c>
      <c r="E3496" s="141">
        <v>173.27</v>
      </c>
      <c r="F3496" s="141">
        <v>1141.4100000000001</v>
      </c>
    </row>
    <row r="3497" spans="1:6" ht="30.75" customHeight="1">
      <c r="A3497" s="138" t="s">
        <v>15953</v>
      </c>
      <c r="B3497" s="139" t="s">
        <v>15954</v>
      </c>
      <c r="C3497" s="140" t="s">
        <v>9049</v>
      </c>
      <c r="D3497" s="141">
        <v>1208.99</v>
      </c>
      <c r="E3497" s="141">
        <v>62.56</v>
      </c>
      <c r="F3497" s="141">
        <v>1271.55</v>
      </c>
    </row>
    <row r="3498" spans="1:6" ht="30.75" customHeight="1">
      <c r="A3498" s="138" t="s">
        <v>15955</v>
      </c>
      <c r="B3498" s="139" t="s">
        <v>15956</v>
      </c>
      <c r="C3498" s="140" t="s">
        <v>9049</v>
      </c>
      <c r="D3498" s="141">
        <v>1602.38</v>
      </c>
      <c r="E3498" s="141">
        <v>112.61</v>
      </c>
      <c r="F3498" s="141">
        <v>1714.99</v>
      </c>
    </row>
    <row r="3499" spans="1:6" ht="30.75" customHeight="1">
      <c r="A3499" s="138" t="s">
        <v>15957</v>
      </c>
      <c r="B3499" s="139" t="s">
        <v>15958</v>
      </c>
      <c r="C3499" s="140" t="s">
        <v>9049</v>
      </c>
      <c r="D3499" s="141">
        <v>2365.4</v>
      </c>
      <c r="E3499" s="141">
        <v>112.61</v>
      </c>
      <c r="F3499" s="141">
        <v>2478.0100000000002</v>
      </c>
    </row>
    <row r="3500" spans="1:6" ht="30.75" customHeight="1">
      <c r="A3500" s="138" t="s">
        <v>15959</v>
      </c>
      <c r="B3500" s="139" t="s">
        <v>15960</v>
      </c>
      <c r="C3500" s="140" t="s">
        <v>9049</v>
      </c>
      <c r="D3500" s="141">
        <v>6182.63</v>
      </c>
      <c r="E3500" s="141">
        <v>173.27</v>
      </c>
      <c r="F3500" s="141">
        <v>6355.9</v>
      </c>
    </row>
    <row r="3501" spans="1:6" ht="30.75" customHeight="1">
      <c r="A3501" s="138" t="s">
        <v>15961</v>
      </c>
      <c r="B3501" s="139" t="s">
        <v>15962</v>
      </c>
      <c r="C3501" s="140" t="s">
        <v>9049</v>
      </c>
      <c r="D3501" s="141">
        <v>1078.06</v>
      </c>
      <c r="E3501" s="141">
        <v>173.27</v>
      </c>
      <c r="F3501" s="141">
        <v>1251.33</v>
      </c>
    </row>
    <row r="3502" spans="1:6" ht="30.75" customHeight="1">
      <c r="A3502" s="138" t="s">
        <v>15963</v>
      </c>
      <c r="B3502" s="139" t="s">
        <v>15964</v>
      </c>
      <c r="C3502" s="140" t="s">
        <v>9049</v>
      </c>
      <c r="D3502" s="141">
        <v>1780.7</v>
      </c>
      <c r="E3502" s="141">
        <v>173.27</v>
      </c>
      <c r="F3502" s="141">
        <v>1953.97</v>
      </c>
    </row>
    <row r="3503" spans="1:6" ht="30.75" customHeight="1">
      <c r="A3503" s="138" t="s">
        <v>15965</v>
      </c>
      <c r="B3503" s="139" t="s">
        <v>15966</v>
      </c>
      <c r="C3503" s="140" t="s">
        <v>9049</v>
      </c>
      <c r="D3503" s="141">
        <v>850.31</v>
      </c>
      <c r="E3503" s="141">
        <v>15.02</v>
      </c>
      <c r="F3503" s="141">
        <v>865.33</v>
      </c>
    </row>
    <row r="3504" spans="1:6" ht="30.75" customHeight="1">
      <c r="A3504" s="138" t="s">
        <v>15967</v>
      </c>
      <c r="B3504" s="139" t="s">
        <v>15968</v>
      </c>
      <c r="C3504" s="140" t="s">
        <v>9049</v>
      </c>
      <c r="D3504" s="141">
        <v>2037.58</v>
      </c>
      <c r="E3504" s="141">
        <v>22.02</v>
      </c>
      <c r="F3504" s="141">
        <v>2059.6</v>
      </c>
    </row>
    <row r="3505" spans="1:6" ht="30.75" customHeight="1">
      <c r="A3505" s="138" t="s">
        <v>15969</v>
      </c>
      <c r="B3505" s="139" t="s">
        <v>15970</v>
      </c>
      <c r="C3505" s="140"/>
      <c r="D3505" s="141"/>
      <c r="E3505" s="141"/>
      <c r="F3505" s="141"/>
    </row>
    <row r="3506" spans="1:6" ht="30.75" customHeight="1">
      <c r="A3506" s="138" t="s">
        <v>15971</v>
      </c>
      <c r="B3506" s="139" t="s">
        <v>15972</v>
      </c>
      <c r="C3506" s="140" t="s">
        <v>9049</v>
      </c>
      <c r="D3506" s="141">
        <v>11.58</v>
      </c>
      <c r="E3506" s="141">
        <v>22.52</v>
      </c>
      <c r="F3506" s="141">
        <v>34.1</v>
      </c>
    </row>
    <row r="3507" spans="1:6" ht="30.75" customHeight="1">
      <c r="A3507" s="138" t="s">
        <v>15973</v>
      </c>
      <c r="B3507" s="139" t="s">
        <v>15974</v>
      </c>
      <c r="C3507" s="140" t="s">
        <v>9049</v>
      </c>
      <c r="D3507" s="141">
        <v>49.31</v>
      </c>
      <c r="E3507" s="141">
        <v>22.52</v>
      </c>
      <c r="F3507" s="141">
        <v>71.83</v>
      </c>
    </row>
    <row r="3508" spans="1:6" ht="30.75" customHeight="1">
      <c r="A3508" s="138" t="s">
        <v>15975</v>
      </c>
      <c r="B3508" s="139" t="s">
        <v>15976</v>
      </c>
      <c r="C3508" s="140"/>
      <c r="D3508" s="141"/>
      <c r="E3508" s="141"/>
      <c r="F3508" s="141"/>
    </row>
    <row r="3509" spans="1:6" ht="30.75" customHeight="1">
      <c r="A3509" s="138" t="s">
        <v>15977</v>
      </c>
      <c r="B3509" s="139" t="s">
        <v>15978</v>
      </c>
      <c r="C3509" s="140" t="s">
        <v>9049</v>
      </c>
      <c r="D3509" s="141">
        <v>121.87</v>
      </c>
      <c r="E3509" s="141">
        <v>7.5</v>
      </c>
      <c r="F3509" s="141">
        <v>129.37</v>
      </c>
    </row>
    <row r="3510" spans="1:6" ht="30.75" customHeight="1">
      <c r="A3510" s="138" t="s">
        <v>15979</v>
      </c>
      <c r="B3510" s="139" t="s">
        <v>15980</v>
      </c>
      <c r="C3510" s="140" t="s">
        <v>9049</v>
      </c>
      <c r="D3510" s="141">
        <v>565.44000000000005</v>
      </c>
      <c r="E3510" s="141">
        <v>62.56</v>
      </c>
      <c r="F3510" s="141">
        <v>628</v>
      </c>
    </row>
    <row r="3511" spans="1:6" ht="30.75" customHeight="1">
      <c r="A3511" s="138" t="s">
        <v>15981</v>
      </c>
      <c r="B3511" s="139" t="s">
        <v>15982</v>
      </c>
      <c r="C3511" s="140" t="s">
        <v>9049</v>
      </c>
      <c r="D3511" s="141">
        <v>489.32</v>
      </c>
      <c r="E3511" s="141">
        <v>62.56</v>
      </c>
      <c r="F3511" s="141">
        <v>551.88</v>
      </c>
    </row>
    <row r="3512" spans="1:6" ht="30.75" customHeight="1">
      <c r="A3512" s="138" t="s">
        <v>15983</v>
      </c>
      <c r="B3512" s="139" t="s">
        <v>15984</v>
      </c>
      <c r="C3512" s="140" t="s">
        <v>9049</v>
      </c>
      <c r="D3512" s="141">
        <v>34.520000000000003</v>
      </c>
      <c r="E3512" s="141">
        <v>10.56</v>
      </c>
      <c r="F3512" s="141">
        <v>45.08</v>
      </c>
    </row>
    <row r="3513" spans="1:6" ht="30.75" customHeight="1">
      <c r="A3513" s="138" t="s">
        <v>15985</v>
      </c>
      <c r="B3513" s="139" t="s">
        <v>15986</v>
      </c>
      <c r="C3513" s="140" t="s">
        <v>9049</v>
      </c>
      <c r="D3513" s="141">
        <v>653.99</v>
      </c>
      <c r="E3513" s="141">
        <v>35.21</v>
      </c>
      <c r="F3513" s="141">
        <v>689.2</v>
      </c>
    </row>
    <row r="3514" spans="1:6" ht="30.75" customHeight="1">
      <c r="A3514" s="138" t="s">
        <v>15987</v>
      </c>
      <c r="B3514" s="139" t="s">
        <v>15988</v>
      </c>
      <c r="C3514" s="140" t="s">
        <v>9049</v>
      </c>
      <c r="D3514" s="141">
        <v>332.22</v>
      </c>
      <c r="E3514" s="141">
        <v>35.21</v>
      </c>
      <c r="F3514" s="141">
        <v>367.43</v>
      </c>
    </row>
    <row r="3515" spans="1:6" ht="30.75" customHeight="1">
      <c r="A3515" s="138" t="s">
        <v>15989</v>
      </c>
      <c r="B3515" s="139" t="s">
        <v>15990</v>
      </c>
      <c r="C3515" s="140" t="s">
        <v>9049</v>
      </c>
      <c r="D3515" s="141">
        <v>89.59</v>
      </c>
      <c r="E3515" s="141">
        <v>25.03</v>
      </c>
      <c r="F3515" s="141">
        <v>114.62</v>
      </c>
    </row>
    <row r="3516" spans="1:6" ht="30.75" customHeight="1">
      <c r="A3516" s="138" t="s">
        <v>15991</v>
      </c>
      <c r="B3516" s="139" t="s">
        <v>15992</v>
      </c>
      <c r="C3516" s="140" t="s">
        <v>9049</v>
      </c>
      <c r="D3516" s="141">
        <v>3260.95</v>
      </c>
      <c r="E3516" s="141">
        <v>150.15</v>
      </c>
      <c r="F3516" s="141">
        <v>3411.1</v>
      </c>
    </row>
    <row r="3517" spans="1:6" ht="30.75" customHeight="1">
      <c r="A3517" s="138" t="s">
        <v>15993</v>
      </c>
      <c r="B3517" s="139" t="s">
        <v>15994</v>
      </c>
      <c r="C3517" s="140" t="s">
        <v>9049</v>
      </c>
      <c r="D3517" s="141">
        <v>118.5</v>
      </c>
      <c r="E3517" s="141">
        <v>20.02</v>
      </c>
      <c r="F3517" s="141">
        <v>138.52000000000001</v>
      </c>
    </row>
    <row r="3518" spans="1:6" ht="30.75" customHeight="1">
      <c r="A3518" s="138" t="s">
        <v>15995</v>
      </c>
      <c r="B3518" s="139" t="s">
        <v>15996</v>
      </c>
      <c r="C3518" s="140" t="s">
        <v>9049</v>
      </c>
      <c r="D3518" s="141">
        <v>456.66</v>
      </c>
      <c r="E3518" s="141">
        <v>59.38</v>
      </c>
      <c r="F3518" s="141">
        <v>516.04</v>
      </c>
    </row>
    <row r="3519" spans="1:6" ht="30.75" customHeight="1">
      <c r="A3519" s="138" t="s">
        <v>15997</v>
      </c>
      <c r="B3519" s="139" t="s">
        <v>15998</v>
      </c>
      <c r="C3519" s="140" t="s">
        <v>9049</v>
      </c>
      <c r="D3519" s="141">
        <v>334.7</v>
      </c>
      <c r="E3519" s="141">
        <v>62.56</v>
      </c>
      <c r="F3519" s="141">
        <v>397.26</v>
      </c>
    </row>
    <row r="3520" spans="1:6" ht="30.75" customHeight="1">
      <c r="A3520" s="138" t="s">
        <v>15999</v>
      </c>
      <c r="B3520" s="139" t="s">
        <v>16000</v>
      </c>
      <c r="C3520" s="140" t="s">
        <v>9049</v>
      </c>
      <c r="D3520" s="141">
        <v>383.39</v>
      </c>
      <c r="E3520" s="141">
        <v>62.56</v>
      </c>
      <c r="F3520" s="141">
        <v>445.95</v>
      </c>
    </row>
    <row r="3521" spans="1:6" ht="30.75" customHeight="1">
      <c r="A3521" s="138" t="s">
        <v>16001</v>
      </c>
      <c r="B3521" s="139" t="s">
        <v>16002</v>
      </c>
      <c r="C3521" s="140"/>
      <c r="D3521" s="141"/>
      <c r="E3521" s="141"/>
      <c r="F3521" s="141"/>
    </row>
    <row r="3522" spans="1:6" ht="30.75" customHeight="1">
      <c r="A3522" s="138" t="s">
        <v>16003</v>
      </c>
      <c r="B3522" s="139" t="s">
        <v>16004</v>
      </c>
      <c r="C3522" s="140"/>
      <c r="D3522" s="141"/>
      <c r="E3522" s="141"/>
      <c r="F3522" s="141"/>
    </row>
    <row r="3523" spans="1:6" ht="30.75" customHeight="1">
      <c r="A3523" s="138" t="s">
        <v>16005</v>
      </c>
      <c r="B3523" s="139" t="s">
        <v>16006</v>
      </c>
      <c r="C3523" s="140" t="s">
        <v>9049</v>
      </c>
      <c r="D3523" s="141">
        <v>9392.42</v>
      </c>
      <c r="E3523" s="141">
        <v>111.13</v>
      </c>
      <c r="F3523" s="141">
        <v>9503.5499999999993</v>
      </c>
    </row>
    <row r="3524" spans="1:6" ht="30.75" customHeight="1">
      <c r="A3524" s="138" t="s">
        <v>16007</v>
      </c>
      <c r="B3524" s="139" t="s">
        <v>16008</v>
      </c>
      <c r="C3524" s="140" t="s">
        <v>9049</v>
      </c>
      <c r="D3524" s="141">
        <v>11814.64</v>
      </c>
      <c r="E3524" s="141">
        <v>151.85</v>
      </c>
      <c r="F3524" s="141">
        <v>11966.49</v>
      </c>
    </row>
    <row r="3525" spans="1:6" ht="30.75" customHeight="1">
      <c r="A3525" s="138" t="s">
        <v>16009</v>
      </c>
      <c r="B3525" s="139" t="s">
        <v>16010</v>
      </c>
      <c r="C3525" s="140" t="s">
        <v>9049</v>
      </c>
      <c r="D3525" s="141">
        <v>1036.1500000000001</v>
      </c>
      <c r="E3525" s="141">
        <v>60.23</v>
      </c>
      <c r="F3525" s="141">
        <v>1096.3800000000001</v>
      </c>
    </row>
    <row r="3526" spans="1:6" ht="30.75" customHeight="1">
      <c r="A3526" s="138" t="s">
        <v>16011</v>
      </c>
      <c r="B3526" s="139" t="s">
        <v>16012</v>
      </c>
      <c r="C3526" s="140" t="s">
        <v>9049</v>
      </c>
      <c r="D3526" s="141">
        <v>1895.55</v>
      </c>
      <c r="E3526" s="141">
        <v>60.23</v>
      </c>
      <c r="F3526" s="141">
        <v>1955.78</v>
      </c>
    </row>
    <row r="3527" spans="1:6" ht="30.75" customHeight="1">
      <c r="A3527" s="138" t="s">
        <v>16013</v>
      </c>
      <c r="B3527" s="139" t="s">
        <v>16014</v>
      </c>
      <c r="C3527" s="140" t="s">
        <v>9049</v>
      </c>
      <c r="D3527" s="141">
        <v>3034.88</v>
      </c>
      <c r="E3527" s="141">
        <v>70.41</v>
      </c>
      <c r="F3527" s="141">
        <v>3105.29</v>
      </c>
    </row>
    <row r="3528" spans="1:6" ht="30.75" customHeight="1">
      <c r="A3528" s="138" t="s">
        <v>16015</v>
      </c>
      <c r="B3528" s="139" t="s">
        <v>16016</v>
      </c>
      <c r="C3528" s="140" t="s">
        <v>9049</v>
      </c>
      <c r="D3528" s="141">
        <v>5436.22</v>
      </c>
      <c r="E3528" s="141">
        <v>90.77</v>
      </c>
      <c r="F3528" s="141">
        <v>5526.99</v>
      </c>
    </row>
    <row r="3529" spans="1:6" ht="30.75" customHeight="1">
      <c r="A3529" s="138" t="s">
        <v>16017</v>
      </c>
      <c r="B3529" s="139" t="s">
        <v>16018</v>
      </c>
      <c r="C3529" s="140" t="s">
        <v>9049</v>
      </c>
      <c r="D3529" s="141">
        <v>7334.2</v>
      </c>
      <c r="E3529" s="141">
        <v>80.59</v>
      </c>
      <c r="F3529" s="141">
        <v>7414.79</v>
      </c>
    </row>
    <row r="3530" spans="1:6" ht="30.75" customHeight="1">
      <c r="A3530" s="138" t="s">
        <v>16019</v>
      </c>
      <c r="B3530" s="139" t="s">
        <v>16020</v>
      </c>
      <c r="C3530" s="140" t="s">
        <v>9049</v>
      </c>
      <c r="D3530" s="141">
        <v>13734.27</v>
      </c>
      <c r="E3530" s="141">
        <v>111.13</v>
      </c>
      <c r="F3530" s="141">
        <v>13845.4</v>
      </c>
    </row>
    <row r="3531" spans="1:6" ht="30.75" customHeight="1">
      <c r="A3531" s="138" t="s">
        <v>16021</v>
      </c>
      <c r="B3531" s="139" t="s">
        <v>16022</v>
      </c>
      <c r="C3531" s="140" t="s">
        <v>9049</v>
      </c>
      <c r="D3531" s="141">
        <v>885.34</v>
      </c>
      <c r="E3531" s="141">
        <v>70.41</v>
      </c>
      <c r="F3531" s="141">
        <v>955.75</v>
      </c>
    </row>
    <row r="3532" spans="1:6" ht="30.75" customHeight="1">
      <c r="A3532" s="138" t="s">
        <v>16023</v>
      </c>
      <c r="B3532" s="139" t="s">
        <v>16024</v>
      </c>
      <c r="C3532" s="140" t="s">
        <v>9049</v>
      </c>
      <c r="D3532" s="141">
        <v>521.6</v>
      </c>
      <c r="E3532" s="141">
        <v>70.41</v>
      </c>
      <c r="F3532" s="141">
        <v>592.01</v>
      </c>
    </row>
    <row r="3533" spans="1:6" ht="30.75" customHeight="1">
      <c r="A3533" s="138" t="s">
        <v>16025</v>
      </c>
      <c r="B3533" s="139" t="s">
        <v>16026</v>
      </c>
      <c r="C3533" s="140"/>
      <c r="D3533" s="141"/>
      <c r="E3533" s="141"/>
      <c r="F3533" s="141"/>
    </row>
    <row r="3534" spans="1:6" ht="30.75" customHeight="1">
      <c r="A3534" s="138" t="s">
        <v>16027</v>
      </c>
      <c r="B3534" s="139" t="s">
        <v>16028</v>
      </c>
      <c r="C3534" s="140" t="s">
        <v>9358</v>
      </c>
      <c r="D3534" s="141">
        <v>5792.69</v>
      </c>
      <c r="E3534" s="141">
        <v>70.41</v>
      </c>
      <c r="F3534" s="141">
        <v>5863.1</v>
      </c>
    </row>
    <row r="3535" spans="1:6" ht="30.75" customHeight="1">
      <c r="A3535" s="138" t="s">
        <v>16029</v>
      </c>
      <c r="B3535" s="139" t="s">
        <v>16030</v>
      </c>
      <c r="C3535" s="140" t="s">
        <v>9358</v>
      </c>
      <c r="D3535" s="141">
        <v>10669.95</v>
      </c>
      <c r="E3535" s="141">
        <v>70.41</v>
      </c>
      <c r="F3535" s="141">
        <v>10740.36</v>
      </c>
    </row>
    <row r="3536" spans="1:6" ht="30.75" customHeight="1">
      <c r="A3536" s="138" t="s">
        <v>16031</v>
      </c>
      <c r="B3536" s="139" t="s">
        <v>16032</v>
      </c>
      <c r="C3536" s="140" t="s">
        <v>9358</v>
      </c>
      <c r="D3536" s="141">
        <v>19470.64</v>
      </c>
      <c r="E3536" s="141">
        <v>70.41</v>
      </c>
      <c r="F3536" s="141">
        <v>19541.05</v>
      </c>
    </row>
    <row r="3537" spans="1:6" ht="30.75" customHeight="1">
      <c r="A3537" s="138" t="s">
        <v>16033</v>
      </c>
      <c r="B3537" s="139" t="s">
        <v>16034</v>
      </c>
      <c r="C3537" s="140"/>
      <c r="D3537" s="141"/>
      <c r="E3537" s="141"/>
      <c r="F3537" s="141"/>
    </row>
    <row r="3538" spans="1:6" ht="30.75" customHeight="1">
      <c r="A3538" s="138" t="s">
        <v>16035</v>
      </c>
      <c r="B3538" s="139" t="s">
        <v>16036</v>
      </c>
      <c r="C3538" s="140" t="s">
        <v>141</v>
      </c>
      <c r="D3538" s="141">
        <v>17492.55</v>
      </c>
      <c r="E3538" s="141">
        <v>3760.55</v>
      </c>
      <c r="F3538" s="141">
        <v>21253.1</v>
      </c>
    </row>
    <row r="3539" spans="1:6" ht="30.75" customHeight="1">
      <c r="A3539" s="138" t="s">
        <v>16037</v>
      </c>
      <c r="B3539" s="139" t="s">
        <v>16038</v>
      </c>
      <c r="C3539" s="140" t="s">
        <v>141</v>
      </c>
      <c r="D3539" s="141">
        <v>33694.67</v>
      </c>
      <c r="E3539" s="141">
        <v>8048.21</v>
      </c>
      <c r="F3539" s="141">
        <v>41742.879999999997</v>
      </c>
    </row>
    <row r="3540" spans="1:6" ht="30.75" customHeight="1">
      <c r="A3540" s="138" t="s">
        <v>16039</v>
      </c>
      <c r="B3540" s="139" t="s">
        <v>16040</v>
      </c>
      <c r="C3540" s="140"/>
      <c r="D3540" s="141"/>
      <c r="E3540" s="141"/>
      <c r="F3540" s="141"/>
    </row>
    <row r="3541" spans="1:6" ht="30.75" customHeight="1">
      <c r="A3541" s="138" t="s">
        <v>16041</v>
      </c>
      <c r="B3541" s="139" t="s">
        <v>16042</v>
      </c>
      <c r="C3541" s="140" t="s">
        <v>9049</v>
      </c>
      <c r="D3541" s="141">
        <v>84.81</v>
      </c>
      <c r="E3541" s="141">
        <v>15.02</v>
      </c>
      <c r="F3541" s="141">
        <v>99.83</v>
      </c>
    </row>
    <row r="3542" spans="1:6" ht="30.75" customHeight="1">
      <c r="A3542" s="138" t="s">
        <v>16043</v>
      </c>
      <c r="B3542" s="139" t="s">
        <v>16044</v>
      </c>
      <c r="C3542" s="140" t="s">
        <v>9049</v>
      </c>
      <c r="D3542" s="141">
        <v>112.8</v>
      </c>
      <c r="E3542" s="141">
        <v>20.02</v>
      </c>
      <c r="F3542" s="141">
        <v>132.82</v>
      </c>
    </row>
    <row r="3543" spans="1:6" ht="30.75" customHeight="1">
      <c r="A3543" s="138" t="s">
        <v>16045</v>
      </c>
      <c r="B3543" s="139" t="s">
        <v>16046</v>
      </c>
      <c r="C3543" s="140" t="s">
        <v>9049</v>
      </c>
      <c r="D3543" s="141">
        <v>223.21</v>
      </c>
      <c r="E3543" s="141">
        <v>22.52</v>
      </c>
      <c r="F3543" s="141">
        <v>245.73</v>
      </c>
    </row>
    <row r="3544" spans="1:6" ht="30.75" customHeight="1">
      <c r="A3544" s="138" t="s">
        <v>16047</v>
      </c>
      <c r="B3544" s="139" t="s">
        <v>16048</v>
      </c>
      <c r="C3544" s="140" t="s">
        <v>9049</v>
      </c>
      <c r="D3544" s="141">
        <v>231.61</v>
      </c>
      <c r="E3544" s="141">
        <v>22.52</v>
      </c>
      <c r="F3544" s="141">
        <v>254.13</v>
      </c>
    </row>
    <row r="3545" spans="1:6" ht="30.75" customHeight="1">
      <c r="A3545" s="138" t="s">
        <v>16049</v>
      </c>
      <c r="B3545" s="139" t="s">
        <v>16050</v>
      </c>
      <c r="C3545" s="140" t="s">
        <v>9049</v>
      </c>
      <c r="D3545" s="141">
        <v>290.94</v>
      </c>
      <c r="E3545" s="141">
        <v>30.03</v>
      </c>
      <c r="F3545" s="141">
        <v>320.97000000000003</v>
      </c>
    </row>
    <row r="3546" spans="1:6" ht="30.75" customHeight="1">
      <c r="A3546" s="138" t="s">
        <v>16051</v>
      </c>
      <c r="B3546" s="139" t="s">
        <v>16052</v>
      </c>
      <c r="C3546" s="140" t="s">
        <v>9049</v>
      </c>
      <c r="D3546" s="141">
        <v>1447.16</v>
      </c>
      <c r="E3546" s="141">
        <v>22.52</v>
      </c>
      <c r="F3546" s="141">
        <v>1469.68</v>
      </c>
    </row>
    <row r="3547" spans="1:6" ht="30.75" customHeight="1">
      <c r="A3547" s="138" t="s">
        <v>16053</v>
      </c>
      <c r="B3547" s="139" t="s">
        <v>16054</v>
      </c>
      <c r="C3547" s="140" t="s">
        <v>9049</v>
      </c>
      <c r="D3547" s="141">
        <v>2028.51</v>
      </c>
      <c r="E3547" s="141">
        <v>100.1</v>
      </c>
      <c r="F3547" s="141">
        <v>2128.61</v>
      </c>
    </row>
    <row r="3548" spans="1:6" ht="30.75" customHeight="1">
      <c r="A3548" s="138" t="s">
        <v>16055</v>
      </c>
      <c r="B3548" s="139" t="s">
        <v>16056</v>
      </c>
      <c r="C3548" s="140"/>
      <c r="D3548" s="141"/>
      <c r="E3548" s="141"/>
      <c r="F3548" s="141"/>
    </row>
    <row r="3549" spans="1:6" ht="30.75" customHeight="1">
      <c r="A3549" s="138" t="s">
        <v>16057</v>
      </c>
      <c r="B3549" s="139" t="s">
        <v>16058</v>
      </c>
      <c r="C3549" s="140" t="s">
        <v>9049</v>
      </c>
      <c r="D3549" s="141"/>
      <c r="E3549" s="141">
        <v>61.08</v>
      </c>
      <c r="F3549" s="141">
        <v>61.08</v>
      </c>
    </row>
    <row r="3550" spans="1:6" ht="30.75" customHeight="1">
      <c r="A3550" s="138" t="s">
        <v>16059</v>
      </c>
      <c r="B3550" s="139" t="s">
        <v>16060</v>
      </c>
      <c r="C3550" s="140" t="s">
        <v>9049</v>
      </c>
      <c r="D3550" s="141"/>
      <c r="E3550" s="141">
        <v>162.88</v>
      </c>
      <c r="F3550" s="141">
        <v>162.88</v>
      </c>
    </row>
    <row r="3551" spans="1:6" ht="30.75" customHeight="1">
      <c r="A3551" s="138" t="s">
        <v>16061</v>
      </c>
      <c r="B3551" s="139" t="s">
        <v>16062</v>
      </c>
      <c r="C3551" s="140" t="s">
        <v>9049</v>
      </c>
      <c r="D3551" s="141"/>
      <c r="E3551" s="141">
        <v>366.48</v>
      </c>
      <c r="F3551" s="141">
        <v>366.48</v>
      </c>
    </row>
    <row r="3552" spans="1:6" ht="30.75" customHeight="1">
      <c r="A3552" s="138" t="s">
        <v>16063</v>
      </c>
      <c r="B3552" s="139" t="s">
        <v>16064</v>
      </c>
      <c r="C3552" s="140"/>
      <c r="D3552" s="141"/>
      <c r="E3552" s="141"/>
      <c r="F3552" s="141"/>
    </row>
    <row r="3553" spans="1:6" ht="30.75" customHeight="1">
      <c r="A3553" s="138" t="s">
        <v>16065</v>
      </c>
      <c r="B3553" s="139" t="s">
        <v>16066</v>
      </c>
      <c r="C3553" s="140"/>
      <c r="D3553" s="141"/>
      <c r="E3553" s="141"/>
      <c r="F3553" s="141"/>
    </row>
    <row r="3554" spans="1:6" ht="30.75" customHeight="1">
      <c r="A3554" s="138" t="s">
        <v>16067</v>
      </c>
      <c r="B3554" s="139" t="s">
        <v>16068</v>
      </c>
      <c r="C3554" s="140" t="s">
        <v>9049</v>
      </c>
      <c r="D3554" s="141">
        <v>35.04</v>
      </c>
      <c r="E3554" s="141">
        <v>50.05</v>
      </c>
      <c r="F3554" s="141">
        <v>85.09</v>
      </c>
    </row>
    <row r="3555" spans="1:6" ht="30.75" customHeight="1">
      <c r="A3555" s="138" t="s">
        <v>16069</v>
      </c>
      <c r="B3555" s="139" t="s">
        <v>16070</v>
      </c>
      <c r="C3555" s="140" t="s">
        <v>9049</v>
      </c>
      <c r="D3555" s="141">
        <v>46.82</v>
      </c>
      <c r="E3555" s="141">
        <v>50.05</v>
      </c>
      <c r="F3555" s="141">
        <v>96.87</v>
      </c>
    </row>
    <row r="3556" spans="1:6" ht="30.75" customHeight="1">
      <c r="A3556" s="138" t="s">
        <v>16071</v>
      </c>
      <c r="B3556" s="139" t="s">
        <v>16072</v>
      </c>
      <c r="C3556" s="140" t="s">
        <v>9049</v>
      </c>
      <c r="D3556" s="141">
        <v>61.99</v>
      </c>
      <c r="E3556" s="141">
        <v>50.05</v>
      </c>
      <c r="F3556" s="141">
        <v>112.04</v>
      </c>
    </row>
    <row r="3557" spans="1:6" ht="30.75" customHeight="1">
      <c r="A3557" s="138" t="s">
        <v>16073</v>
      </c>
      <c r="B3557" s="139" t="s">
        <v>16074</v>
      </c>
      <c r="C3557" s="140" t="s">
        <v>9049</v>
      </c>
      <c r="D3557" s="141">
        <v>70.680000000000007</v>
      </c>
      <c r="E3557" s="141">
        <v>50.05</v>
      </c>
      <c r="F3557" s="141">
        <v>120.73</v>
      </c>
    </row>
    <row r="3558" spans="1:6" ht="30.75" customHeight="1">
      <c r="A3558" s="138" t="s">
        <v>16075</v>
      </c>
      <c r="B3558" s="139" t="s">
        <v>16076</v>
      </c>
      <c r="C3558" s="140" t="s">
        <v>9049</v>
      </c>
      <c r="D3558" s="141">
        <v>76.849999999999994</v>
      </c>
      <c r="E3558" s="141">
        <v>50.05</v>
      </c>
      <c r="F3558" s="141">
        <v>126.9</v>
      </c>
    </row>
    <row r="3559" spans="1:6" ht="30.75" customHeight="1">
      <c r="A3559" s="138" t="s">
        <v>16077</v>
      </c>
      <c r="B3559" s="139" t="s">
        <v>16078</v>
      </c>
      <c r="C3559" s="140" t="s">
        <v>9049</v>
      </c>
      <c r="D3559" s="141">
        <v>100.12</v>
      </c>
      <c r="E3559" s="141">
        <v>50.05</v>
      </c>
      <c r="F3559" s="141">
        <v>150.16999999999999</v>
      </c>
    </row>
    <row r="3560" spans="1:6" ht="30.75" customHeight="1">
      <c r="A3560" s="138" t="s">
        <v>16079</v>
      </c>
      <c r="B3560" s="139" t="s">
        <v>16080</v>
      </c>
      <c r="C3560" s="140"/>
      <c r="D3560" s="141"/>
      <c r="E3560" s="141"/>
      <c r="F3560" s="141"/>
    </row>
    <row r="3561" spans="1:6" ht="30.75" customHeight="1">
      <c r="A3561" s="138" t="s">
        <v>16081</v>
      </c>
      <c r="B3561" s="139" t="s">
        <v>16082</v>
      </c>
      <c r="C3561" s="140" t="s">
        <v>9049</v>
      </c>
      <c r="D3561" s="141">
        <v>104.7</v>
      </c>
      <c r="E3561" s="141">
        <v>226.45</v>
      </c>
      <c r="F3561" s="141">
        <v>331.15</v>
      </c>
    </row>
    <row r="3562" spans="1:6" ht="30.75" customHeight="1">
      <c r="A3562" s="138" t="s">
        <v>16083</v>
      </c>
      <c r="B3562" s="139" t="s">
        <v>16084</v>
      </c>
      <c r="C3562" s="140" t="s">
        <v>9049</v>
      </c>
      <c r="D3562" s="141">
        <v>79.95</v>
      </c>
      <c r="E3562" s="141">
        <v>55.01</v>
      </c>
      <c r="F3562" s="141">
        <v>134.96</v>
      </c>
    </row>
    <row r="3563" spans="1:6" ht="30.75" customHeight="1">
      <c r="A3563" s="138" t="s">
        <v>16085</v>
      </c>
      <c r="B3563" s="139" t="s">
        <v>16086</v>
      </c>
      <c r="C3563" s="140" t="s">
        <v>9049</v>
      </c>
      <c r="D3563" s="141">
        <v>372.76</v>
      </c>
      <c r="E3563" s="141">
        <v>50.05</v>
      </c>
      <c r="F3563" s="141">
        <v>422.81</v>
      </c>
    </row>
    <row r="3564" spans="1:6" ht="30.75" customHeight="1">
      <c r="A3564" s="138" t="s">
        <v>16087</v>
      </c>
      <c r="B3564" s="139" t="s">
        <v>16088</v>
      </c>
      <c r="C3564" s="140"/>
      <c r="D3564" s="141"/>
      <c r="E3564" s="141"/>
      <c r="F3564" s="141"/>
    </row>
    <row r="3565" spans="1:6" ht="30.75" customHeight="1">
      <c r="A3565" s="138" t="s">
        <v>264</v>
      </c>
      <c r="B3565" s="139" t="s">
        <v>16089</v>
      </c>
      <c r="C3565" s="140" t="s">
        <v>9049</v>
      </c>
      <c r="D3565" s="141">
        <v>32.869999999999997</v>
      </c>
      <c r="E3565" s="141">
        <v>50.05</v>
      </c>
      <c r="F3565" s="141">
        <v>82.92</v>
      </c>
    </row>
    <row r="3566" spans="1:6" ht="30.75" customHeight="1">
      <c r="A3566" s="138" t="s">
        <v>16090</v>
      </c>
      <c r="B3566" s="139" t="s">
        <v>16091</v>
      </c>
      <c r="C3566" s="140"/>
      <c r="D3566" s="141"/>
      <c r="E3566" s="141"/>
      <c r="F3566" s="141"/>
    </row>
    <row r="3567" spans="1:6" ht="30.75" customHeight="1">
      <c r="A3567" s="138" t="s">
        <v>16092</v>
      </c>
      <c r="B3567" s="139" t="s">
        <v>16093</v>
      </c>
      <c r="C3567" s="140" t="s">
        <v>9049</v>
      </c>
      <c r="D3567" s="141">
        <v>129.21</v>
      </c>
      <c r="E3567" s="141">
        <v>60.06</v>
      </c>
      <c r="F3567" s="141">
        <v>189.27</v>
      </c>
    </row>
    <row r="3568" spans="1:6" ht="30.75" customHeight="1">
      <c r="A3568" s="138" t="s">
        <v>16094</v>
      </c>
      <c r="B3568" s="139" t="s">
        <v>16095</v>
      </c>
      <c r="C3568" s="140" t="s">
        <v>9049</v>
      </c>
      <c r="D3568" s="141">
        <v>506.64</v>
      </c>
      <c r="E3568" s="141">
        <v>75.08</v>
      </c>
      <c r="F3568" s="141">
        <v>581.72</v>
      </c>
    </row>
    <row r="3569" spans="1:6" ht="30.75" customHeight="1">
      <c r="A3569" s="138" t="s">
        <v>16096</v>
      </c>
      <c r="B3569" s="139" t="s">
        <v>16097</v>
      </c>
      <c r="C3569" s="140"/>
      <c r="D3569" s="141"/>
      <c r="E3569" s="141"/>
      <c r="F3569" s="141"/>
    </row>
    <row r="3570" spans="1:6" ht="30.75" customHeight="1">
      <c r="A3570" s="138" t="s">
        <v>16098</v>
      </c>
      <c r="B3570" s="139" t="s">
        <v>16099</v>
      </c>
      <c r="C3570" s="140" t="s">
        <v>9049</v>
      </c>
      <c r="D3570" s="141">
        <v>13.96</v>
      </c>
      <c r="E3570" s="141">
        <v>3</v>
      </c>
      <c r="F3570" s="141">
        <v>16.96</v>
      </c>
    </row>
    <row r="3571" spans="1:6" ht="30.75" customHeight="1">
      <c r="A3571" s="138" t="s">
        <v>16100</v>
      </c>
      <c r="B3571" s="139" t="s">
        <v>16101</v>
      </c>
      <c r="C3571" s="140" t="s">
        <v>90</v>
      </c>
      <c r="D3571" s="141">
        <v>1037.83</v>
      </c>
      <c r="E3571" s="141">
        <v>32.76</v>
      </c>
      <c r="F3571" s="141">
        <v>1070.5899999999999</v>
      </c>
    </row>
    <row r="3572" spans="1:6" ht="30.75" customHeight="1">
      <c r="A3572" s="138" t="s">
        <v>16102</v>
      </c>
      <c r="B3572" s="139" t="s">
        <v>16103</v>
      </c>
      <c r="C3572" s="140" t="s">
        <v>9049</v>
      </c>
      <c r="D3572" s="141">
        <v>9.5399999999999991</v>
      </c>
      <c r="E3572" s="141">
        <v>3</v>
      </c>
      <c r="F3572" s="141">
        <v>12.54</v>
      </c>
    </row>
    <row r="3573" spans="1:6" ht="30.75" customHeight="1">
      <c r="A3573" s="138" t="s">
        <v>16104</v>
      </c>
      <c r="B3573" s="139" t="s">
        <v>16105</v>
      </c>
      <c r="C3573" s="140" t="s">
        <v>9049</v>
      </c>
      <c r="D3573" s="141">
        <v>339.55</v>
      </c>
      <c r="E3573" s="141">
        <v>26.21</v>
      </c>
      <c r="F3573" s="141">
        <v>365.76</v>
      </c>
    </row>
    <row r="3574" spans="1:6" ht="30.75" customHeight="1">
      <c r="A3574" s="138" t="s">
        <v>16106</v>
      </c>
      <c r="B3574" s="139" t="s">
        <v>16107</v>
      </c>
      <c r="C3574" s="140" t="s">
        <v>9049</v>
      </c>
      <c r="D3574" s="141">
        <v>30.61</v>
      </c>
      <c r="E3574" s="141">
        <v>3</v>
      </c>
      <c r="F3574" s="141">
        <v>33.61</v>
      </c>
    </row>
    <row r="3575" spans="1:6" ht="30.75" customHeight="1">
      <c r="A3575" s="138" t="s">
        <v>16108</v>
      </c>
      <c r="B3575" s="139" t="s">
        <v>16109</v>
      </c>
      <c r="C3575" s="140" t="s">
        <v>9049</v>
      </c>
      <c r="D3575" s="141">
        <v>7.04</v>
      </c>
      <c r="E3575" s="141">
        <v>3</v>
      </c>
      <c r="F3575" s="141">
        <v>10.039999999999999</v>
      </c>
    </row>
    <row r="3576" spans="1:6" ht="30.75" customHeight="1">
      <c r="A3576" s="138" t="s">
        <v>16110</v>
      </c>
      <c r="B3576" s="139" t="s">
        <v>16111</v>
      </c>
      <c r="C3576" s="140" t="s">
        <v>90</v>
      </c>
      <c r="D3576" s="141">
        <v>1045.49</v>
      </c>
      <c r="E3576" s="141">
        <v>32.76</v>
      </c>
      <c r="F3576" s="141">
        <v>1078.25</v>
      </c>
    </row>
    <row r="3577" spans="1:6" ht="30.75" customHeight="1">
      <c r="A3577" s="138" t="s">
        <v>16112</v>
      </c>
      <c r="B3577" s="139" t="s">
        <v>16113</v>
      </c>
      <c r="C3577" s="140" t="s">
        <v>90</v>
      </c>
      <c r="D3577" s="141">
        <v>1299.02</v>
      </c>
      <c r="E3577" s="141">
        <v>32.76</v>
      </c>
      <c r="F3577" s="141">
        <v>1331.78</v>
      </c>
    </row>
    <row r="3578" spans="1:6" ht="30.75" customHeight="1">
      <c r="A3578" s="138" t="s">
        <v>112</v>
      </c>
      <c r="B3578" s="139" t="s">
        <v>16114</v>
      </c>
      <c r="C3578" s="140" t="s">
        <v>9049</v>
      </c>
      <c r="D3578" s="141">
        <v>82.25</v>
      </c>
      <c r="E3578" s="141">
        <v>16.38</v>
      </c>
      <c r="F3578" s="141">
        <v>98.63</v>
      </c>
    </row>
    <row r="3579" spans="1:6" ht="30.75" customHeight="1">
      <c r="A3579" s="138" t="s">
        <v>16115</v>
      </c>
      <c r="B3579" s="139" t="s">
        <v>16116</v>
      </c>
      <c r="C3579" s="140" t="s">
        <v>9049</v>
      </c>
      <c r="D3579" s="141">
        <v>3371.4</v>
      </c>
      <c r="E3579" s="141">
        <v>60.06</v>
      </c>
      <c r="F3579" s="141">
        <v>3431.46</v>
      </c>
    </row>
    <row r="3580" spans="1:6" ht="30.75" customHeight="1">
      <c r="A3580" s="138" t="s">
        <v>16117</v>
      </c>
      <c r="B3580" s="139" t="s">
        <v>16118</v>
      </c>
      <c r="C3580" s="140" t="s">
        <v>9049</v>
      </c>
      <c r="D3580" s="141">
        <v>4111.54</v>
      </c>
      <c r="E3580" s="141">
        <v>60.06</v>
      </c>
      <c r="F3580" s="141">
        <v>4171.6000000000004</v>
      </c>
    </row>
    <row r="3581" spans="1:6" ht="30.75" customHeight="1">
      <c r="A3581" s="138" t="s">
        <v>16119</v>
      </c>
      <c r="B3581" s="139" t="s">
        <v>16120</v>
      </c>
      <c r="C3581" s="140" t="s">
        <v>9049</v>
      </c>
      <c r="D3581" s="141">
        <v>375.19</v>
      </c>
      <c r="E3581" s="141">
        <v>67.73</v>
      </c>
      <c r="F3581" s="141">
        <v>442.92</v>
      </c>
    </row>
    <row r="3582" spans="1:6" ht="30.75" customHeight="1">
      <c r="A3582" s="138" t="s">
        <v>16121</v>
      </c>
      <c r="B3582" s="139" t="s">
        <v>16122</v>
      </c>
      <c r="C3582" s="140" t="s">
        <v>9049</v>
      </c>
      <c r="D3582" s="141">
        <v>410.8</v>
      </c>
      <c r="E3582" s="141">
        <v>67.73</v>
      </c>
      <c r="F3582" s="141">
        <v>478.53</v>
      </c>
    </row>
    <row r="3583" spans="1:6" ht="30.75" customHeight="1">
      <c r="A3583" s="138" t="s">
        <v>16123</v>
      </c>
      <c r="B3583" s="139" t="s">
        <v>16124</v>
      </c>
      <c r="C3583" s="140" t="s">
        <v>9049</v>
      </c>
      <c r="D3583" s="141">
        <v>489.43</v>
      </c>
      <c r="E3583" s="141">
        <v>67.73</v>
      </c>
      <c r="F3583" s="141">
        <v>557.16</v>
      </c>
    </row>
    <row r="3584" spans="1:6" ht="30.75" customHeight="1">
      <c r="A3584" s="138" t="s">
        <v>16125</v>
      </c>
      <c r="B3584" s="139" t="s">
        <v>16126</v>
      </c>
      <c r="C3584" s="140" t="s">
        <v>9049</v>
      </c>
      <c r="D3584" s="141">
        <v>160.22999999999999</v>
      </c>
      <c r="E3584" s="141">
        <v>67.73</v>
      </c>
      <c r="F3584" s="141">
        <v>227.96</v>
      </c>
    </row>
    <row r="3585" spans="1:6" ht="30.75" customHeight="1">
      <c r="A3585" s="138" t="s">
        <v>16127</v>
      </c>
      <c r="B3585" s="139" t="s">
        <v>16128</v>
      </c>
      <c r="C3585" s="140" t="s">
        <v>9049</v>
      </c>
      <c r="D3585" s="141">
        <v>171.66</v>
      </c>
      <c r="E3585" s="141">
        <v>67.73</v>
      </c>
      <c r="F3585" s="141">
        <v>239.39</v>
      </c>
    </row>
    <row r="3586" spans="1:6" ht="30.75" customHeight="1">
      <c r="A3586" s="138" t="s">
        <v>16129</v>
      </c>
      <c r="B3586" s="139" t="s">
        <v>16130</v>
      </c>
      <c r="C3586" s="140" t="s">
        <v>9049</v>
      </c>
      <c r="D3586" s="141">
        <v>291.76</v>
      </c>
      <c r="E3586" s="141">
        <v>67.73</v>
      </c>
      <c r="F3586" s="141">
        <v>359.49</v>
      </c>
    </row>
    <row r="3587" spans="1:6" ht="30.75" customHeight="1">
      <c r="A3587" s="138" t="s">
        <v>16131</v>
      </c>
      <c r="B3587" s="139" t="s">
        <v>16132</v>
      </c>
      <c r="C3587" s="140" t="s">
        <v>9049</v>
      </c>
      <c r="D3587" s="141">
        <v>327.27999999999997</v>
      </c>
      <c r="E3587" s="141">
        <v>67.73</v>
      </c>
      <c r="F3587" s="141">
        <v>395.01</v>
      </c>
    </row>
    <row r="3588" spans="1:6" ht="30.75" customHeight="1">
      <c r="A3588" s="138" t="s">
        <v>16133</v>
      </c>
      <c r="B3588" s="139" t="s">
        <v>16134</v>
      </c>
      <c r="C3588" s="140" t="s">
        <v>9049</v>
      </c>
      <c r="D3588" s="141">
        <v>301.73</v>
      </c>
      <c r="E3588" s="141">
        <v>67.73</v>
      </c>
      <c r="F3588" s="141">
        <v>369.46</v>
      </c>
    </row>
    <row r="3589" spans="1:6" ht="30.75" customHeight="1">
      <c r="A3589" s="138" t="s">
        <v>16135</v>
      </c>
      <c r="B3589" s="139" t="s">
        <v>16136</v>
      </c>
      <c r="C3589" s="140" t="s">
        <v>9049</v>
      </c>
      <c r="D3589" s="141">
        <v>1533.5</v>
      </c>
      <c r="E3589" s="141">
        <v>67.73</v>
      </c>
      <c r="F3589" s="141">
        <v>1601.23</v>
      </c>
    </row>
    <row r="3590" spans="1:6" ht="30.75" customHeight="1">
      <c r="A3590" s="138" t="s">
        <v>16137</v>
      </c>
      <c r="B3590" s="139" t="s">
        <v>16138</v>
      </c>
      <c r="C3590" s="140" t="s">
        <v>141</v>
      </c>
      <c r="D3590" s="141">
        <v>978.04</v>
      </c>
      <c r="E3590" s="141">
        <v>21.22</v>
      </c>
      <c r="F3590" s="141">
        <v>999.26</v>
      </c>
    </row>
    <row r="3591" spans="1:6" ht="30.75" customHeight="1">
      <c r="A3591" s="138" t="s">
        <v>16139</v>
      </c>
      <c r="B3591" s="139" t="s">
        <v>16140</v>
      </c>
      <c r="C3591" s="140" t="s">
        <v>141</v>
      </c>
      <c r="D3591" s="141">
        <v>1198.04</v>
      </c>
      <c r="E3591" s="141">
        <v>27.99</v>
      </c>
      <c r="F3591" s="141">
        <v>1226.03</v>
      </c>
    </row>
    <row r="3592" spans="1:6" ht="30.75" customHeight="1">
      <c r="A3592" s="138" t="s">
        <v>16141</v>
      </c>
      <c r="B3592" s="139" t="s">
        <v>16142</v>
      </c>
      <c r="C3592" s="140"/>
      <c r="D3592" s="141"/>
      <c r="E3592" s="141"/>
      <c r="F3592" s="141"/>
    </row>
    <row r="3593" spans="1:6" ht="30.75" customHeight="1">
      <c r="A3593" s="138" t="s">
        <v>16143</v>
      </c>
      <c r="B3593" s="139" t="s">
        <v>16144</v>
      </c>
      <c r="C3593" s="140" t="s">
        <v>9049</v>
      </c>
      <c r="D3593" s="141">
        <v>407.77</v>
      </c>
      <c r="E3593" s="141">
        <v>50.05</v>
      </c>
      <c r="F3593" s="141">
        <v>457.82</v>
      </c>
    </row>
    <row r="3594" spans="1:6" ht="30.75" customHeight="1">
      <c r="A3594" s="138" t="s">
        <v>16145</v>
      </c>
      <c r="B3594" s="139" t="s">
        <v>16146</v>
      </c>
      <c r="C3594" s="140"/>
      <c r="D3594" s="141"/>
      <c r="E3594" s="141"/>
      <c r="F3594" s="141"/>
    </row>
    <row r="3595" spans="1:6" ht="30.75" customHeight="1">
      <c r="A3595" s="138" t="s">
        <v>16147</v>
      </c>
      <c r="B3595" s="139" t="s">
        <v>16148</v>
      </c>
      <c r="C3595" s="140" t="s">
        <v>141</v>
      </c>
      <c r="D3595" s="141">
        <v>422.64</v>
      </c>
      <c r="E3595" s="141">
        <v>11.29</v>
      </c>
      <c r="F3595" s="141">
        <v>433.93</v>
      </c>
    </row>
    <row r="3596" spans="1:6" ht="30.75" customHeight="1">
      <c r="A3596" s="138" t="s">
        <v>16149</v>
      </c>
      <c r="B3596" s="139" t="s">
        <v>16150</v>
      </c>
      <c r="C3596" s="140" t="s">
        <v>141</v>
      </c>
      <c r="D3596" s="141">
        <v>285.22000000000003</v>
      </c>
      <c r="E3596" s="141">
        <v>11.29</v>
      </c>
      <c r="F3596" s="141">
        <v>296.51</v>
      </c>
    </row>
    <row r="3597" spans="1:6" ht="30.75" customHeight="1">
      <c r="A3597" s="138" t="s">
        <v>16151</v>
      </c>
      <c r="B3597" s="139" t="s">
        <v>16152</v>
      </c>
      <c r="C3597" s="140" t="s">
        <v>141</v>
      </c>
      <c r="D3597" s="141">
        <v>365.57</v>
      </c>
      <c r="E3597" s="141">
        <v>11.29</v>
      </c>
      <c r="F3597" s="141">
        <v>376.86</v>
      </c>
    </row>
    <row r="3598" spans="1:6" ht="30.75" customHeight="1">
      <c r="A3598" s="138" t="s">
        <v>16153</v>
      </c>
      <c r="B3598" s="139" t="s">
        <v>16154</v>
      </c>
      <c r="C3598" s="140"/>
      <c r="D3598" s="141"/>
      <c r="E3598" s="141"/>
      <c r="F3598" s="141"/>
    </row>
    <row r="3599" spans="1:6" ht="30.75" customHeight="1">
      <c r="A3599" s="138" t="s">
        <v>16155</v>
      </c>
      <c r="B3599" s="139" t="s">
        <v>16156</v>
      </c>
      <c r="C3599" s="140" t="s">
        <v>9049</v>
      </c>
      <c r="D3599" s="141">
        <v>1825.86</v>
      </c>
      <c r="E3599" s="141">
        <v>1616.52</v>
      </c>
      <c r="F3599" s="141">
        <v>3442.38</v>
      </c>
    </row>
    <row r="3600" spans="1:6" ht="30.75" customHeight="1">
      <c r="A3600" s="138" t="s">
        <v>16157</v>
      </c>
      <c r="B3600" s="139" t="s">
        <v>16158</v>
      </c>
      <c r="C3600" s="140" t="s">
        <v>9049</v>
      </c>
      <c r="D3600" s="141">
        <v>3099.1</v>
      </c>
      <c r="E3600" s="141">
        <v>2512.46</v>
      </c>
      <c r="F3600" s="141">
        <v>5611.56</v>
      </c>
    </row>
    <row r="3601" spans="1:6" ht="30.75" customHeight="1">
      <c r="A3601" s="138" t="s">
        <v>16159</v>
      </c>
      <c r="B3601" s="139" t="s">
        <v>16160</v>
      </c>
      <c r="C3601" s="140" t="s">
        <v>9049</v>
      </c>
      <c r="D3601" s="141">
        <v>4319.49</v>
      </c>
      <c r="E3601" s="141">
        <v>3401.89</v>
      </c>
      <c r="F3601" s="141">
        <v>7721.38</v>
      </c>
    </row>
    <row r="3602" spans="1:6" ht="30.75" customHeight="1">
      <c r="A3602" s="138" t="s">
        <v>16161</v>
      </c>
      <c r="B3602" s="139" t="s">
        <v>16162</v>
      </c>
      <c r="C3602" s="140" t="s">
        <v>9049</v>
      </c>
      <c r="D3602" s="141">
        <v>1203.31</v>
      </c>
      <c r="E3602" s="141">
        <v>1595.33</v>
      </c>
      <c r="F3602" s="141">
        <v>2798.64</v>
      </c>
    </row>
    <row r="3603" spans="1:6" ht="30.75" customHeight="1">
      <c r="A3603" s="138" t="s">
        <v>16163</v>
      </c>
      <c r="B3603" s="139" t="s">
        <v>16164</v>
      </c>
      <c r="C3603" s="140" t="s">
        <v>9049</v>
      </c>
      <c r="D3603" s="141">
        <v>3673.36</v>
      </c>
      <c r="E3603" s="141">
        <v>2735.64</v>
      </c>
      <c r="F3603" s="141">
        <v>6409</v>
      </c>
    </row>
    <row r="3604" spans="1:6" ht="30.75" customHeight="1">
      <c r="A3604" s="138" t="s">
        <v>16165</v>
      </c>
      <c r="B3604" s="139" t="s">
        <v>16166</v>
      </c>
      <c r="C3604" s="140" t="s">
        <v>141</v>
      </c>
      <c r="D3604" s="141">
        <v>282.82</v>
      </c>
      <c r="E3604" s="141">
        <v>397.42</v>
      </c>
      <c r="F3604" s="141">
        <v>680.24</v>
      </c>
    </row>
    <row r="3605" spans="1:6" ht="30.75" customHeight="1">
      <c r="A3605" s="138" t="s">
        <v>16167</v>
      </c>
      <c r="B3605" s="139" t="s">
        <v>16168</v>
      </c>
      <c r="C3605" s="140" t="s">
        <v>9049</v>
      </c>
      <c r="D3605" s="141">
        <v>2252.94</v>
      </c>
      <c r="E3605" s="141">
        <v>2533.37</v>
      </c>
      <c r="F3605" s="141">
        <v>4786.3100000000004</v>
      </c>
    </row>
    <row r="3606" spans="1:6" ht="30.75" customHeight="1">
      <c r="A3606" s="138" t="s">
        <v>16169</v>
      </c>
      <c r="B3606" s="139" t="s">
        <v>16170</v>
      </c>
      <c r="C3606" s="140"/>
      <c r="D3606" s="141"/>
      <c r="E3606" s="141"/>
      <c r="F3606" s="141"/>
    </row>
    <row r="3607" spans="1:6" ht="30.75" customHeight="1">
      <c r="A3607" s="138" t="s">
        <v>16171</v>
      </c>
      <c r="B3607" s="139" t="s">
        <v>16172</v>
      </c>
      <c r="C3607" s="140" t="s">
        <v>9049</v>
      </c>
      <c r="D3607" s="141">
        <v>3820.37</v>
      </c>
      <c r="E3607" s="141">
        <v>3180.12</v>
      </c>
      <c r="F3607" s="141">
        <v>7000.49</v>
      </c>
    </row>
    <row r="3608" spans="1:6" ht="30.75" customHeight="1">
      <c r="A3608" s="138" t="s">
        <v>16173</v>
      </c>
      <c r="B3608" s="139" t="s">
        <v>16174</v>
      </c>
      <c r="C3608" s="140" t="s">
        <v>9049</v>
      </c>
      <c r="D3608" s="141">
        <v>6177.04</v>
      </c>
      <c r="E3608" s="141">
        <v>5168.93</v>
      </c>
      <c r="F3608" s="141">
        <v>11345.97</v>
      </c>
    </row>
    <row r="3609" spans="1:6" ht="30.75" customHeight="1">
      <c r="A3609" s="138" t="s">
        <v>16175</v>
      </c>
      <c r="B3609" s="139" t="s">
        <v>16176</v>
      </c>
      <c r="C3609" s="140" t="s">
        <v>9049</v>
      </c>
      <c r="D3609" s="141">
        <v>8974.2999999999993</v>
      </c>
      <c r="E3609" s="141">
        <v>6826.1</v>
      </c>
      <c r="F3609" s="141">
        <v>15800.4</v>
      </c>
    </row>
    <row r="3610" spans="1:6" ht="30.75" customHeight="1">
      <c r="A3610" s="138" t="s">
        <v>16177</v>
      </c>
      <c r="B3610" s="139" t="s">
        <v>16178</v>
      </c>
      <c r="C3610" s="140" t="s">
        <v>9049</v>
      </c>
      <c r="D3610" s="141">
        <v>13494.74</v>
      </c>
      <c r="E3610" s="141">
        <v>8508.48</v>
      </c>
      <c r="F3610" s="141">
        <v>22003.22</v>
      </c>
    </row>
    <row r="3611" spans="1:6" ht="30.75" customHeight="1">
      <c r="A3611" s="138" t="s">
        <v>16179</v>
      </c>
      <c r="B3611" s="139" t="s">
        <v>16180</v>
      </c>
      <c r="C3611" s="140"/>
      <c r="D3611" s="141"/>
      <c r="E3611" s="141"/>
      <c r="F3611" s="141"/>
    </row>
    <row r="3612" spans="1:6" ht="30.75" customHeight="1">
      <c r="A3612" s="138" t="s">
        <v>16181</v>
      </c>
      <c r="B3612" s="139" t="s">
        <v>16182</v>
      </c>
      <c r="C3612" s="140" t="s">
        <v>9049</v>
      </c>
      <c r="D3612" s="141">
        <v>2634.37</v>
      </c>
      <c r="E3612" s="141">
        <v>1591.18</v>
      </c>
      <c r="F3612" s="141">
        <v>4225.55</v>
      </c>
    </row>
    <row r="3613" spans="1:6" ht="30.75" customHeight="1">
      <c r="A3613" s="138" t="s">
        <v>16183</v>
      </c>
      <c r="B3613" s="139" t="s">
        <v>16184</v>
      </c>
      <c r="C3613" s="140" t="s">
        <v>9049</v>
      </c>
      <c r="D3613" s="141">
        <v>7362.91</v>
      </c>
      <c r="E3613" s="141">
        <v>2376.5700000000002</v>
      </c>
      <c r="F3613" s="141">
        <v>9739.48</v>
      </c>
    </row>
    <row r="3614" spans="1:6" ht="30.75" customHeight="1">
      <c r="A3614" s="138" t="s">
        <v>16185</v>
      </c>
      <c r="B3614" s="139" t="s">
        <v>16186</v>
      </c>
      <c r="C3614" s="140" t="s">
        <v>9049</v>
      </c>
      <c r="D3614" s="141">
        <v>11079.52</v>
      </c>
      <c r="E3614" s="141">
        <v>4753.16</v>
      </c>
      <c r="F3614" s="141">
        <v>15832.68</v>
      </c>
    </row>
    <row r="3615" spans="1:6" ht="30.75" customHeight="1">
      <c r="A3615" s="138" t="s">
        <v>16187</v>
      </c>
      <c r="B3615" s="139" t="s">
        <v>16188</v>
      </c>
      <c r="C3615" s="140" t="s">
        <v>141</v>
      </c>
      <c r="D3615" s="141">
        <v>1460.04</v>
      </c>
      <c r="E3615" s="141">
        <v>791</v>
      </c>
      <c r="F3615" s="141">
        <v>2251.04</v>
      </c>
    </row>
    <row r="3616" spans="1:6" ht="30.75" customHeight="1">
      <c r="A3616" s="138" t="s">
        <v>16189</v>
      </c>
      <c r="B3616" s="139" t="s">
        <v>16190</v>
      </c>
      <c r="C3616" s="140" t="s">
        <v>9049</v>
      </c>
      <c r="D3616" s="141">
        <v>965.37</v>
      </c>
      <c r="E3616" s="141">
        <v>45.15</v>
      </c>
      <c r="F3616" s="141">
        <v>1010.52</v>
      </c>
    </row>
    <row r="3617" spans="1:6" ht="30.75" customHeight="1">
      <c r="A3617" s="138" t="s">
        <v>16191</v>
      </c>
      <c r="B3617" s="139" t="s">
        <v>16192</v>
      </c>
      <c r="C3617" s="140"/>
      <c r="D3617" s="141"/>
      <c r="E3617" s="141"/>
      <c r="F3617" s="141"/>
    </row>
    <row r="3618" spans="1:6" ht="30.75" customHeight="1">
      <c r="A3618" s="138" t="s">
        <v>16193</v>
      </c>
      <c r="B3618" s="139" t="s">
        <v>16194</v>
      </c>
      <c r="C3618" s="140" t="s">
        <v>141</v>
      </c>
      <c r="D3618" s="141">
        <v>384.68</v>
      </c>
      <c r="E3618" s="141">
        <v>32.76</v>
      </c>
      <c r="F3618" s="141">
        <v>417.44</v>
      </c>
    </row>
    <row r="3619" spans="1:6" ht="30.75" customHeight="1">
      <c r="A3619" s="138" t="s">
        <v>16195</v>
      </c>
      <c r="B3619" s="139" t="s">
        <v>16196</v>
      </c>
      <c r="C3619" s="140" t="s">
        <v>141</v>
      </c>
      <c r="D3619" s="141">
        <v>552.22</v>
      </c>
      <c r="E3619" s="141">
        <v>49.13</v>
      </c>
      <c r="F3619" s="141">
        <v>601.35</v>
      </c>
    </row>
    <row r="3620" spans="1:6" ht="30.75" customHeight="1">
      <c r="A3620" s="138" t="s">
        <v>16197</v>
      </c>
      <c r="B3620" s="139" t="s">
        <v>16198</v>
      </c>
      <c r="C3620" s="140" t="s">
        <v>141</v>
      </c>
      <c r="D3620" s="141">
        <v>591.26</v>
      </c>
      <c r="E3620" s="141">
        <v>65.510000000000005</v>
      </c>
      <c r="F3620" s="141">
        <v>656.77</v>
      </c>
    </row>
    <row r="3621" spans="1:6" ht="30.75" customHeight="1">
      <c r="A3621" s="138" t="s">
        <v>16199</v>
      </c>
      <c r="B3621" s="139" t="s">
        <v>16200</v>
      </c>
      <c r="C3621" s="140" t="s">
        <v>141</v>
      </c>
      <c r="D3621" s="141">
        <v>971.49</v>
      </c>
      <c r="E3621" s="141">
        <v>81.89</v>
      </c>
      <c r="F3621" s="141">
        <v>1053.3800000000001</v>
      </c>
    </row>
    <row r="3622" spans="1:6" ht="30.75" customHeight="1">
      <c r="A3622" s="138" t="s">
        <v>16201</v>
      </c>
      <c r="B3622" s="139" t="s">
        <v>16202</v>
      </c>
      <c r="C3622" s="140" t="s">
        <v>141</v>
      </c>
      <c r="D3622" s="141">
        <v>1528.87</v>
      </c>
      <c r="E3622" s="141">
        <v>98.27</v>
      </c>
      <c r="F3622" s="141">
        <v>1627.14</v>
      </c>
    </row>
    <row r="3623" spans="1:6" ht="30.75" customHeight="1">
      <c r="A3623" s="138" t="s">
        <v>16203</v>
      </c>
      <c r="B3623" s="139" t="s">
        <v>16204</v>
      </c>
      <c r="C3623" s="140" t="s">
        <v>141</v>
      </c>
      <c r="D3623" s="141">
        <v>2847.01</v>
      </c>
      <c r="E3623" s="141">
        <v>163.78</v>
      </c>
      <c r="F3623" s="141">
        <v>3010.79</v>
      </c>
    </row>
    <row r="3624" spans="1:6" ht="30.75" customHeight="1">
      <c r="A3624" s="138" t="s">
        <v>16205</v>
      </c>
      <c r="B3624" s="139" t="s">
        <v>16206</v>
      </c>
      <c r="C3624" s="140"/>
      <c r="D3624" s="141"/>
      <c r="E3624" s="141"/>
      <c r="F3624" s="141"/>
    </row>
    <row r="3625" spans="1:6" ht="30.75" customHeight="1">
      <c r="A3625" s="138" t="s">
        <v>16207</v>
      </c>
      <c r="B3625" s="139" t="s">
        <v>16208</v>
      </c>
      <c r="C3625" s="140" t="s">
        <v>9049</v>
      </c>
      <c r="D3625" s="141">
        <v>541.95000000000005</v>
      </c>
      <c r="E3625" s="141">
        <v>20.02</v>
      </c>
      <c r="F3625" s="141">
        <v>561.97</v>
      </c>
    </row>
    <row r="3626" spans="1:6" ht="30.75" customHeight="1">
      <c r="A3626" s="138" t="s">
        <v>16209</v>
      </c>
      <c r="B3626" s="139" t="s">
        <v>16210</v>
      </c>
      <c r="C3626" s="140" t="s">
        <v>9049</v>
      </c>
      <c r="D3626" s="141">
        <v>245.19</v>
      </c>
      <c r="E3626" s="141">
        <v>25.03</v>
      </c>
      <c r="F3626" s="141">
        <v>270.22000000000003</v>
      </c>
    </row>
    <row r="3627" spans="1:6" ht="30.75" customHeight="1">
      <c r="A3627" s="138" t="s">
        <v>16211</v>
      </c>
      <c r="B3627" s="139" t="s">
        <v>16212</v>
      </c>
      <c r="C3627" s="140"/>
      <c r="D3627" s="141"/>
      <c r="E3627" s="141"/>
      <c r="F3627" s="141"/>
    </row>
    <row r="3628" spans="1:6" ht="30.75" customHeight="1">
      <c r="A3628" s="138" t="s">
        <v>16213</v>
      </c>
      <c r="B3628" s="139" t="s">
        <v>16214</v>
      </c>
      <c r="C3628" s="140"/>
      <c r="D3628" s="141"/>
      <c r="E3628" s="141"/>
      <c r="F3628" s="141"/>
    </row>
    <row r="3629" spans="1:6" ht="30.75" customHeight="1">
      <c r="A3629" s="138" t="s">
        <v>16215</v>
      </c>
      <c r="B3629" s="139" t="s">
        <v>16216</v>
      </c>
      <c r="C3629" s="140" t="s">
        <v>9049</v>
      </c>
      <c r="D3629" s="141">
        <v>1059.1500000000001</v>
      </c>
      <c r="E3629" s="141">
        <v>175.18</v>
      </c>
      <c r="F3629" s="141">
        <v>1234.33</v>
      </c>
    </row>
    <row r="3630" spans="1:6" ht="30.75" customHeight="1">
      <c r="A3630" s="138" t="s">
        <v>16217</v>
      </c>
      <c r="B3630" s="139" t="s">
        <v>16218</v>
      </c>
      <c r="C3630" s="140" t="s">
        <v>9049</v>
      </c>
      <c r="D3630" s="141">
        <v>354.95</v>
      </c>
      <c r="E3630" s="141">
        <v>175.18</v>
      </c>
      <c r="F3630" s="141">
        <v>530.13</v>
      </c>
    </row>
    <row r="3631" spans="1:6" ht="30.75" customHeight="1">
      <c r="A3631" s="138" t="s">
        <v>16219</v>
      </c>
      <c r="B3631" s="139" t="s">
        <v>16220</v>
      </c>
      <c r="C3631" s="140" t="s">
        <v>141</v>
      </c>
      <c r="D3631" s="141">
        <v>19.64</v>
      </c>
      <c r="E3631" s="141">
        <v>5.01</v>
      </c>
      <c r="F3631" s="141">
        <v>24.65</v>
      </c>
    </row>
    <row r="3632" spans="1:6" ht="30.75" customHeight="1">
      <c r="A3632" s="138" t="s">
        <v>16221</v>
      </c>
      <c r="B3632" s="139" t="s">
        <v>16222</v>
      </c>
      <c r="C3632" s="140" t="s">
        <v>9049</v>
      </c>
      <c r="D3632" s="141">
        <v>59.89</v>
      </c>
      <c r="E3632" s="141">
        <v>15.02</v>
      </c>
      <c r="F3632" s="141">
        <v>74.91</v>
      </c>
    </row>
    <row r="3633" spans="1:6" ht="30.75" customHeight="1">
      <c r="A3633" s="138" t="s">
        <v>16223</v>
      </c>
      <c r="B3633" s="139" t="s">
        <v>16224</v>
      </c>
      <c r="C3633" s="140" t="s">
        <v>141</v>
      </c>
      <c r="D3633" s="141">
        <v>30.5</v>
      </c>
      <c r="E3633" s="141">
        <v>5.01</v>
      </c>
      <c r="F3633" s="141">
        <v>35.51</v>
      </c>
    </row>
    <row r="3634" spans="1:6" ht="30.75" customHeight="1">
      <c r="A3634" s="138" t="s">
        <v>16225</v>
      </c>
      <c r="B3634" s="139" t="s">
        <v>16226</v>
      </c>
      <c r="C3634" s="140" t="s">
        <v>9049</v>
      </c>
      <c r="D3634" s="141">
        <v>224.09</v>
      </c>
      <c r="E3634" s="141">
        <v>5.01</v>
      </c>
      <c r="F3634" s="141">
        <v>229.1</v>
      </c>
    </row>
    <row r="3635" spans="1:6" ht="30.75" customHeight="1">
      <c r="A3635" s="138" t="s">
        <v>16227</v>
      </c>
      <c r="B3635" s="139" t="s">
        <v>16228</v>
      </c>
      <c r="C3635" s="140" t="s">
        <v>9049</v>
      </c>
      <c r="D3635" s="141">
        <v>3362.2</v>
      </c>
      <c r="E3635" s="141">
        <v>275.27999999999997</v>
      </c>
      <c r="F3635" s="141">
        <v>3637.48</v>
      </c>
    </row>
    <row r="3636" spans="1:6" ht="30.75" customHeight="1">
      <c r="A3636" s="138" t="s">
        <v>16229</v>
      </c>
      <c r="B3636" s="139" t="s">
        <v>16230</v>
      </c>
      <c r="C3636" s="140" t="s">
        <v>9049</v>
      </c>
      <c r="D3636" s="141">
        <v>66.38</v>
      </c>
      <c r="E3636" s="141">
        <v>5.01</v>
      </c>
      <c r="F3636" s="141">
        <v>71.39</v>
      </c>
    </row>
    <row r="3637" spans="1:6" ht="30.75" customHeight="1">
      <c r="A3637" s="138" t="s">
        <v>16231</v>
      </c>
      <c r="B3637" s="139" t="s">
        <v>16232</v>
      </c>
      <c r="C3637" s="140" t="s">
        <v>9049</v>
      </c>
      <c r="D3637" s="141">
        <v>93.56</v>
      </c>
      <c r="E3637" s="141">
        <v>5.01</v>
      </c>
      <c r="F3637" s="141">
        <v>98.57</v>
      </c>
    </row>
    <row r="3638" spans="1:6" ht="30.75" customHeight="1">
      <c r="A3638" s="138" t="s">
        <v>16233</v>
      </c>
      <c r="B3638" s="139" t="s">
        <v>16234</v>
      </c>
      <c r="C3638" s="140" t="s">
        <v>9049</v>
      </c>
      <c r="D3638" s="141">
        <v>1852.68</v>
      </c>
      <c r="E3638" s="141">
        <v>64.239999999999995</v>
      </c>
      <c r="F3638" s="141">
        <v>1916.92</v>
      </c>
    </row>
    <row r="3639" spans="1:6" ht="30.75" customHeight="1">
      <c r="A3639" s="138" t="s">
        <v>16235</v>
      </c>
      <c r="B3639" s="139" t="s">
        <v>16236</v>
      </c>
      <c r="C3639" s="140" t="s">
        <v>9049</v>
      </c>
      <c r="D3639" s="141">
        <v>106.46</v>
      </c>
      <c r="E3639" s="141">
        <v>5.01</v>
      </c>
      <c r="F3639" s="141">
        <v>111.47</v>
      </c>
    </row>
    <row r="3640" spans="1:6" ht="30.75" customHeight="1">
      <c r="A3640" s="138" t="s">
        <v>16237</v>
      </c>
      <c r="B3640" s="139" t="s">
        <v>16238</v>
      </c>
      <c r="C3640" s="140" t="s">
        <v>9049</v>
      </c>
      <c r="D3640" s="141">
        <v>80.22</v>
      </c>
      <c r="E3640" s="141">
        <v>5.01</v>
      </c>
      <c r="F3640" s="141">
        <v>85.23</v>
      </c>
    </row>
    <row r="3641" spans="1:6" ht="30.75" customHeight="1">
      <c r="A3641" s="138" t="s">
        <v>16239</v>
      </c>
      <c r="B3641" s="139" t="s">
        <v>16240</v>
      </c>
      <c r="C3641" s="140" t="s">
        <v>9049</v>
      </c>
      <c r="D3641" s="141">
        <v>18.399999999999999</v>
      </c>
      <c r="E3641" s="141">
        <v>0.67</v>
      </c>
      <c r="F3641" s="141">
        <v>19.07</v>
      </c>
    </row>
    <row r="3642" spans="1:6" ht="30.75" customHeight="1">
      <c r="A3642" s="138" t="s">
        <v>16241</v>
      </c>
      <c r="B3642" s="139" t="s">
        <v>16242</v>
      </c>
      <c r="C3642" s="140" t="s">
        <v>9049</v>
      </c>
      <c r="D3642" s="141">
        <v>151.24</v>
      </c>
      <c r="E3642" s="141">
        <v>5.01</v>
      </c>
      <c r="F3642" s="141">
        <v>156.25</v>
      </c>
    </row>
    <row r="3643" spans="1:6" ht="30.75" customHeight="1">
      <c r="A3643" s="138" t="s">
        <v>16243</v>
      </c>
      <c r="B3643" s="139" t="s">
        <v>16244</v>
      </c>
      <c r="C3643" s="140" t="s">
        <v>9049</v>
      </c>
      <c r="D3643" s="141">
        <v>1831.54</v>
      </c>
      <c r="E3643" s="141">
        <v>260.26</v>
      </c>
      <c r="F3643" s="141">
        <v>2091.8000000000002</v>
      </c>
    </row>
    <row r="3644" spans="1:6" ht="30.75" customHeight="1">
      <c r="A3644" s="138" t="s">
        <v>16245</v>
      </c>
      <c r="B3644" s="139" t="s">
        <v>16246</v>
      </c>
      <c r="C3644" s="140" t="s">
        <v>9049</v>
      </c>
      <c r="D3644" s="141">
        <v>2426.19</v>
      </c>
      <c r="E3644" s="141">
        <v>260.26</v>
      </c>
      <c r="F3644" s="141">
        <v>2686.45</v>
      </c>
    </row>
    <row r="3645" spans="1:6" ht="30.75" customHeight="1">
      <c r="A3645" s="138" t="s">
        <v>16247</v>
      </c>
      <c r="B3645" s="139" t="s">
        <v>16248</v>
      </c>
      <c r="C3645" s="140" t="s">
        <v>9049</v>
      </c>
      <c r="D3645" s="141">
        <v>2745.78</v>
      </c>
      <c r="E3645" s="141">
        <v>814.93</v>
      </c>
      <c r="F3645" s="141">
        <v>3560.71</v>
      </c>
    </row>
    <row r="3646" spans="1:6" ht="30.75" customHeight="1">
      <c r="A3646" s="138" t="s">
        <v>16249</v>
      </c>
      <c r="B3646" s="139" t="s">
        <v>16250</v>
      </c>
      <c r="C3646" s="140"/>
      <c r="D3646" s="141"/>
      <c r="E3646" s="141"/>
      <c r="F3646" s="141"/>
    </row>
    <row r="3647" spans="1:6" ht="30.75" customHeight="1">
      <c r="A3647" s="138" t="s">
        <v>16251</v>
      </c>
      <c r="B3647" s="139" t="s">
        <v>16252</v>
      </c>
      <c r="C3647" s="140" t="s">
        <v>9049</v>
      </c>
      <c r="D3647" s="141">
        <v>31.44</v>
      </c>
      <c r="E3647" s="141">
        <v>17.600000000000001</v>
      </c>
      <c r="F3647" s="141">
        <v>49.04</v>
      </c>
    </row>
    <row r="3648" spans="1:6" ht="30.75" customHeight="1">
      <c r="A3648" s="138" t="s">
        <v>16253</v>
      </c>
      <c r="B3648" s="139" t="s">
        <v>16254</v>
      </c>
      <c r="C3648" s="140" t="s">
        <v>9049</v>
      </c>
      <c r="D3648" s="141">
        <v>847.25</v>
      </c>
      <c r="E3648" s="141">
        <v>25.03</v>
      </c>
      <c r="F3648" s="141">
        <v>872.28</v>
      </c>
    </row>
    <row r="3649" spans="1:6" ht="30.75" customHeight="1">
      <c r="A3649" s="138" t="s">
        <v>16255</v>
      </c>
      <c r="B3649" s="139" t="s">
        <v>16256</v>
      </c>
      <c r="C3649" s="140" t="s">
        <v>9049</v>
      </c>
      <c r="D3649" s="141">
        <v>28</v>
      </c>
      <c r="E3649" s="141">
        <v>17.600000000000001</v>
      </c>
      <c r="F3649" s="141">
        <v>45.6</v>
      </c>
    </row>
    <row r="3650" spans="1:6" ht="30.75" customHeight="1">
      <c r="A3650" s="138" t="s">
        <v>16257</v>
      </c>
      <c r="B3650" s="139" t="s">
        <v>16258</v>
      </c>
      <c r="C3650" s="140" t="s">
        <v>9049</v>
      </c>
      <c r="D3650" s="141">
        <v>7162.88</v>
      </c>
      <c r="E3650" s="141">
        <v>150.15</v>
      </c>
      <c r="F3650" s="141">
        <v>7313.03</v>
      </c>
    </row>
    <row r="3651" spans="1:6" ht="30.75" customHeight="1">
      <c r="A3651" s="138" t="s">
        <v>16259</v>
      </c>
      <c r="B3651" s="139" t="s">
        <v>16260</v>
      </c>
      <c r="C3651" s="140"/>
      <c r="D3651" s="141"/>
      <c r="E3651" s="141"/>
      <c r="F3651" s="141"/>
    </row>
    <row r="3652" spans="1:6" ht="30.75" customHeight="1">
      <c r="A3652" s="138" t="s">
        <v>16261</v>
      </c>
      <c r="B3652" s="139" t="s">
        <v>16262</v>
      </c>
      <c r="C3652" s="140" t="s">
        <v>9049</v>
      </c>
      <c r="D3652" s="141">
        <v>225.82</v>
      </c>
      <c r="E3652" s="141">
        <v>40.04</v>
      </c>
      <c r="F3652" s="141">
        <v>265.86</v>
      </c>
    </row>
    <row r="3653" spans="1:6" ht="30.75" customHeight="1">
      <c r="A3653" s="138" t="s">
        <v>16263</v>
      </c>
      <c r="B3653" s="139" t="s">
        <v>16264</v>
      </c>
      <c r="C3653" s="140" t="s">
        <v>9049</v>
      </c>
      <c r="D3653" s="141">
        <v>28939.360000000001</v>
      </c>
      <c r="E3653" s="141">
        <v>15.95</v>
      </c>
      <c r="F3653" s="141">
        <v>28955.31</v>
      </c>
    </row>
    <row r="3654" spans="1:6" ht="30.75" customHeight="1">
      <c r="A3654" s="138" t="s">
        <v>16265</v>
      </c>
      <c r="B3654" s="139" t="s">
        <v>16266</v>
      </c>
      <c r="C3654" s="140" t="s">
        <v>9049</v>
      </c>
      <c r="D3654" s="141">
        <v>85.1</v>
      </c>
      <c r="E3654" s="141">
        <v>25.03</v>
      </c>
      <c r="F3654" s="141">
        <v>110.13</v>
      </c>
    </row>
    <row r="3655" spans="1:6" ht="30.75" customHeight="1">
      <c r="A3655" s="138" t="s">
        <v>16267</v>
      </c>
      <c r="B3655" s="139" t="s">
        <v>16268</v>
      </c>
      <c r="C3655" s="140" t="s">
        <v>9049</v>
      </c>
      <c r="D3655" s="141">
        <v>90.44</v>
      </c>
      <c r="E3655" s="141">
        <v>25.03</v>
      </c>
      <c r="F3655" s="141">
        <v>115.47</v>
      </c>
    </row>
    <row r="3656" spans="1:6" ht="30.75" customHeight="1">
      <c r="A3656" s="138" t="s">
        <v>16269</v>
      </c>
      <c r="B3656" s="139" t="s">
        <v>16270</v>
      </c>
      <c r="C3656" s="140" t="s">
        <v>9049</v>
      </c>
      <c r="D3656" s="141">
        <v>264.95</v>
      </c>
      <c r="E3656" s="141">
        <v>15.02</v>
      </c>
      <c r="F3656" s="141">
        <v>279.97000000000003</v>
      </c>
    </row>
    <row r="3657" spans="1:6" ht="30.75" customHeight="1">
      <c r="A3657" s="138" t="s">
        <v>16271</v>
      </c>
      <c r="B3657" s="139" t="s">
        <v>16272</v>
      </c>
      <c r="C3657" s="140" t="s">
        <v>9049</v>
      </c>
      <c r="D3657" s="141">
        <v>60.84</v>
      </c>
      <c r="E3657" s="141">
        <v>15.02</v>
      </c>
      <c r="F3657" s="141">
        <v>75.86</v>
      </c>
    </row>
    <row r="3658" spans="1:6" ht="30.75" customHeight="1">
      <c r="A3658" s="138" t="s">
        <v>16273</v>
      </c>
      <c r="B3658" s="139" t="s">
        <v>16274</v>
      </c>
      <c r="C3658" s="140" t="s">
        <v>9049</v>
      </c>
      <c r="D3658" s="141">
        <v>170.19</v>
      </c>
      <c r="E3658" s="141">
        <v>15.02</v>
      </c>
      <c r="F3658" s="141">
        <v>185.21</v>
      </c>
    </row>
    <row r="3659" spans="1:6" ht="30.75" customHeight="1">
      <c r="A3659" s="138" t="s">
        <v>16275</v>
      </c>
      <c r="B3659" s="139" t="s">
        <v>16276</v>
      </c>
      <c r="C3659" s="140" t="s">
        <v>9049</v>
      </c>
      <c r="D3659" s="141">
        <v>485.13</v>
      </c>
      <c r="E3659" s="141">
        <v>15.02</v>
      </c>
      <c r="F3659" s="141">
        <v>500.15</v>
      </c>
    </row>
    <row r="3660" spans="1:6" ht="30.75" customHeight="1">
      <c r="A3660" s="138" t="s">
        <v>16277</v>
      </c>
      <c r="B3660" s="139" t="s">
        <v>16278</v>
      </c>
      <c r="C3660" s="140" t="s">
        <v>9049</v>
      </c>
      <c r="D3660" s="141">
        <v>264.93</v>
      </c>
      <c r="E3660" s="141">
        <v>15.02</v>
      </c>
      <c r="F3660" s="141">
        <v>279.95</v>
      </c>
    </row>
    <row r="3661" spans="1:6" ht="30.75" customHeight="1">
      <c r="A3661" s="138" t="s">
        <v>16279</v>
      </c>
      <c r="B3661" s="139" t="s">
        <v>16280</v>
      </c>
      <c r="C3661" s="140" t="s">
        <v>9049</v>
      </c>
      <c r="D3661" s="141">
        <v>783.35</v>
      </c>
      <c r="E3661" s="141">
        <v>15.95</v>
      </c>
      <c r="F3661" s="141">
        <v>799.3</v>
      </c>
    </row>
    <row r="3662" spans="1:6" ht="30.75" customHeight="1">
      <c r="A3662" s="138" t="s">
        <v>16281</v>
      </c>
      <c r="B3662" s="139" t="s">
        <v>16282</v>
      </c>
      <c r="C3662" s="140" t="s">
        <v>9049</v>
      </c>
      <c r="D3662" s="141">
        <v>702.85</v>
      </c>
      <c r="E3662" s="141">
        <v>15.95</v>
      </c>
      <c r="F3662" s="141">
        <v>718.8</v>
      </c>
    </row>
    <row r="3663" spans="1:6" ht="30.75" customHeight="1">
      <c r="A3663" s="138" t="s">
        <v>16283</v>
      </c>
      <c r="B3663" s="139" t="s">
        <v>16284</v>
      </c>
      <c r="C3663" s="140" t="s">
        <v>9049</v>
      </c>
      <c r="D3663" s="141">
        <v>89.59</v>
      </c>
      <c r="E3663" s="141">
        <v>15.02</v>
      </c>
      <c r="F3663" s="141">
        <v>104.61</v>
      </c>
    </row>
    <row r="3664" spans="1:6" ht="30.75" customHeight="1">
      <c r="A3664" s="138" t="s">
        <v>16285</v>
      </c>
      <c r="B3664" s="139" t="s">
        <v>16286</v>
      </c>
      <c r="C3664" s="140" t="s">
        <v>9049</v>
      </c>
      <c r="D3664" s="141">
        <v>269.05</v>
      </c>
      <c r="E3664" s="141">
        <v>15.95</v>
      </c>
      <c r="F3664" s="141">
        <v>285</v>
      </c>
    </row>
    <row r="3665" spans="1:6" ht="30.75" customHeight="1">
      <c r="A3665" s="138" t="s">
        <v>16287</v>
      </c>
      <c r="B3665" s="139" t="s">
        <v>16288</v>
      </c>
      <c r="C3665" s="140" t="s">
        <v>9049</v>
      </c>
      <c r="D3665" s="141">
        <v>70.48</v>
      </c>
      <c r="E3665" s="141">
        <v>55.06</v>
      </c>
      <c r="F3665" s="141">
        <v>125.54</v>
      </c>
    </row>
    <row r="3666" spans="1:6" ht="30.75" customHeight="1">
      <c r="A3666" s="138" t="s">
        <v>16289</v>
      </c>
      <c r="B3666" s="139" t="s">
        <v>16290</v>
      </c>
      <c r="C3666" s="140" t="s">
        <v>9049</v>
      </c>
      <c r="D3666" s="141">
        <v>176.53</v>
      </c>
      <c r="E3666" s="141">
        <v>50.05</v>
      </c>
      <c r="F3666" s="141">
        <v>226.58</v>
      </c>
    </row>
    <row r="3667" spans="1:6" ht="30.75" customHeight="1">
      <c r="A3667" s="138" t="s">
        <v>16291</v>
      </c>
      <c r="B3667" s="139" t="s">
        <v>16292</v>
      </c>
      <c r="C3667" s="140" t="s">
        <v>9049</v>
      </c>
      <c r="D3667" s="141">
        <v>1139.74</v>
      </c>
      <c r="E3667" s="141">
        <v>15.02</v>
      </c>
      <c r="F3667" s="141">
        <v>1154.76</v>
      </c>
    </row>
    <row r="3668" spans="1:6" ht="30.75" customHeight="1">
      <c r="A3668" s="138" t="s">
        <v>16293</v>
      </c>
      <c r="B3668" s="139" t="s">
        <v>16294</v>
      </c>
      <c r="C3668" s="140" t="s">
        <v>9049</v>
      </c>
      <c r="D3668" s="141">
        <v>169.12</v>
      </c>
      <c r="E3668" s="141">
        <v>15.02</v>
      </c>
      <c r="F3668" s="141">
        <v>184.14</v>
      </c>
    </row>
    <row r="3669" spans="1:6" ht="30.75" customHeight="1">
      <c r="A3669" s="138" t="s">
        <v>16295</v>
      </c>
      <c r="B3669" s="139" t="s">
        <v>16296</v>
      </c>
      <c r="C3669" s="140" t="s">
        <v>9049</v>
      </c>
      <c r="D3669" s="141">
        <v>224.84</v>
      </c>
      <c r="E3669" s="141">
        <v>25.03</v>
      </c>
      <c r="F3669" s="141">
        <v>249.87</v>
      </c>
    </row>
    <row r="3670" spans="1:6" ht="30.75" customHeight="1">
      <c r="A3670" s="138" t="s">
        <v>16297</v>
      </c>
      <c r="B3670" s="139" t="s">
        <v>16298</v>
      </c>
      <c r="C3670" s="140" t="s">
        <v>9049</v>
      </c>
      <c r="D3670" s="141">
        <v>376.45</v>
      </c>
      <c r="E3670" s="141">
        <v>15.02</v>
      </c>
      <c r="F3670" s="141">
        <v>391.47</v>
      </c>
    </row>
    <row r="3671" spans="1:6" ht="30.75" customHeight="1">
      <c r="A3671" s="138" t="s">
        <v>16299</v>
      </c>
      <c r="B3671" s="139" t="s">
        <v>16300</v>
      </c>
      <c r="C3671" s="140" t="s">
        <v>9049</v>
      </c>
      <c r="D3671" s="141">
        <v>231.75</v>
      </c>
      <c r="E3671" s="141">
        <v>12.51</v>
      </c>
      <c r="F3671" s="141">
        <v>244.26</v>
      </c>
    </row>
    <row r="3672" spans="1:6" ht="30.75" customHeight="1">
      <c r="A3672" s="138" t="s">
        <v>16301</v>
      </c>
      <c r="B3672" s="139" t="s">
        <v>16302</v>
      </c>
      <c r="C3672" s="140" t="s">
        <v>9049</v>
      </c>
      <c r="D3672" s="141">
        <v>296.91000000000003</v>
      </c>
      <c r="E3672" s="141">
        <v>12.51</v>
      </c>
      <c r="F3672" s="141">
        <v>309.42</v>
      </c>
    </row>
    <row r="3673" spans="1:6" ht="30.75" customHeight="1">
      <c r="A3673" s="138" t="s">
        <v>16303</v>
      </c>
      <c r="B3673" s="139" t="s">
        <v>16304</v>
      </c>
      <c r="C3673" s="140"/>
      <c r="D3673" s="141"/>
      <c r="E3673" s="141"/>
      <c r="F3673" s="141"/>
    </row>
    <row r="3674" spans="1:6" ht="30.75" customHeight="1">
      <c r="A3674" s="138" t="s">
        <v>16305</v>
      </c>
      <c r="B3674" s="139" t="s">
        <v>16306</v>
      </c>
      <c r="C3674" s="140" t="s">
        <v>9049</v>
      </c>
      <c r="D3674" s="141">
        <v>1476.99</v>
      </c>
      <c r="E3674" s="141">
        <v>20.78</v>
      </c>
      <c r="F3674" s="141">
        <v>1497.77</v>
      </c>
    </row>
    <row r="3675" spans="1:6" ht="30.75" customHeight="1">
      <c r="A3675" s="138" t="s">
        <v>16307</v>
      </c>
      <c r="B3675" s="139" t="s">
        <v>16308</v>
      </c>
      <c r="C3675" s="140" t="s">
        <v>9049</v>
      </c>
      <c r="D3675" s="141">
        <v>6194.26</v>
      </c>
      <c r="E3675" s="141">
        <v>20.78</v>
      </c>
      <c r="F3675" s="141">
        <v>6215.04</v>
      </c>
    </row>
    <row r="3676" spans="1:6" ht="30.75" customHeight="1">
      <c r="A3676" s="138" t="s">
        <v>16309</v>
      </c>
      <c r="B3676" s="139" t="s">
        <v>16310</v>
      </c>
      <c r="C3676" s="140" t="s">
        <v>9049</v>
      </c>
      <c r="D3676" s="141">
        <v>189.26</v>
      </c>
      <c r="E3676" s="141">
        <v>20.78</v>
      </c>
      <c r="F3676" s="141">
        <v>210.04</v>
      </c>
    </row>
    <row r="3677" spans="1:6" ht="30.75" customHeight="1">
      <c r="A3677" s="138" t="s">
        <v>16311</v>
      </c>
      <c r="B3677" s="139" t="s">
        <v>16312</v>
      </c>
      <c r="C3677" s="140" t="s">
        <v>9049</v>
      </c>
      <c r="D3677" s="141">
        <v>255.8</v>
      </c>
      <c r="E3677" s="141">
        <v>20.78</v>
      </c>
      <c r="F3677" s="141">
        <v>276.58</v>
      </c>
    </row>
    <row r="3678" spans="1:6" ht="30.75" customHeight="1">
      <c r="A3678" s="138" t="s">
        <v>16313</v>
      </c>
      <c r="B3678" s="139" t="s">
        <v>16314</v>
      </c>
      <c r="C3678" s="140" t="s">
        <v>9049</v>
      </c>
      <c r="D3678" s="141">
        <v>303.87</v>
      </c>
      <c r="E3678" s="141">
        <v>20.78</v>
      </c>
      <c r="F3678" s="141">
        <v>324.64999999999998</v>
      </c>
    </row>
    <row r="3679" spans="1:6" ht="30.75" customHeight="1">
      <c r="A3679" s="138" t="s">
        <v>16315</v>
      </c>
      <c r="B3679" s="139" t="s">
        <v>16316</v>
      </c>
      <c r="C3679" s="140" t="s">
        <v>9049</v>
      </c>
      <c r="D3679" s="141">
        <v>1754.96</v>
      </c>
      <c r="E3679" s="141"/>
      <c r="F3679" s="141">
        <v>1754.96</v>
      </c>
    </row>
    <row r="3680" spans="1:6" ht="30.75" customHeight="1">
      <c r="A3680" s="138" t="s">
        <v>16317</v>
      </c>
      <c r="B3680" s="139" t="s">
        <v>16318</v>
      </c>
      <c r="C3680" s="140" t="s">
        <v>9049</v>
      </c>
      <c r="D3680" s="141">
        <v>201.96</v>
      </c>
      <c r="E3680" s="141">
        <v>20.78</v>
      </c>
      <c r="F3680" s="141">
        <v>222.74</v>
      </c>
    </row>
    <row r="3681" spans="1:6" ht="30.75" customHeight="1">
      <c r="A3681" s="138" t="s">
        <v>16319</v>
      </c>
      <c r="B3681" s="139" t="s">
        <v>16320</v>
      </c>
      <c r="C3681" s="140" t="s">
        <v>9049</v>
      </c>
      <c r="D3681" s="141">
        <v>216.76</v>
      </c>
      <c r="E3681" s="141">
        <v>20.78</v>
      </c>
      <c r="F3681" s="141">
        <v>237.54</v>
      </c>
    </row>
    <row r="3682" spans="1:6" ht="30.75" customHeight="1">
      <c r="A3682" s="138" t="s">
        <v>16321</v>
      </c>
      <c r="B3682" s="139" t="s">
        <v>16322</v>
      </c>
      <c r="C3682" s="140" t="s">
        <v>9049</v>
      </c>
      <c r="D3682" s="141">
        <v>261.69</v>
      </c>
      <c r="E3682" s="141">
        <v>20.78</v>
      </c>
      <c r="F3682" s="141">
        <v>282.47000000000003</v>
      </c>
    </row>
    <row r="3683" spans="1:6" ht="30.75" customHeight="1">
      <c r="A3683" s="138" t="s">
        <v>16323</v>
      </c>
      <c r="B3683" s="139" t="s">
        <v>16324</v>
      </c>
      <c r="C3683" s="140" t="s">
        <v>9049</v>
      </c>
      <c r="D3683" s="141">
        <v>602</v>
      </c>
      <c r="E3683" s="141">
        <v>20.78</v>
      </c>
      <c r="F3683" s="141">
        <v>622.78</v>
      </c>
    </row>
    <row r="3684" spans="1:6" ht="30.75" customHeight="1">
      <c r="A3684" s="138" t="s">
        <v>16325</v>
      </c>
      <c r="B3684" s="139" t="s">
        <v>16326</v>
      </c>
      <c r="C3684" s="140" t="s">
        <v>9049</v>
      </c>
      <c r="D3684" s="141">
        <v>211.88</v>
      </c>
      <c r="E3684" s="141">
        <v>2.04</v>
      </c>
      <c r="F3684" s="141">
        <v>213.92</v>
      </c>
    </row>
    <row r="3685" spans="1:6" ht="30.75" customHeight="1">
      <c r="A3685" s="138" t="s">
        <v>16327</v>
      </c>
      <c r="B3685" s="139" t="s">
        <v>16328</v>
      </c>
      <c r="C3685" s="140" t="s">
        <v>9049</v>
      </c>
      <c r="D3685" s="141">
        <v>214.03</v>
      </c>
      <c r="E3685" s="141">
        <v>2.04</v>
      </c>
      <c r="F3685" s="141">
        <v>216.07</v>
      </c>
    </row>
    <row r="3686" spans="1:6" ht="30.75" customHeight="1">
      <c r="A3686" s="138" t="s">
        <v>16329</v>
      </c>
      <c r="B3686" s="139" t="s">
        <v>16330</v>
      </c>
      <c r="C3686" s="140"/>
      <c r="D3686" s="141"/>
      <c r="E3686" s="141"/>
      <c r="F3686" s="141"/>
    </row>
    <row r="3687" spans="1:6" ht="30.75" customHeight="1">
      <c r="A3687" s="138" t="s">
        <v>16331</v>
      </c>
      <c r="B3687" s="139" t="s">
        <v>16332</v>
      </c>
      <c r="C3687" s="140" t="s">
        <v>9855</v>
      </c>
      <c r="D3687" s="141">
        <v>2.89</v>
      </c>
      <c r="E3687" s="141"/>
      <c r="F3687" s="141">
        <v>2.89</v>
      </c>
    </row>
    <row r="3688" spans="1:6" ht="30.75" customHeight="1">
      <c r="A3688" s="138" t="s">
        <v>16333</v>
      </c>
      <c r="B3688" s="139" t="s">
        <v>16334</v>
      </c>
      <c r="C3688" s="140" t="s">
        <v>105</v>
      </c>
      <c r="D3688" s="141">
        <v>11.04</v>
      </c>
      <c r="E3688" s="141"/>
      <c r="F3688" s="141">
        <v>11.04</v>
      </c>
    </row>
    <row r="3689" spans="1:6" ht="30.75" customHeight="1">
      <c r="A3689" s="138" t="s">
        <v>16335</v>
      </c>
      <c r="B3689" s="139" t="s">
        <v>16336</v>
      </c>
      <c r="C3689" s="140" t="s">
        <v>105</v>
      </c>
      <c r="D3689" s="141">
        <v>8.2200000000000006</v>
      </c>
      <c r="E3689" s="141"/>
      <c r="F3689" s="141">
        <v>8.2200000000000006</v>
      </c>
    </row>
    <row r="3690" spans="1:6" ht="30.75" customHeight="1">
      <c r="A3690" s="138" t="s">
        <v>16337</v>
      </c>
      <c r="B3690" s="139" t="s">
        <v>16338</v>
      </c>
      <c r="C3690" s="140" t="s">
        <v>9049</v>
      </c>
      <c r="D3690" s="141">
        <v>38.72</v>
      </c>
      <c r="E3690" s="141"/>
      <c r="F3690" s="141">
        <v>38.72</v>
      </c>
    </row>
    <row r="3691" spans="1:6" ht="30.75" customHeight="1">
      <c r="A3691" s="138" t="s">
        <v>16339</v>
      </c>
      <c r="B3691" s="139" t="s">
        <v>16340</v>
      </c>
      <c r="C3691" s="140" t="s">
        <v>9049</v>
      </c>
      <c r="D3691" s="141">
        <v>27.68</v>
      </c>
      <c r="E3691" s="141"/>
      <c r="F3691" s="141">
        <v>27.68</v>
      </c>
    </row>
    <row r="3692" spans="1:6" ht="30.75" customHeight="1">
      <c r="A3692" s="138" t="s">
        <v>16341</v>
      </c>
      <c r="B3692" s="139" t="s">
        <v>16342</v>
      </c>
      <c r="C3692" s="140" t="s">
        <v>9049</v>
      </c>
      <c r="D3692" s="141">
        <v>0.05</v>
      </c>
      <c r="E3692" s="141">
        <v>17.600000000000001</v>
      </c>
      <c r="F3692" s="141">
        <v>17.649999999999999</v>
      </c>
    </row>
    <row r="3693" spans="1:6" ht="30.75" customHeight="1">
      <c r="A3693" s="138" t="s">
        <v>16343</v>
      </c>
      <c r="B3693" s="139" t="s">
        <v>16344</v>
      </c>
      <c r="C3693" s="140"/>
      <c r="D3693" s="141"/>
      <c r="E3693" s="141"/>
      <c r="F3693" s="141"/>
    </row>
    <row r="3694" spans="1:6" ht="30.75" customHeight="1">
      <c r="A3694" s="138" t="s">
        <v>16345</v>
      </c>
      <c r="B3694" s="139" t="s">
        <v>16346</v>
      </c>
      <c r="C3694" s="140"/>
      <c r="D3694" s="141"/>
      <c r="E3694" s="141"/>
      <c r="F3694" s="141"/>
    </row>
    <row r="3695" spans="1:6" ht="30.75" customHeight="1">
      <c r="A3695" s="138" t="s">
        <v>102</v>
      </c>
      <c r="B3695" s="139" t="s">
        <v>16347</v>
      </c>
      <c r="C3695" s="140" t="s">
        <v>90</v>
      </c>
      <c r="D3695" s="141">
        <v>3.5</v>
      </c>
      <c r="E3695" s="141">
        <v>0.16</v>
      </c>
      <c r="F3695" s="141">
        <v>3.66</v>
      </c>
    </row>
    <row r="3696" spans="1:6" ht="30.75" customHeight="1">
      <c r="A3696" s="138" t="s">
        <v>16348</v>
      </c>
      <c r="B3696" s="139" t="s">
        <v>16349</v>
      </c>
      <c r="C3696" s="140" t="s">
        <v>90</v>
      </c>
      <c r="D3696" s="141">
        <v>29.41</v>
      </c>
      <c r="E3696" s="141">
        <v>0.33</v>
      </c>
      <c r="F3696" s="141">
        <v>29.74</v>
      </c>
    </row>
    <row r="3697" spans="1:6" ht="30.75" customHeight="1">
      <c r="A3697" s="138" t="s">
        <v>16350</v>
      </c>
      <c r="B3697" s="139" t="s">
        <v>16351</v>
      </c>
      <c r="C3697" s="140" t="s">
        <v>91</v>
      </c>
      <c r="D3697" s="141">
        <v>22.71</v>
      </c>
      <c r="E3697" s="141">
        <v>0.65</v>
      </c>
      <c r="F3697" s="141">
        <v>23.36</v>
      </c>
    </row>
    <row r="3698" spans="1:6" ht="30.75" customHeight="1">
      <c r="A3698" s="138" t="s">
        <v>16352</v>
      </c>
      <c r="B3698" s="139" t="s">
        <v>16353</v>
      </c>
      <c r="C3698" s="140" t="s">
        <v>91</v>
      </c>
      <c r="D3698" s="141">
        <v>309.02999999999997</v>
      </c>
      <c r="E3698" s="141">
        <v>30.54</v>
      </c>
      <c r="F3698" s="141">
        <v>339.57</v>
      </c>
    </row>
    <row r="3699" spans="1:6" ht="30.75" customHeight="1">
      <c r="A3699" s="138" t="s">
        <v>104</v>
      </c>
      <c r="B3699" s="139" t="s">
        <v>103</v>
      </c>
      <c r="C3699" s="140" t="s">
        <v>91</v>
      </c>
      <c r="D3699" s="141">
        <v>242.54</v>
      </c>
      <c r="E3699" s="141">
        <v>3.14</v>
      </c>
      <c r="F3699" s="141">
        <v>245.68</v>
      </c>
    </row>
    <row r="3700" spans="1:6" ht="30.75" customHeight="1">
      <c r="A3700" s="138" t="s">
        <v>16354</v>
      </c>
      <c r="B3700" s="139" t="s">
        <v>16355</v>
      </c>
      <c r="C3700" s="140" t="s">
        <v>91</v>
      </c>
      <c r="D3700" s="141">
        <v>213.85</v>
      </c>
      <c r="E3700" s="141">
        <v>3.14</v>
      </c>
      <c r="F3700" s="141">
        <v>216.99</v>
      </c>
    </row>
    <row r="3701" spans="1:6" ht="30.75" customHeight="1">
      <c r="A3701" s="138" t="s">
        <v>16356</v>
      </c>
      <c r="B3701" s="139" t="s">
        <v>16357</v>
      </c>
      <c r="C3701" s="140" t="s">
        <v>91</v>
      </c>
      <c r="D3701" s="141">
        <v>905.56</v>
      </c>
      <c r="E3701" s="141">
        <v>15.27</v>
      </c>
      <c r="F3701" s="141">
        <v>920.83</v>
      </c>
    </row>
    <row r="3702" spans="1:6" ht="30.75" customHeight="1">
      <c r="A3702" s="138" t="s">
        <v>16358</v>
      </c>
      <c r="B3702" s="139" t="s">
        <v>16359</v>
      </c>
      <c r="C3702" s="140" t="s">
        <v>91</v>
      </c>
      <c r="D3702" s="141">
        <v>287.47000000000003</v>
      </c>
      <c r="E3702" s="141"/>
      <c r="F3702" s="141">
        <v>287.47000000000003</v>
      </c>
    </row>
    <row r="3703" spans="1:6" ht="30.75" customHeight="1">
      <c r="A3703" s="138" t="s">
        <v>16360</v>
      </c>
      <c r="B3703" s="139" t="s">
        <v>16361</v>
      </c>
      <c r="C3703" s="140" t="s">
        <v>90</v>
      </c>
      <c r="D3703" s="141">
        <v>24.45</v>
      </c>
      <c r="E3703" s="141">
        <v>0.46</v>
      </c>
      <c r="F3703" s="141">
        <v>24.91</v>
      </c>
    </row>
    <row r="3704" spans="1:6" ht="30.75" customHeight="1">
      <c r="A3704" s="138" t="s">
        <v>16362</v>
      </c>
      <c r="B3704" s="139" t="s">
        <v>16363</v>
      </c>
      <c r="C3704" s="140" t="s">
        <v>90</v>
      </c>
      <c r="D3704" s="141"/>
      <c r="E3704" s="141">
        <v>0.81</v>
      </c>
      <c r="F3704" s="141">
        <v>0.81</v>
      </c>
    </row>
    <row r="3705" spans="1:6" ht="30.75" customHeight="1">
      <c r="A3705" s="138" t="s">
        <v>16364</v>
      </c>
      <c r="B3705" s="139" t="s">
        <v>16365</v>
      </c>
      <c r="C3705" s="140"/>
      <c r="D3705" s="141"/>
      <c r="E3705" s="141"/>
      <c r="F3705" s="141"/>
    </row>
    <row r="3706" spans="1:6" ht="30.75" customHeight="1">
      <c r="A3706" s="138" t="s">
        <v>16366</v>
      </c>
      <c r="B3706" s="139" t="s">
        <v>16367</v>
      </c>
      <c r="C3706" s="140" t="s">
        <v>91</v>
      </c>
      <c r="D3706" s="141">
        <v>118.57</v>
      </c>
      <c r="E3706" s="141">
        <v>13.03</v>
      </c>
      <c r="F3706" s="141">
        <v>131.6</v>
      </c>
    </row>
    <row r="3707" spans="1:6" ht="30.75" customHeight="1">
      <c r="A3707" s="138" t="s">
        <v>16368</v>
      </c>
      <c r="B3707" s="139" t="s">
        <v>16369</v>
      </c>
      <c r="C3707" s="140" t="s">
        <v>91</v>
      </c>
      <c r="D3707" s="141">
        <v>186.76</v>
      </c>
      <c r="E3707" s="141">
        <v>96.05</v>
      </c>
      <c r="F3707" s="141">
        <v>282.81</v>
      </c>
    </row>
    <row r="3708" spans="1:6" ht="30.75" customHeight="1">
      <c r="A3708" s="138" t="s">
        <v>16370</v>
      </c>
      <c r="B3708" s="139" t="s">
        <v>16371</v>
      </c>
      <c r="C3708" s="140"/>
      <c r="D3708" s="141"/>
      <c r="E3708" s="141"/>
      <c r="F3708" s="141"/>
    </row>
    <row r="3709" spans="1:6" ht="30.75" customHeight="1">
      <c r="A3709" s="138" t="s">
        <v>16372</v>
      </c>
      <c r="B3709" s="139" t="s">
        <v>16373</v>
      </c>
      <c r="C3709" s="140" t="s">
        <v>91</v>
      </c>
      <c r="D3709" s="141">
        <v>1379.94</v>
      </c>
      <c r="E3709" s="141">
        <v>16.97</v>
      </c>
      <c r="F3709" s="141">
        <v>1396.91</v>
      </c>
    </row>
    <row r="3710" spans="1:6" ht="30.75" customHeight="1">
      <c r="A3710" s="138" t="s">
        <v>16374</v>
      </c>
      <c r="B3710" s="139" t="s">
        <v>16375</v>
      </c>
      <c r="C3710" s="140" t="s">
        <v>91</v>
      </c>
      <c r="D3710" s="141">
        <v>1523.94</v>
      </c>
      <c r="E3710" s="141">
        <v>16.97</v>
      </c>
      <c r="F3710" s="141">
        <v>1540.91</v>
      </c>
    </row>
    <row r="3711" spans="1:6" ht="30.75" customHeight="1">
      <c r="A3711" s="138" t="s">
        <v>16376</v>
      </c>
      <c r="B3711" s="139" t="s">
        <v>16377</v>
      </c>
      <c r="C3711" s="140" t="s">
        <v>91</v>
      </c>
      <c r="D3711" s="141">
        <v>1523.94</v>
      </c>
      <c r="E3711" s="141">
        <v>16.97</v>
      </c>
      <c r="F3711" s="141">
        <v>1540.91</v>
      </c>
    </row>
    <row r="3712" spans="1:6" ht="30.75" customHeight="1">
      <c r="A3712" s="138" t="s">
        <v>16378</v>
      </c>
      <c r="B3712" s="139" t="s">
        <v>16379</v>
      </c>
      <c r="C3712" s="140" t="s">
        <v>90</v>
      </c>
      <c r="D3712" s="141">
        <v>7.37</v>
      </c>
      <c r="E3712" s="141">
        <v>0.1</v>
      </c>
      <c r="F3712" s="141">
        <v>7.47</v>
      </c>
    </row>
    <row r="3713" spans="1:6" ht="30.75" customHeight="1">
      <c r="A3713" s="138" t="s">
        <v>16380</v>
      </c>
      <c r="B3713" s="139" t="s">
        <v>16381</v>
      </c>
      <c r="C3713" s="140" t="s">
        <v>90</v>
      </c>
      <c r="D3713" s="141">
        <v>14.71</v>
      </c>
      <c r="E3713" s="141">
        <v>0.12</v>
      </c>
      <c r="F3713" s="141">
        <v>14.83</v>
      </c>
    </row>
    <row r="3714" spans="1:6" ht="30.75" customHeight="1">
      <c r="A3714" s="138" t="s">
        <v>16382</v>
      </c>
      <c r="B3714" s="139" t="s">
        <v>16383</v>
      </c>
      <c r="C3714" s="140" t="s">
        <v>91</v>
      </c>
      <c r="D3714" s="141">
        <v>1351.5</v>
      </c>
      <c r="E3714" s="141">
        <v>16.97</v>
      </c>
      <c r="F3714" s="141">
        <v>1368.47</v>
      </c>
    </row>
    <row r="3715" spans="1:6" ht="30.75" customHeight="1">
      <c r="A3715" s="138" t="s">
        <v>16384</v>
      </c>
      <c r="B3715" s="139" t="s">
        <v>16385</v>
      </c>
      <c r="C3715" s="140" t="s">
        <v>91</v>
      </c>
      <c r="D3715" s="141">
        <v>1236.73</v>
      </c>
      <c r="E3715" s="141">
        <v>40.72</v>
      </c>
      <c r="F3715" s="141">
        <v>1277.45</v>
      </c>
    </row>
    <row r="3716" spans="1:6" ht="30.75" customHeight="1">
      <c r="A3716" s="138" t="s">
        <v>16386</v>
      </c>
      <c r="B3716" s="139" t="s">
        <v>16387</v>
      </c>
      <c r="C3716" s="140"/>
      <c r="D3716" s="141"/>
      <c r="E3716" s="141"/>
      <c r="F3716" s="141"/>
    </row>
    <row r="3717" spans="1:6" ht="30.75" customHeight="1">
      <c r="A3717" s="138" t="s">
        <v>16388</v>
      </c>
      <c r="B3717" s="139" t="s">
        <v>16389</v>
      </c>
      <c r="C3717" s="140" t="s">
        <v>90</v>
      </c>
      <c r="D3717" s="141">
        <v>297.70999999999998</v>
      </c>
      <c r="E3717" s="141">
        <v>26.04</v>
      </c>
      <c r="F3717" s="141">
        <v>323.75</v>
      </c>
    </row>
    <row r="3718" spans="1:6" ht="30.75" customHeight="1">
      <c r="A3718" s="138" t="s">
        <v>16390</v>
      </c>
      <c r="B3718" s="139" t="s">
        <v>16391</v>
      </c>
      <c r="C3718" s="140" t="s">
        <v>90</v>
      </c>
      <c r="D3718" s="141">
        <v>15.16</v>
      </c>
      <c r="E3718" s="141">
        <v>2.04</v>
      </c>
      <c r="F3718" s="141">
        <v>17.2</v>
      </c>
    </row>
    <row r="3719" spans="1:6" ht="30.75" customHeight="1">
      <c r="A3719" s="138" t="s">
        <v>16392</v>
      </c>
      <c r="B3719" s="139" t="s">
        <v>16393</v>
      </c>
      <c r="C3719" s="140" t="s">
        <v>90</v>
      </c>
      <c r="D3719" s="141">
        <v>10.14</v>
      </c>
      <c r="E3719" s="141">
        <v>6.31</v>
      </c>
      <c r="F3719" s="141">
        <v>16.45</v>
      </c>
    </row>
    <row r="3720" spans="1:6" ht="30.75" customHeight="1">
      <c r="A3720" s="138" t="s">
        <v>16394</v>
      </c>
      <c r="B3720" s="139" t="s">
        <v>16395</v>
      </c>
      <c r="C3720" s="140" t="s">
        <v>90</v>
      </c>
      <c r="D3720" s="141">
        <v>46.31</v>
      </c>
      <c r="E3720" s="141">
        <v>5.09</v>
      </c>
      <c r="F3720" s="141">
        <v>51.4</v>
      </c>
    </row>
    <row r="3721" spans="1:6" ht="30.75" customHeight="1">
      <c r="A3721" s="138" t="s">
        <v>16396</v>
      </c>
      <c r="B3721" s="139" t="s">
        <v>16397</v>
      </c>
      <c r="C3721" s="140" t="s">
        <v>90</v>
      </c>
      <c r="D3721" s="141">
        <v>91.73</v>
      </c>
      <c r="E3721" s="141">
        <v>19.66</v>
      </c>
      <c r="F3721" s="141">
        <v>111.39</v>
      </c>
    </row>
    <row r="3722" spans="1:6" ht="30.75" customHeight="1">
      <c r="A3722" s="138" t="s">
        <v>16398</v>
      </c>
      <c r="B3722" s="139" t="s">
        <v>16399</v>
      </c>
      <c r="C3722" s="140" t="s">
        <v>90</v>
      </c>
      <c r="D3722" s="141">
        <v>90.37</v>
      </c>
      <c r="E3722" s="141">
        <v>19.66</v>
      </c>
      <c r="F3722" s="141">
        <v>110.03</v>
      </c>
    </row>
    <row r="3723" spans="1:6" ht="30.75" customHeight="1">
      <c r="A3723" s="138" t="s">
        <v>16400</v>
      </c>
      <c r="B3723" s="139" t="s">
        <v>16401</v>
      </c>
      <c r="C3723" s="140" t="s">
        <v>90</v>
      </c>
      <c r="D3723" s="141">
        <v>94.39</v>
      </c>
      <c r="E3723" s="141">
        <v>26.21</v>
      </c>
      <c r="F3723" s="141">
        <v>120.6</v>
      </c>
    </row>
    <row r="3724" spans="1:6" ht="30.75" customHeight="1">
      <c r="A3724" s="138" t="s">
        <v>16402</v>
      </c>
      <c r="B3724" s="139" t="s">
        <v>16403</v>
      </c>
      <c r="C3724" s="140" t="s">
        <v>90</v>
      </c>
      <c r="D3724" s="141">
        <v>108.6</v>
      </c>
      <c r="E3724" s="141">
        <v>9.6300000000000008</v>
      </c>
      <c r="F3724" s="141">
        <v>118.23</v>
      </c>
    </row>
    <row r="3725" spans="1:6" ht="30.75" customHeight="1">
      <c r="A3725" s="138" t="s">
        <v>16404</v>
      </c>
      <c r="B3725" s="139" t="s">
        <v>16405</v>
      </c>
      <c r="C3725" s="140" t="s">
        <v>90</v>
      </c>
      <c r="D3725" s="141">
        <v>104.17</v>
      </c>
      <c r="E3725" s="141">
        <v>20.36</v>
      </c>
      <c r="F3725" s="141">
        <v>124.53</v>
      </c>
    </row>
    <row r="3726" spans="1:6" ht="30.75" customHeight="1">
      <c r="A3726" s="138" t="s">
        <v>16406</v>
      </c>
      <c r="B3726" s="139" t="s">
        <v>16407</v>
      </c>
      <c r="C3726" s="140" t="s">
        <v>90</v>
      </c>
      <c r="D3726" s="141">
        <v>117.33</v>
      </c>
      <c r="E3726" s="141">
        <v>20.36</v>
      </c>
      <c r="F3726" s="141">
        <v>137.69</v>
      </c>
    </row>
    <row r="3727" spans="1:6" ht="30.75" customHeight="1">
      <c r="A3727" s="138" t="s">
        <v>16408</v>
      </c>
      <c r="B3727" s="139" t="s">
        <v>16409</v>
      </c>
      <c r="C3727" s="140"/>
      <c r="D3727" s="141"/>
      <c r="E3727" s="141"/>
      <c r="F3727" s="141"/>
    </row>
    <row r="3728" spans="1:6" ht="30.75" customHeight="1">
      <c r="A3728" s="138" t="s">
        <v>16410</v>
      </c>
      <c r="B3728" s="139" t="s">
        <v>16411</v>
      </c>
      <c r="C3728" s="140" t="s">
        <v>141</v>
      </c>
      <c r="D3728" s="141">
        <v>45.38</v>
      </c>
      <c r="E3728" s="141">
        <v>12.29</v>
      </c>
      <c r="F3728" s="141">
        <v>57.67</v>
      </c>
    </row>
    <row r="3729" spans="1:6" ht="30.75" customHeight="1">
      <c r="A3729" s="138" t="s">
        <v>16412</v>
      </c>
      <c r="B3729" s="139" t="s">
        <v>16413</v>
      </c>
      <c r="C3729" s="140" t="s">
        <v>141</v>
      </c>
      <c r="D3729" s="141">
        <v>43.56</v>
      </c>
      <c r="E3729" s="141">
        <v>12.29</v>
      </c>
      <c r="F3729" s="141">
        <v>55.85</v>
      </c>
    </row>
    <row r="3730" spans="1:6" ht="30.75" customHeight="1">
      <c r="A3730" s="138" t="s">
        <v>16414</v>
      </c>
      <c r="B3730" s="139" t="s">
        <v>16415</v>
      </c>
      <c r="C3730" s="140" t="s">
        <v>91</v>
      </c>
      <c r="D3730" s="141">
        <v>515.47</v>
      </c>
      <c r="E3730" s="141">
        <v>44.26</v>
      </c>
      <c r="F3730" s="141">
        <v>559.73</v>
      </c>
    </row>
    <row r="3731" spans="1:6" ht="30.75" customHeight="1">
      <c r="A3731" s="138" t="s">
        <v>16416</v>
      </c>
      <c r="B3731" s="139" t="s">
        <v>16417</v>
      </c>
      <c r="C3731" s="140" t="s">
        <v>91</v>
      </c>
      <c r="D3731" s="141">
        <v>537.04</v>
      </c>
      <c r="E3731" s="141">
        <v>44.26</v>
      </c>
      <c r="F3731" s="141">
        <v>581.29999999999995</v>
      </c>
    </row>
    <row r="3732" spans="1:6" ht="30.75" customHeight="1">
      <c r="A3732" s="138" t="s">
        <v>16418</v>
      </c>
      <c r="B3732" s="139" t="s">
        <v>16419</v>
      </c>
      <c r="C3732" s="140" t="s">
        <v>91</v>
      </c>
      <c r="D3732" s="141">
        <v>86.98</v>
      </c>
      <c r="E3732" s="141">
        <v>318.81</v>
      </c>
      <c r="F3732" s="141">
        <v>405.79</v>
      </c>
    </row>
    <row r="3733" spans="1:6" ht="30.75" customHeight="1">
      <c r="A3733" s="138" t="s">
        <v>16420</v>
      </c>
      <c r="B3733" s="139" t="s">
        <v>16421</v>
      </c>
      <c r="C3733" s="140" t="s">
        <v>91</v>
      </c>
      <c r="D3733" s="141">
        <v>723.4</v>
      </c>
      <c r="E3733" s="141">
        <v>90.3</v>
      </c>
      <c r="F3733" s="141">
        <v>813.7</v>
      </c>
    </row>
    <row r="3734" spans="1:6" ht="30.75" customHeight="1">
      <c r="A3734" s="138" t="s">
        <v>16422</v>
      </c>
      <c r="B3734" s="139" t="s">
        <v>16423</v>
      </c>
      <c r="C3734" s="140" t="s">
        <v>91</v>
      </c>
      <c r="D3734" s="141">
        <v>744.97</v>
      </c>
      <c r="E3734" s="141">
        <v>90.3</v>
      </c>
      <c r="F3734" s="141">
        <v>835.27</v>
      </c>
    </row>
    <row r="3735" spans="1:6" ht="30.75" customHeight="1">
      <c r="A3735" s="138" t="s">
        <v>16424</v>
      </c>
      <c r="B3735" s="139" t="s">
        <v>16425</v>
      </c>
      <c r="C3735" s="140"/>
      <c r="D3735" s="141"/>
      <c r="E3735" s="141"/>
      <c r="F3735" s="141"/>
    </row>
    <row r="3736" spans="1:6" ht="30.75" customHeight="1">
      <c r="A3736" s="138" t="s">
        <v>16426</v>
      </c>
      <c r="B3736" s="139" t="s">
        <v>16427</v>
      </c>
      <c r="C3736" s="140" t="s">
        <v>90</v>
      </c>
      <c r="D3736" s="141">
        <v>358.62</v>
      </c>
      <c r="E3736" s="141"/>
      <c r="F3736" s="141">
        <v>358.62</v>
      </c>
    </row>
    <row r="3737" spans="1:6" ht="30.75" customHeight="1">
      <c r="A3737" s="138" t="s">
        <v>16428</v>
      </c>
      <c r="B3737" s="139" t="s">
        <v>16429</v>
      </c>
      <c r="C3737" s="140" t="s">
        <v>90</v>
      </c>
      <c r="D3737" s="141">
        <v>80.22</v>
      </c>
      <c r="E3737" s="141">
        <v>11.51</v>
      </c>
      <c r="F3737" s="141">
        <v>91.73</v>
      </c>
    </row>
    <row r="3738" spans="1:6" ht="30.75" customHeight="1">
      <c r="A3738" s="138" t="s">
        <v>16430</v>
      </c>
      <c r="B3738" s="139" t="s">
        <v>16431</v>
      </c>
      <c r="C3738" s="140" t="s">
        <v>90</v>
      </c>
      <c r="D3738" s="141">
        <v>83.66</v>
      </c>
      <c r="E3738" s="141">
        <v>11.51</v>
      </c>
      <c r="F3738" s="141">
        <v>95.17</v>
      </c>
    </row>
    <row r="3739" spans="1:6" ht="30.75" customHeight="1">
      <c r="A3739" s="138" t="s">
        <v>16432</v>
      </c>
      <c r="B3739" s="139" t="s">
        <v>16433</v>
      </c>
      <c r="C3739" s="140" t="s">
        <v>90</v>
      </c>
      <c r="D3739" s="141">
        <v>4.66</v>
      </c>
      <c r="E3739" s="141">
        <v>10.27</v>
      </c>
      <c r="F3739" s="141">
        <v>14.93</v>
      </c>
    </row>
    <row r="3740" spans="1:6" ht="30.75" customHeight="1">
      <c r="A3740" s="138" t="s">
        <v>16434</v>
      </c>
      <c r="B3740" s="139" t="s">
        <v>16435</v>
      </c>
      <c r="C3740" s="140" t="s">
        <v>90</v>
      </c>
      <c r="D3740" s="141">
        <v>2.08</v>
      </c>
      <c r="E3740" s="141">
        <v>10.27</v>
      </c>
      <c r="F3740" s="141">
        <v>12.35</v>
      </c>
    </row>
    <row r="3741" spans="1:6" ht="30.75" customHeight="1">
      <c r="A3741" s="138" t="s">
        <v>16436</v>
      </c>
      <c r="B3741" s="139" t="s">
        <v>16437</v>
      </c>
      <c r="C3741" s="140" t="s">
        <v>90</v>
      </c>
      <c r="D3741" s="141">
        <v>97.65</v>
      </c>
      <c r="E3741" s="141">
        <v>29.12</v>
      </c>
      <c r="F3741" s="141">
        <v>126.77</v>
      </c>
    </row>
    <row r="3742" spans="1:6" ht="30.75" customHeight="1">
      <c r="A3742" s="138" t="s">
        <v>16438</v>
      </c>
      <c r="B3742" s="139" t="s">
        <v>16439</v>
      </c>
      <c r="C3742" s="140"/>
      <c r="D3742" s="141"/>
      <c r="E3742" s="141"/>
      <c r="F3742" s="141"/>
    </row>
    <row r="3743" spans="1:6" ht="30.75" customHeight="1">
      <c r="A3743" s="138" t="s">
        <v>16440</v>
      </c>
      <c r="B3743" s="139" t="s">
        <v>16441</v>
      </c>
      <c r="C3743" s="140" t="s">
        <v>90</v>
      </c>
      <c r="D3743" s="141">
        <v>0.22</v>
      </c>
      <c r="E3743" s="141">
        <v>0.27</v>
      </c>
      <c r="F3743" s="141">
        <v>0.49</v>
      </c>
    </row>
    <row r="3744" spans="1:6" ht="30.75" customHeight="1">
      <c r="A3744" s="138" t="s">
        <v>16442</v>
      </c>
      <c r="B3744" s="139" t="s">
        <v>16443</v>
      </c>
      <c r="C3744" s="140" t="s">
        <v>90</v>
      </c>
      <c r="D3744" s="141">
        <v>0.97</v>
      </c>
      <c r="E3744" s="141">
        <v>0.27</v>
      </c>
      <c r="F3744" s="141">
        <v>1.24</v>
      </c>
    </row>
    <row r="3745" spans="1:6" ht="30.75" customHeight="1">
      <c r="A3745" s="138" t="s">
        <v>16444</v>
      </c>
      <c r="B3745" s="139" t="s">
        <v>16445</v>
      </c>
      <c r="C3745" s="140" t="s">
        <v>105</v>
      </c>
      <c r="D3745" s="141">
        <v>33.590000000000003</v>
      </c>
      <c r="E3745" s="141">
        <v>19.86</v>
      </c>
      <c r="F3745" s="141">
        <v>53.45</v>
      </c>
    </row>
    <row r="3746" spans="1:6" ht="30.75" customHeight="1">
      <c r="A3746" s="138" t="s">
        <v>16446</v>
      </c>
      <c r="B3746" s="139" t="s">
        <v>16447</v>
      </c>
      <c r="C3746" s="140" t="s">
        <v>105</v>
      </c>
      <c r="D3746" s="141">
        <v>26.73</v>
      </c>
      <c r="E3746" s="141">
        <v>19.86</v>
      </c>
      <c r="F3746" s="141">
        <v>46.59</v>
      </c>
    </row>
    <row r="3747" spans="1:6" ht="30.75" customHeight="1">
      <c r="A3747" s="138" t="s">
        <v>16448</v>
      </c>
      <c r="B3747" s="139" t="s">
        <v>16449</v>
      </c>
      <c r="C3747" s="140"/>
      <c r="D3747" s="141"/>
      <c r="E3747" s="141"/>
      <c r="F3747" s="141"/>
    </row>
    <row r="3748" spans="1:6" ht="30.75" customHeight="1">
      <c r="A3748" s="138" t="s">
        <v>16450</v>
      </c>
      <c r="B3748" s="139" t="s">
        <v>16451</v>
      </c>
      <c r="C3748" s="140" t="s">
        <v>141</v>
      </c>
      <c r="D3748" s="141">
        <v>66.989999999999995</v>
      </c>
      <c r="E3748" s="141">
        <v>14.05</v>
      </c>
      <c r="F3748" s="141">
        <v>81.040000000000006</v>
      </c>
    </row>
    <row r="3749" spans="1:6" ht="30.75" customHeight="1">
      <c r="A3749" s="138" t="s">
        <v>16452</v>
      </c>
      <c r="B3749" s="139" t="s">
        <v>16453</v>
      </c>
      <c r="C3749" s="140" t="s">
        <v>9049</v>
      </c>
      <c r="D3749" s="141">
        <v>118.45</v>
      </c>
      <c r="E3749" s="141">
        <v>19.84</v>
      </c>
      <c r="F3749" s="141">
        <v>138.29</v>
      </c>
    </row>
    <row r="3750" spans="1:6" ht="30.75" customHeight="1">
      <c r="A3750" s="138" t="s">
        <v>16454</v>
      </c>
      <c r="B3750" s="139" t="s">
        <v>16455</v>
      </c>
      <c r="C3750" s="140" t="s">
        <v>141</v>
      </c>
      <c r="D3750" s="141">
        <v>9.98</v>
      </c>
      <c r="E3750" s="141">
        <v>12.29</v>
      </c>
      <c r="F3750" s="141">
        <v>22.27</v>
      </c>
    </row>
    <row r="3751" spans="1:6" ht="30.75" customHeight="1">
      <c r="A3751" s="138" t="s">
        <v>16456</v>
      </c>
      <c r="B3751" s="139" t="s">
        <v>16457</v>
      </c>
      <c r="C3751" s="140" t="s">
        <v>90</v>
      </c>
      <c r="D3751" s="141">
        <v>15.89</v>
      </c>
      <c r="E3751" s="141">
        <v>26.04</v>
      </c>
      <c r="F3751" s="141">
        <v>41.93</v>
      </c>
    </row>
    <row r="3752" spans="1:6" ht="30.75" customHeight="1">
      <c r="A3752" s="138" t="s">
        <v>16458</v>
      </c>
      <c r="B3752" s="139" t="s">
        <v>16459</v>
      </c>
      <c r="C3752" s="140" t="s">
        <v>90</v>
      </c>
      <c r="D3752" s="141">
        <v>10.17</v>
      </c>
      <c r="E3752" s="141">
        <v>16.079999999999998</v>
      </c>
      <c r="F3752" s="141">
        <v>26.25</v>
      </c>
    </row>
    <row r="3753" spans="1:6" ht="30.75" customHeight="1">
      <c r="A3753" s="138" t="s">
        <v>16460</v>
      </c>
      <c r="B3753" s="139" t="s">
        <v>16461</v>
      </c>
      <c r="C3753" s="140" t="s">
        <v>90</v>
      </c>
      <c r="D3753" s="141">
        <v>10.29</v>
      </c>
      <c r="E3753" s="141">
        <v>18.64</v>
      </c>
      <c r="F3753" s="141">
        <v>28.93</v>
      </c>
    </row>
    <row r="3754" spans="1:6" ht="30.75" customHeight="1">
      <c r="A3754" s="138" t="s">
        <v>16462</v>
      </c>
      <c r="B3754" s="139" t="s">
        <v>16463</v>
      </c>
      <c r="C3754" s="140" t="s">
        <v>90</v>
      </c>
      <c r="D3754" s="141">
        <v>10.46</v>
      </c>
      <c r="E3754" s="141">
        <v>22.39</v>
      </c>
      <c r="F3754" s="141">
        <v>32.85</v>
      </c>
    </row>
    <row r="3755" spans="1:6" ht="30.75" customHeight="1">
      <c r="A3755" s="138" t="s">
        <v>16464</v>
      </c>
      <c r="B3755" s="139" t="s">
        <v>16465</v>
      </c>
      <c r="C3755" s="140"/>
      <c r="D3755" s="141"/>
      <c r="E3755" s="141"/>
      <c r="F3755" s="141"/>
    </row>
    <row r="3756" spans="1:6" ht="30.75" customHeight="1">
      <c r="A3756" s="138" t="s">
        <v>16466</v>
      </c>
      <c r="B3756" s="139" t="s">
        <v>16467</v>
      </c>
      <c r="C3756" s="140"/>
      <c r="D3756" s="141"/>
      <c r="E3756" s="141"/>
      <c r="F3756" s="141"/>
    </row>
    <row r="3757" spans="1:6" ht="30.75" customHeight="1">
      <c r="A3757" s="138" t="s">
        <v>276</v>
      </c>
      <c r="B3757" s="139" t="s">
        <v>16468</v>
      </c>
      <c r="C3757" s="140" t="s">
        <v>90</v>
      </c>
      <c r="D3757" s="141"/>
      <c r="E3757" s="141">
        <v>14.25</v>
      </c>
      <c r="F3757" s="141">
        <v>14.25</v>
      </c>
    </row>
    <row r="3758" spans="1:6" ht="30.75" customHeight="1">
      <c r="A3758" s="138" t="s">
        <v>16469</v>
      </c>
      <c r="B3758" s="139" t="s">
        <v>16470</v>
      </c>
      <c r="C3758" s="140" t="s">
        <v>90</v>
      </c>
      <c r="D3758" s="141">
        <v>2.74</v>
      </c>
      <c r="E3758" s="141">
        <v>5.92</v>
      </c>
      <c r="F3758" s="141">
        <v>8.66</v>
      </c>
    </row>
    <row r="3759" spans="1:6" ht="30.75" customHeight="1">
      <c r="A3759" s="138" t="s">
        <v>16471</v>
      </c>
      <c r="B3759" s="139" t="s">
        <v>16472</v>
      </c>
      <c r="C3759" s="140" t="s">
        <v>90</v>
      </c>
      <c r="D3759" s="141">
        <v>2.4300000000000002</v>
      </c>
      <c r="E3759" s="141">
        <v>4.07</v>
      </c>
      <c r="F3759" s="141">
        <v>6.5</v>
      </c>
    </row>
    <row r="3760" spans="1:6" ht="30.75" customHeight="1">
      <c r="A3760" s="138" t="s">
        <v>16473</v>
      </c>
      <c r="B3760" s="139" t="s">
        <v>16474</v>
      </c>
      <c r="C3760" s="140" t="s">
        <v>9049</v>
      </c>
      <c r="D3760" s="141"/>
      <c r="E3760" s="141">
        <v>16.29</v>
      </c>
      <c r="F3760" s="141">
        <v>16.29</v>
      </c>
    </row>
    <row r="3761" spans="1:6" ht="30.75" customHeight="1">
      <c r="A3761" s="138" t="s">
        <v>16475</v>
      </c>
      <c r="B3761" s="139" t="s">
        <v>16476</v>
      </c>
      <c r="C3761" s="140" t="s">
        <v>90</v>
      </c>
      <c r="D3761" s="141"/>
      <c r="E3761" s="141">
        <v>15.27</v>
      </c>
      <c r="F3761" s="141">
        <v>15.27</v>
      </c>
    </row>
    <row r="3762" spans="1:6" ht="30.75" customHeight="1">
      <c r="A3762" s="138" t="s">
        <v>16477</v>
      </c>
      <c r="B3762" s="139" t="s">
        <v>16478</v>
      </c>
      <c r="C3762" s="140" t="s">
        <v>90</v>
      </c>
      <c r="D3762" s="141">
        <v>8.07</v>
      </c>
      <c r="E3762" s="141">
        <v>5.92</v>
      </c>
      <c r="F3762" s="141">
        <v>13.99</v>
      </c>
    </row>
    <row r="3763" spans="1:6" ht="30.75" customHeight="1">
      <c r="A3763" s="138" t="s">
        <v>16479</v>
      </c>
      <c r="B3763" s="139" t="s">
        <v>16480</v>
      </c>
      <c r="C3763" s="140" t="s">
        <v>90</v>
      </c>
      <c r="D3763" s="141">
        <v>8.07</v>
      </c>
      <c r="E3763" s="141"/>
      <c r="F3763" s="141">
        <v>8.07</v>
      </c>
    </row>
    <row r="3764" spans="1:6" ht="30.75" customHeight="1">
      <c r="A3764" s="138" t="s">
        <v>16481</v>
      </c>
      <c r="B3764" s="139" t="s">
        <v>16482</v>
      </c>
      <c r="C3764" s="140"/>
      <c r="D3764" s="141"/>
      <c r="E3764" s="141"/>
      <c r="F3764" s="141"/>
    </row>
    <row r="3765" spans="1:6" ht="30.75" customHeight="1">
      <c r="A3765" s="138" t="s">
        <v>16483</v>
      </c>
      <c r="B3765" s="139" t="s">
        <v>16484</v>
      </c>
      <c r="C3765" s="140" t="s">
        <v>9049</v>
      </c>
      <c r="D3765" s="141"/>
      <c r="E3765" s="141">
        <v>6.11</v>
      </c>
      <c r="F3765" s="141">
        <v>6.11</v>
      </c>
    </row>
    <row r="3766" spans="1:6" ht="30.75" customHeight="1">
      <c r="A3766" s="138" t="s">
        <v>16485</v>
      </c>
      <c r="B3766" s="139" t="s">
        <v>16486</v>
      </c>
      <c r="C3766" s="140" t="s">
        <v>9049</v>
      </c>
      <c r="D3766" s="141">
        <v>26.83</v>
      </c>
      <c r="E3766" s="141">
        <v>20.36</v>
      </c>
      <c r="F3766" s="141">
        <v>47.19</v>
      </c>
    </row>
    <row r="3767" spans="1:6" ht="30.75" customHeight="1">
      <c r="A3767" s="138" t="s">
        <v>16487</v>
      </c>
      <c r="B3767" s="139" t="s">
        <v>16488</v>
      </c>
      <c r="C3767" s="140" t="s">
        <v>91</v>
      </c>
      <c r="D3767" s="141">
        <v>202.07</v>
      </c>
      <c r="E3767" s="141"/>
      <c r="F3767" s="141">
        <v>202.07</v>
      </c>
    </row>
    <row r="3768" spans="1:6" ht="30.75" customHeight="1">
      <c r="A3768" s="138" t="s">
        <v>16489</v>
      </c>
      <c r="B3768" s="139" t="s">
        <v>16490</v>
      </c>
      <c r="C3768" s="140" t="s">
        <v>9049</v>
      </c>
      <c r="D3768" s="141"/>
      <c r="E3768" s="141">
        <v>22.58</v>
      </c>
      <c r="F3768" s="141">
        <v>22.58</v>
      </c>
    </row>
    <row r="3769" spans="1:6" ht="30.75" customHeight="1">
      <c r="A3769" s="138" t="s">
        <v>16491</v>
      </c>
      <c r="B3769" s="139" t="s">
        <v>16492</v>
      </c>
      <c r="C3769" s="140" t="s">
        <v>141</v>
      </c>
      <c r="D3769" s="141"/>
      <c r="E3769" s="141">
        <v>11.29</v>
      </c>
      <c r="F3769" s="141">
        <v>11.29</v>
      </c>
    </row>
    <row r="3770" spans="1:6" ht="30.75" customHeight="1">
      <c r="A3770" s="138" t="s">
        <v>16493</v>
      </c>
      <c r="B3770" s="139" t="s">
        <v>16494</v>
      </c>
      <c r="C3770" s="140" t="s">
        <v>141</v>
      </c>
      <c r="D3770" s="141"/>
      <c r="E3770" s="141">
        <v>12.05</v>
      </c>
      <c r="F3770" s="141">
        <v>12.05</v>
      </c>
    </row>
    <row r="3771" spans="1:6" ht="30.75" customHeight="1">
      <c r="A3771" s="138" t="s">
        <v>16495</v>
      </c>
      <c r="B3771" s="139" t="s">
        <v>16496</v>
      </c>
      <c r="C3771" s="140"/>
      <c r="D3771" s="141"/>
      <c r="E3771" s="141"/>
      <c r="F3771" s="141"/>
    </row>
    <row r="3772" spans="1:6" ht="30.75" customHeight="1">
      <c r="A3772" s="138" t="s">
        <v>16497</v>
      </c>
      <c r="B3772" s="139" t="s">
        <v>16498</v>
      </c>
      <c r="C3772" s="140" t="s">
        <v>9433</v>
      </c>
      <c r="D3772" s="141">
        <v>103.02</v>
      </c>
      <c r="E3772" s="141"/>
      <c r="F3772" s="141">
        <v>103.02</v>
      </c>
    </row>
    <row r="3773" spans="1:6" ht="30.75" customHeight="1">
      <c r="A3773" s="138" t="s">
        <v>16499</v>
      </c>
      <c r="B3773" s="139" t="s">
        <v>16500</v>
      </c>
      <c r="C3773" s="140"/>
      <c r="D3773" s="141"/>
      <c r="E3773" s="141"/>
      <c r="F3773" s="141"/>
    </row>
    <row r="3774" spans="1:6" ht="30.75" customHeight="1">
      <c r="A3774" s="138" t="s">
        <v>16501</v>
      </c>
      <c r="B3774" s="139" t="s">
        <v>16502</v>
      </c>
      <c r="C3774" s="140"/>
      <c r="D3774" s="141"/>
      <c r="E3774" s="141"/>
      <c r="F3774" s="141"/>
    </row>
    <row r="3775" spans="1:6" ht="30.75" customHeight="1">
      <c r="A3775" s="138" t="s">
        <v>16503</v>
      </c>
      <c r="B3775" s="139" t="s">
        <v>16504</v>
      </c>
      <c r="C3775" s="140" t="s">
        <v>9358</v>
      </c>
      <c r="D3775" s="141">
        <v>127354.55</v>
      </c>
      <c r="E3775" s="141"/>
      <c r="F3775" s="141">
        <v>127354.55</v>
      </c>
    </row>
    <row r="3776" spans="1:6" ht="30.75" customHeight="1">
      <c r="A3776" s="138" t="s">
        <v>16505</v>
      </c>
      <c r="B3776" s="139" t="s">
        <v>16506</v>
      </c>
      <c r="C3776" s="140" t="s">
        <v>9358</v>
      </c>
      <c r="D3776" s="141">
        <v>139632.75</v>
      </c>
      <c r="E3776" s="141"/>
      <c r="F3776" s="141">
        <v>139632.75</v>
      </c>
    </row>
    <row r="3777" spans="1:6" ht="30.75" customHeight="1">
      <c r="A3777" s="138" t="s">
        <v>16507</v>
      </c>
      <c r="B3777" s="139" t="s">
        <v>16508</v>
      </c>
      <c r="C3777" s="140" t="s">
        <v>9358</v>
      </c>
      <c r="D3777" s="141">
        <v>146387.22</v>
      </c>
      <c r="E3777" s="141"/>
      <c r="F3777" s="141">
        <v>146387.22</v>
      </c>
    </row>
    <row r="3778" spans="1:6" ht="30.75" customHeight="1">
      <c r="A3778" s="138" t="s">
        <v>16509</v>
      </c>
      <c r="B3778" s="139" t="s">
        <v>16510</v>
      </c>
      <c r="C3778" s="140" t="s">
        <v>9358</v>
      </c>
      <c r="D3778" s="141">
        <v>157644.19</v>
      </c>
      <c r="E3778" s="141"/>
      <c r="F3778" s="141">
        <v>157644.19</v>
      </c>
    </row>
    <row r="3779" spans="1:6" ht="30.75" customHeight="1">
      <c r="A3779" s="138" t="s">
        <v>16511</v>
      </c>
      <c r="B3779" s="139" t="s">
        <v>16512</v>
      </c>
      <c r="C3779" s="140" t="s">
        <v>9358</v>
      </c>
      <c r="D3779" s="141">
        <v>146814.01999999999</v>
      </c>
      <c r="E3779" s="141"/>
      <c r="F3779" s="141">
        <v>146814.01999999999</v>
      </c>
    </row>
    <row r="3780" spans="1:6" ht="30.75" customHeight="1">
      <c r="A3780" s="138" t="s">
        <v>16513</v>
      </c>
      <c r="B3780" s="139" t="s">
        <v>16514</v>
      </c>
      <c r="C3780" s="140" t="s">
        <v>90</v>
      </c>
      <c r="D3780" s="141">
        <v>1349.29</v>
      </c>
      <c r="E3780" s="141"/>
      <c r="F3780" s="141">
        <v>1349.29</v>
      </c>
    </row>
    <row r="3781" spans="1:6" ht="30.75" customHeight="1">
      <c r="A3781" s="138" t="s">
        <v>16515</v>
      </c>
      <c r="B3781" s="139" t="s">
        <v>16516</v>
      </c>
      <c r="C3781" s="140"/>
      <c r="D3781" s="141"/>
      <c r="E3781" s="141"/>
      <c r="F3781" s="141"/>
    </row>
    <row r="3782" spans="1:6" ht="30.75" customHeight="1">
      <c r="A3782" s="138" t="s">
        <v>16517</v>
      </c>
      <c r="B3782" s="139" t="s">
        <v>16518</v>
      </c>
      <c r="C3782" s="140" t="s">
        <v>9049</v>
      </c>
      <c r="D3782" s="141">
        <v>448842.52</v>
      </c>
      <c r="E3782" s="141">
        <v>31112.15</v>
      </c>
      <c r="F3782" s="141">
        <v>479954.67</v>
      </c>
    </row>
    <row r="3783" spans="1:6" ht="30.75" customHeight="1">
      <c r="A3783" s="138" t="s">
        <v>16519</v>
      </c>
      <c r="B3783" s="139" t="s">
        <v>16520</v>
      </c>
      <c r="C3783" s="140" t="s">
        <v>9049</v>
      </c>
      <c r="D3783" s="141">
        <v>463096.11</v>
      </c>
      <c r="E3783" s="141">
        <v>33141.86</v>
      </c>
      <c r="F3783" s="141">
        <v>496237.97</v>
      </c>
    </row>
    <row r="3784" spans="1:6" ht="30.75" customHeight="1">
      <c r="A3784" s="138" t="s">
        <v>16521</v>
      </c>
      <c r="B3784" s="139" t="s">
        <v>16522</v>
      </c>
      <c r="C3784" s="140" t="s">
        <v>9049</v>
      </c>
      <c r="D3784" s="141">
        <v>657375.06000000006</v>
      </c>
      <c r="E3784" s="141">
        <v>30131.65</v>
      </c>
      <c r="F3784" s="141">
        <v>687506.71</v>
      </c>
    </row>
    <row r="3785" spans="1:6" ht="30.75" customHeight="1">
      <c r="A3785" s="138" t="s">
        <v>16523</v>
      </c>
      <c r="B3785" s="139" t="s">
        <v>16524</v>
      </c>
      <c r="C3785" s="140" t="s">
        <v>9049</v>
      </c>
      <c r="D3785" s="141">
        <v>268081.8</v>
      </c>
      <c r="E3785" s="141">
        <v>24889.72</v>
      </c>
      <c r="F3785" s="141">
        <v>292971.52000000002</v>
      </c>
    </row>
    <row r="3786" spans="1:6" ht="30.75" customHeight="1">
      <c r="A3786" s="138" t="s">
        <v>16525</v>
      </c>
      <c r="B3786" s="139" t="s">
        <v>16526</v>
      </c>
      <c r="C3786" s="140" t="s">
        <v>9049</v>
      </c>
      <c r="D3786" s="141">
        <v>87945.06</v>
      </c>
      <c r="E3786" s="141">
        <v>15556.08</v>
      </c>
      <c r="F3786" s="141">
        <v>103501.14</v>
      </c>
    </row>
    <row r="3787" spans="1:6" ht="30.75" customHeight="1">
      <c r="A3787" s="138" t="s">
        <v>16527</v>
      </c>
      <c r="B3787" s="139" t="s">
        <v>16528</v>
      </c>
      <c r="C3787" s="140" t="s">
        <v>9049</v>
      </c>
      <c r="D3787" s="141">
        <v>22835.119999999999</v>
      </c>
      <c r="E3787" s="141">
        <v>3682</v>
      </c>
      <c r="F3787" s="141">
        <v>26517.119999999999</v>
      </c>
    </row>
    <row r="3788" spans="1:6" ht="30.75" customHeight="1">
      <c r="A3788" s="138" t="s">
        <v>16529</v>
      </c>
      <c r="B3788" s="139" t="s">
        <v>16530</v>
      </c>
      <c r="C3788" s="140" t="s">
        <v>9049</v>
      </c>
      <c r="D3788" s="141">
        <v>19242.009999999998</v>
      </c>
      <c r="E3788" s="141">
        <v>3682</v>
      </c>
      <c r="F3788" s="141">
        <v>22924.01</v>
      </c>
    </row>
    <row r="3789" spans="1:6" ht="30.75" customHeight="1">
      <c r="A3789" s="138" t="s">
        <v>16531</v>
      </c>
      <c r="B3789" s="139" t="s">
        <v>16532</v>
      </c>
      <c r="C3789" s="140" t="s">
        <v>9049</v>
      </c>
      <c r="D3789" s="141">
        <v>62768.5</v>
      </c>
      <c r="E3789" s="141">
        <v>8044.2</v>
      </c>
      <c r="F3789" s="141">
        <v>70812.7</v>
      </c>
    </row>
    <row r="3790" spans="1:6" ht="30.75" customHeight="1">
      <c r="A3790" s="138" t="s">
        <v>16533</v>
      </c>
      <c r="B3790" s="139" t="s">
        <v>16534</v>
      </c>
      <c r="C3790" s="140" t="s">
        <v>9049</v>
      </c>
      <c r="D3790" s="141">
        <v>57239.51</v>
      </c>
      <c r="E3790" s="141">
        <v>9815.25</v>
      </c>
      <c r="F3790" s="141">
        <v>67054.759999999995</v>
      </c>
    </row>
    <row r="3791" spans="1:6" ht="30.75" customHeight="1">
      <c r="A3791" s="138" t="s">
        <v>16535</v>
      </c>
      <c r="B3791" s="139" t="s">
        <v>16536</v>
      </c>
      <c r="C3791" s="140" t="s">
        <v>9049</v>
      </c>
      <c r="D3791" s="141">
        <v>5566.29</v>
      </c>
      <c r="E3791" s="141">
        <v>621.52</v>
      </c>
      <c r="F3791" s="141">
        <v>6187.81</v>
      </c>
    </row>
    <row r="3792" spans="1:6" ht="30.75" customHeight="1">
      <c r="A3792" s="138" t="s">
        <v>16537</v>
      </c>
      <c r="B3792" s="139" t="s">
        <v>16538</v>
      </c>
      <c r="C3792" s="140" t="s">
        <v>9049</v>
      </c>
      <c r="D3792" s="141">
        <v>6128.49</v>
      </c>
      <c r="E3792" s="141">
        <v>776.9</v>
      </c>
      <c r="F3792" s="141">
        <v>6905.39</v>
      </c>
    </row>
    <row r="3793" spans="1:6" ht="30.75" customHeight="1">
      <c r="A3793" s="138" t="s">
        <v>16539</v>
      </c>
      <c r="B3793" s="139" t="s">
        <v>16540</v>
      </c>
      <c r="C3793" s="140" t="s">
        <v>9049</v>
      </c>
      <c r="D3793" s="141">
        <v>7388.1</v>
      </c>
      <c r="E3793" s="141">
        <v>932.28</v>
      </c>
      <c r="F3793" s="141">
        <v>8320.3799999999992</v>
      </c>
    </row>
    <row r="3794" spans="1:6" ht="30.75" customHeight="1">
      <c r="A3794" s="138" t="s">
        <v>16541</v>
      </c>
      <c r="B3794" s="139" t="s">
        <v>16542</v>
      </c>
      <c r="C3794" s="140" t="s">
        <v>9049</v>
      </c>
      <c r="D3794" s="141">
        <v>7299.21</v>
      </c>
      <c r="E3794" s="141">
        <v>1009.97</v>
      </c>
      <c r="F3794" s="141">
        <v>8309.18</v>
      </c>
    </row>
    <row r="3795" spans="1:6" ht="30.75" customHeight="1">
      <c r="A3795" s="138" t="s">
        <v>16543</v>
      </c>
      <c r="B3795" s="139" t="s">
        <v>16544</v>
      </c>
      <c r="C3795" s="140" t="s">
        <v>9049</v>
      </c>
      <c r="D3795" s="141">
        <v>4757.62</v>
      </c>
      <c r="E3795" s="141">
        <v>486.5</v>
      </c>
      <c r="F3795" s="141">
        <v>5244.12</v>
      </c>
    </row>
    <row r="3796" spans="1:6" ht="30.75" customHeight="1">
      <c r="A3796" s="138" t="s">
        <v>16545</v>
      </c>
      <c r="B3796" s="139" t="s">
        <v>16546</v>
      </c>
      <c r="C3796" s="140" t="s">
        <v>9049</v>
      </c>
      <c r="D3796" s="141">
        <v>5129.5600000000004</v>
      </c>
      <c r="E3796" s="141">
        <v>486.5</v>
      </c>
      <c r="F3796" s="141">
        <v>5616.06</v>
      </c>
    </row>
    <row r="3797" spans="1:6" ht="30.75" customHeight="1">
      <c r="A3797" s="138" t="s">
        <v>16547</v>
      </c>
      <c r="B3797" s="139" t="s">
        <v>16548</v>
      </c>
      <c r="C3797" s="140" t="s">
        <v>9049</v>
      </c>
      <c r="D3797" s="141">
        <v>5904.15</v>
      </c>
      <c r="E3797" s="141">
        <v>486.5</v>
      </c>
      <c r="F3797" s="141">
        <v>6390.65</v>
      </c>
    </row>
    <row r="3798" spans="1:6" ht="30.75" customHeight="1">
      <c r="A3798" s="138" t="s">
        <v>16549</v>
      </c>
      <c r="B3798" s="139" t="s">
        <v>16550</v>
      </c>
      <c r="C3798" s="140" t="s">
        <v>141</v>
      </c>
      <c r="D3798" s="141">
        <v>12.22</v>
      </c>
      <c r="E3798" s="141">
        <v>13.5</v>
      </c>
      <c r="F3798" s="141">
        <v>25.72</v>
      </c>
    </row>
    <row r="3799" spans="1:6" ht="30.75" customHeight="1">
      <c r="A3799" s="138" t="s">
        <v>16551</v>
      </c>
      <c r="B3799" s="139" t="s">
        <v>16552</v>
      </c>
      <c r="C3799" s="140" t="s">
        <v>141</v>
      </c>
      <c r="D3799" s="141">
        <v>17.14</v>
      </c>
      <c r="E3799" s="141">
        <v>13.5</v>
      </c>
      <c r="F3799" s="141">
        <v>30.64</v>
      </c>
    </row>
    <row r="3800" spans="1:6" ht="30.75" customHeight="1">
      <c r="A3800" s="138" t="s">
        <v>16553</v>
      </c>
      <c r="B3800" s="139" t="s">
        <v>16554</v>
      </c>
      <c r="C3800" s="140" t="s">
        <v>141</v>
      </c>
      <c r="D3800" s="141">
        <v>21.46</v>
      </c>
      <c r="E3800" s="141">
        <v>13.5</v>
      </c>
      <c r="F3800" s="141">
        <v>34.96</v>
      </c>
    </row>
    <row r="3801" spans="1:6" ht="30.75" customHeight="1">
      <c r="A3801" s="138" t="s">
        <v>16555</v>
      </c>
      <c r="B3801" s="139" t="s">
        <v>16556</v>
      </c>
      <c r="C3801" s="140" t="s">
        <v>90</v>
      </c>
      <c r="D3801" s="141">
        <v>96.19</v>
      </c>
      <c r="E3801" s="141">
        <v>97.11</v>
      </c>
      <c r="F3801" s="141">
        <v>193.3</v>
      </c>
    </row>
    <row r="3802" spans="1:6" ht="30.75" customHeight="1">
      <c r="A3802" s="138" t="s">
        <v>16557</v>
      </c>
      <c r="B3802" s="139" t="s">
        <v>16558</v>
      </c>
      <c r="C3802" s="140" t="s">
        <v>90</v>
      </c>
      <c r="D3802" s="141">
        <v>6280.49</v>
      </c>
      <c r="E3802" s="141"/>
      <c r="F3802" s="141">
        <v>6280.49</v>
      </c>
    </row>
    <row r="3803" spans="1:6" ht="30.75" customHeight="1">
      <c r="A3803" s="138" t="s">
        <v>16559</v>
      </c>
      <c r="B3803" s="139" t="s">
        <v>16560</v>
      </c>
      <c r="C3803" s="140" t="s">
        <v>90</v>
      </c>
      <c r="D3803" s="141">
        <v>2132.1799999999998</v>
      </c>
      <c r="E3803" s="141">
        <v>126.12</v>
      </c>
      <c r="F3803" s="141">
        <v>2258.3000000000002</v>
      </c>
    </row>
    <row r="3804" spans="1:6" ht="30.75" customHeight="1">
      <c r="A3804" s="138" t="s">
        <v>16561</v>
      </c>
      <c r="B3804" s="139" t="s">
        <v>16562</v>
      </c>
      <c r="C3804" s="140" t="s">
        <v>90</v>
      </c>
      <c r="D3804" s="141">
        <v>1843.38</v>
      </c>
      <c r="E3804" s="141">
        <v>97.46</v>
      </c>
      <c r="F3804" s="141">
        <v>1940.84</v>
      </c>
    </row>
    <row r="3805" spans="1:6" ht="30.75" customHeight="1">
      <c r="A3805" s="138" t="s">
        <v>16563</v>
      </c>
      <c r="B3805" s="139" t="s">
        <v>16564</v>
      </c>
      <c r="C3805" s="140" t="s">
        <v>90</v>
      </c>
      <c r="D3805" s="141">
        <v>1424.33</v>
      </c>
      <c r="E3805" s="141">
        <v>86</v>
      </c>
      <c r="F3805" s="141">
        <v>1510.33</v>
      </c>
    </row>
    <row r="3806" spans="1:6" ht="30.75" customHeight="1">
      <c r="A3806" s="138" t="s">
        <v>16565</v>
      </c>
      <c r="B3806" s="139" t="s">
        <v>16566</v>
      </c>
      <c r="C3806" s="140" t="s">
        <v>9049</v>
      </c>
      <c r="D3806" s="141"/>
      <c r="E3806" s="141">
        <v>366.72</v>
      </c>
      <c r="F3806" s="141">
        <v>366.72</v>
      </c>
    </row>
    <row r="3807" spans="1:6" ht="30.75" customHeight="1">
      <c r="A3807" s="138" t="s">
        <v>16567</v>
      </c>
      <c r="B3807" s="139" t="s">
        <v>16568</v>
      </c>
      <c r="C3807" s="140" t="s">
        <v>9049</v>
      </c>
      <c r="D3807" s="141">
        <v>8748.74</v>
      </c>
      <c r="E3807" s="141">
        <v>1553.8</v>
      </c>
      <c r="F3807" s="141">
        <v>10302.540000000001</v>
      </c>
    </row>
    <row r="3808" spans="1:6" ht="30.75" customHeight="1">
      <c r="A3808" s="138" t="s">
        <v>16569</v>
      </c>
      <c r="B3808" s="139" t="s">
        <v>16570</v>
      </c>
      <c r="C3808" s="140" t="s">
        <v>9049</v>
      </c>
      <c r="D3808" s="141">
        <v>179.96</v>
      </c>
      <c r="E3808" s="141">
        <v>45.87</v>
      </c>
      <c r="F3808" s="141">
        <v>225.83</v>
      </c>
    </row>
    <row r="3809" spans="1:6" ht="30.75" customHeight="1">
      <c r="A3809" s="138" t="s">
        <v>16571</v>
      </c>
      <c r="B3809" s="139" t="s">
        <v>16572</v>
      </c>
      <c r="C3809" s="140" t="s">
        <v>9049</v>
      </c>
      <c r="D3809" s="141">
        <v>1168.08</v>
      </c>
      <c r="E3809" s="141">
        <v>131.86000000000001</v>
      </c>
      <c r="F3809" s="141">
        <v>1299.94</v>
      </c>
    </row>
    <row r="3810" spans="1:6" ht="30.75" customHeight="1">
      <c r="A3810" s="138" t="s">
        <v>16573</v>
      </c>
      <c r="B3810" s="139" t="s">
        <v>16574</v>
      </c>
      <c r="C3810" s="140" t="s">
        <v>90</v>
      </c>
      <c r="D3810" s="141">
        <v>4273.82</v>
      </c>
      <c r="E3810" s="141">
        <v>200.66</v>
      </c>
      <c r="F3810" s="141">
        <v>4474.4799999999996</v>
      </c>
    </row>
    <row r="3811" spans="1:6" ht="30.75" customHeight="1">
      <c r="A3811" s="138" t="s">
        <v>16575</v>
      </c>
      <c r="B3811" s="139" t="s">
        <v>16576</v>
      </c>
      <c r="C3811" s="140" t="s">
        <v>141</v>
      </c>
      <c r="D3811" s="141">
        <v>4280.76</v>
      </c>
      <c r="E3811" s="141">
        <v>50.05</v>
      </c>
      <c r="F3811" s="141">
        <v>4330.8100000000004</v>
      </c>
    </row>
    <row r="3812" spans="1:6" ht="30.75" customHeight="1">
      <c r="A3812" s="138" t="s">
        <v>16577</v>
      </c>
      <c r="B3812" s="139" t="s">
        <v>16578</v>
      </c>
      <c r="C3812" s="140" t="s">
        <v>9049</v>
      </c>
      <c r="D3812" s="141">
        <v>77.09</v>
      </c>
      <c r="E3812" s="141">
        <v>45.87</v>
      </c>
      <c r="F3812" s="141">
        <v>122.96</v>
      </c>
    </row>
    <row r="3813" spans="1:6" ht="30.75" customHeight="1">
      <c r="A3813" s="138" t="s">
        <v>16579</v>
      </c>
      <c r="B3813" s="139" t="s">
        <v>16580</v>
      </c>
      <c r="C3813" s="140" t="s">
        <v>9049</v>
      </c>
      <c r="D3813" s="141">
        <v>104.35</v>
      </c>
      <c r="E3813" s="141">
        <v>45.87</v>
      </c>
      <c r="F3813" s="141">
        <v>150.22</v>
      </c>
    </row>
    <row r="3814" spans="1:6" ht="30.75" customHeight="1">
      <c r="A3814" s="138" t="s">
        <v>16581</v>
      </c>
      <c r="B3814" s="139" t="s">
        <v>16582</v>
      </c>
      <c r="C3814" s="140" t="s">
        <v>9049</v>
      </c>
      <c r="D3814" s="141">
        <v>362.27</v>
      </c>
      <c r="E3814" s="141">
        <v>45.87</v>
      </c>
      <c r="F3814" s="141">
        <v>408.14</v>
      </c>
    </row>
    <row r="3815" spans="1:6" ht="30.75" customHeight="1">
      <c r="A3815" s="138" t="s">
        <v>16583</v>
      </c>
      <c r="B3815" s="139" t="s">
        <v>16584</v>
      </c>
      <c r="C3815" s="140" t="s">
        <v>9049</v>
      </c>
      <c r="D3815" s="141">
        <v>283.70999999999998</v>
      </c>
      <c r="E3815" s="141">
        <v>45.87</v>
      </c>
      <c r="F3815" s="141">
        <v>329.58</v>
      </c>
    </row>
    <row r="3816" spans="1:6" ht="30.75" customHeight="1">
      <c r="A3816" s="138" t="s">
        <v>16585</v>
      </c>
      <c r="B3816" s="139" t="s">
        <v>16586</v>
      </c>
      <c r="C3816" s="140" t="s">
        <v>90</v>
      </c>
      <c r="D3816" s="141">
        <v>3115.84</v>
      </c>
      <c r="E3816" s="141">
        <v>280.91000000000003</v>
      </c>
      <c r="F3816" s="141">
        <v>3396.75</v>
      </c>
    </row>
    <row r="3817" spans="1:6" ht="30.75" customHeight="1">
      <c r="A3817" s="138" t="s">
        <v>16587</v>
      </c>
      <c r="B3817" s="139" t="s">
        <v>16588</v>
      </c>
      <c r="C3817" s="140" t="s">
        <v>90</v>
      </c>
      <c r="D3817" s="141">
        <v>2223.3000000000002</v>
      </c>
      <c r="E3817" s="141">
        <v>114.66</v>
      </c>
      <c r="F3817" s="141">
        <v>2337.96</v>
      </c>
    </row>
    <row r="3818" spans="1:6" ht="30.75" customHeight="1">
      <c r="A3818" s="138" t="s">
        <v>16589</v>
      </c>
      <c r="B3818" s="139" t="s">
        <v>16590</v>
      </c>
      <c r="C3818" s="140" t="s">
        <v>90</v>
      </c>
      <c r="D3818" s="141">
        <v>1706.69</v>
      </c>
      <c r="E3818" s="141">
        <v>57.33</v>
      </c>
      <c r="F3818" s="141">
        <v>1764.02</v>
      </c>
    </row>
    <row r="3819" spans="1:6" ht="30.75" customHeight="1">
      <c r="A3819" s="138" t="s">
        <v>16591</v>
      </c>
      <c r="B3819" s="139" t="s">
        <v>16592</v>
      </c>
      <c r="C3819" s="140" t="s">
        <v>90</v>
      </c>
      <c r="D3819" s="141">
        <v>1559.94</v>
      </c>
      <c r="E3819" s="141">
        <v>126.12</v>
      </c>
      <c r="F3819" s="141">
        <v>1686.06</v>
      </c>
    </row>
    <row r="3820" spans="1:6" ht="30.75" customHeight="1">
      <c r="A3820" s="138" t="s">
        <v>16593</v>
      </c>
      <c r="B3820" s="139" t="s">
        <v>16594</v>
      </c>
      <c r="C3820" s="140" t="s">
        <v>90</v>
      </c>
      <c r="D3820" s="141">
        <v>2035.29</v>
      </c>
      <c r="E3820" s="141">
        <v>166.25</v>
      </c>
      <c r="F3820" s="141">
        <v>2201.54</v>
      </c>
    </row>
    <row r="3821" spans="1:6" ht="30.75" customHeight="1">
      <c r="A3821" s="138" t="s">
        <v>16595</v>
      </c>
      <c r="B3821" s="139" t="s">
        <v>16596</v>
      </c>
      <c r="C3821" s="140" t="s">
        <v>90</v>
      </c>
      <c r="D3821" s="141">
        <v>3468.97</v>
      </c>
      <c r="E3821" s="141">
        <v>275.19</v>
      </c>
      <c r="F3821" s="141">
        <v>3744.16</v>
      </c>
    </row>
    <row r="3822" spans="1:6" ht="30.75" customHeight="1">
      <c r="A3822" s="138" t="s">
        <v>16597</v>
      </c>
      <c r="B3822" s="139" t="s">
        <v>16598</v>
      </c>
      <c r="C3822" s="140" t="s">
        <v>90</v>
      </c>
      <c r="D3822" s="141">
        <v>2487.23</v>
      </c>
      <c r="E3822" s="141">
        <v>206.39</v>
      </c>
      <c r="F3822" s="141">
        <v>2693.62</v>
      </c>
    </row>
    <row r="3823" spans="1:6" ht="30.75" customHeight="1">
      <c r="A3823" s="138" t="s">
        <v>16599</v>
      </c>
      <c r="B3823" s="139" t="s">
        <v>16600</v>
      </c>
      <c r="C3823" s="140" t="s">
        <v>90</v>
      </c>
      <c r="D3823" s="141">
        <v>1746.58</v>
      </c>
      <c r="E3823" s="141">
        <v>143.33000000000001</v>
      </c>
      <c r="F3823" s="141">
        <v>1889.91</v>
      </c>
    </row>
    <row r="3824" spans="1:6" ht="30.75" customHeight="1">
      <c r="A3824" s="138" t="s">
        <v>16601</v>
      </c>
      <c r="B3824" s="139" t="s">
        <v>16602</v>
      </c>
      <c r="C3824" s="140" t="s">
        <v>90</v>
      </c>
      <c r="D3824" s="141">
        <v>1494.77</v>
      </c>
      <c r="E3824" s="141">
        <v>114.66</v>
      </c>
      <c r="F3824" s="141">
        <v>1609.43</v>
      </c>
    </row>
    <row r="3825" spans="1:6" ht="30.75" customHeight="1">
      <c r="A3825" s="138" t="s">
        <v>16603</v>
      </c>
      <c r="B3825" s="139" t="s">
        <v>16604</v>
      </c>
      <c r="C3825" s="140" t="s">
        <v>90</v>
      </c>
      <c r="D3825" s="141">
        <v>1327.38</v>
      </c>
      <c r="E3825" s="141">
        <v>97.46</v>
      </c>
      <c r="F3825" s="141">
        <v>1424.84</v>
      </c>
    </row>
    <row r="3826" spans="1:6" ht="30.75" customHeight="1">
      <c r="A3826" s="138" t="s">
        <v>16605</v>
      </c>
      <c r="B3826" s="139" t="s">
        <v>16606</v>
      </c>
      <c r="C3826" s="140" t="s">
        <v>90</v>
      </c>
      <c r="D3826" s="141">
        <v>1170.1500000000001</v>
      </c>
      <c r="E3826" s="141">
        <v>86</v>
      </c>
      <c r="F3826" s="141">
        <v>1256.1500000000001</v>
      </c>
    </row>
    <row r="3827" spans="1:6" ht="30.75" customHeight="1">
      <c r="A3827" s="138" t="s">
        <v>16607</v>
      </c>
      <c r="B3827" s="139" t="s">
        <v>16608</v>
      </c>
      <c r="C3827" s="140" t="s">
        <v>90</v>
      </c>
      <c r="D3827" s="141">
        <v>1626.15</v>
      </c>
      <c r="E3827" s="141">
        <v>114.66</v>
      </c>
      <c r="F3827" s="141">
        <v>1740.81</v>
      </c>
    </row>
    <row r="3828" spans="1:6" ht="30.75" customHeight="1">
      <c r="A3828" s="138" t="s">
        <v>16609</v>
      </c>
      <c r="B3828" s="139" t="s">
        <v>16610</v>
      </c>
      <c r="C3828" s="140" t="s">
        <v>90</v>
      </c>
      <c r="D3828" s="141">
        <v>1184.26</v>
      </c>
      <c r="E3828" s="141">
        <v>68.790000000000006</v>
      </c>
      <c r="F3828" s="141">
        <v>1253.05</v>
      </c>
    </row>
    <row r="3829" spans="1:6" ht="30.75" customHeight="1">
      <c r="A3829" s="138" t="s">
        <v>16611</v>
      </c>
      <c r="B3829" s="139" t="s">
        <v>16612</v>
      </c>
      <c r="C3829" s="140" t="s">
        <v>9049</v>
      </c>
      <c r="D3829" s="141">
        <v>199.23</v>
      </c>
      <c r="E3829" s="141">
        <v>51.59</v>
      </c>
      <c r="F3829" s="141">
        <v>250.82</v>
      </c>
    </row>
    <row r="3830" spans="1:6" ht="30.75" customHeight="1">
      <c r="A3830" s="138" t="s">
        <v>16613</v>
      </c>
      <c r="B3830" s="139" t="s">
        <v>16614</v>
      </c>
      <c r="C3830" s="140" t="s">
        <v>9049</v>
      </c>
      <c r="D3830" s="141">
        <v>308.58</v>
      </c>
      <c r="E3830" s="141">
        <v>68.790000000000006</v>
      </c>
      <c r="F3830" s="141">
        <v>377.37</v>
      </c>
    </row>
    <row r="3831" spans="1:6" ht="30.75" customHeight="1">
      <c r="A3831" s="138" t="s">
        <v>16615</v>
      </c>
      <c r="B3831" s="139" t="s">
        <v>16616</v>
      </c>
      <c r="C3831" s="140"/>
      <c r="D3831" s="141"/>
      <c r="E3831" s="141"/>
      <c r="F3831" s="141"/>
    </row>
    <row r="3832" spans="1:6" ht="30.75" customHeight="1">
      <c r="A3832" s="138" t="s">
        <v>16617</v>
      </c>
      <c r="B3832" s="139" t="s">
        <v>16618</v>
      </c>
      <c r="C3832" s="140" t="s">
        <v>9049</v>
      </c>
      <c r="D3832" s="141">
        <v>7025.12</v>
      </c>
      <c r="E3832" s="141">
        <v>2330.6999999999998</v>
      </c>
      <c r="F3832" s="141">
        <v>9355.82</v>
      </c>
    </row>
    <row r="3833" spans="1:6" ht="30.75" customHeight="1">
      <c r="A3833" s="138" t="s">
        <v>16619</v>
      </c>
      <c r="B3833" s="139" t="s">
        <v>16620</v>
      </c>
      <c r="C3833" s="140" t="s">
        <v>9049</v>
      </c>
      <c r="D3833" s="141">
        <v>21032.11</v>
      </c>
      <c r="E3833" s="141">
        <v>5438.3</v>
      </c>
      <c r="F3833" s="141">
        <v>26470.41</v>
      </c>
    </row>
    <row r="3834" spans="1:6" ht="30.75" customHeight="1">
      <c r="A3834" s="138" t="s">
        <v>16621</v>
      </c>
      <c r="B3834" s="139" t="s">
        <v>16622</v>
      </c>
      <c r="C3834" s="140" t="s">
        <v>9049</v>
      </c>
      <c r="D3834" s="141">
        <v>10002.65</v>
      </c>
      <c r="E3834" s="141">
        <v>300.3</v>
      </c>
      <c r="F3834" s="141">
        <v>10302.950000000001</v>
      </c>
    </row>
    <row r="3835" spans="1:6" ht="30.75" customHeight="1">
      <c r="A3835" s="138" t="s">
        <v>16623</v>
      </c>
      <c r="B3835" s="139" t="s">
        <v>16624</v>
      </c>
      <c r="C3835" s="140" t="s">
        <v>9049</v>
      </c>
      <c r="D3835" s="141">
        <v>9362.48</v>
      </c>
      <c r="E3835" s="141">
        <v>300.3</v>
      </c>
      <c r="F3835" s="141">
        <v>9662.7800000000007</v>
      </c>
    </row>
    <row r="3836" spans="1:6" ht="30.75" customHeight="1">
      <c r="A3836" s="138" t="s">
        <v>16625</v>
      </c>
      <c r="B3836" s="139" t="s">
        <v>16626</v>
      </c>
      <c r="C3836" s="140" t="s">
        <v>9049</v>
      </c>
      <c r="D3836" s="141">
        <v>4558.45</v>
      </c>
      <c r="E3836" s="141">
        <v>300.3</v>
      </c>
      <c r="F3836" s="141">
        <v>4858.75</v>
      </c>
    </row>
    <row r="3837" spans="1:6" ht="30.75" customHeight="1">
      <c r="A3837" s="138" t="s">
        <v>16627</v>
      </c>
      <c r="B3837" s="139" t="s">
        <v>16628</v>
      </c>
      <c r="C3837" s="140" t="s">
        <v>9049</v>
      </c>
      <c r="D3837" s="141">
        <v>3720.99</v>
      </c>
      <c r="E3837" s="141">
        <v>300.3</v>
      </c>
      <c r="F3837" s="141">
        <v>4021.29</v>
      </c>
    </row>
    <row r="3838" spans="1:6" ht="30.75" customHeight="1">
      <c r="A3838" s="138" t="s">
        <v>16629</v>
      </c>
      <c r="B3838" s="139" t="s">
        <v>16630</v>
      </c>
      <c r="C3838" s="140" t="s">
        <v>9049</v>
      </c>
      <c r="D3838" s="141">
        <v>16957.16</v>
      </c>
      <c r="E3838" s="141">
        <v>704.1</v>
      </c>
      <c r="F3838" s="141">
        <v>17661.259999999998</v>
      </c>
    </row>
    <row r="3839" spans="1:6" ht="30.75" customHeight="1">
      <c r="A3839" s="138" t="s">
        <v>16631</v>
      </c>
      <c r="B3839" s="139" t="s">
        <v>16632</v>
      </c>
      <c r="C3839" s="140"/>
      <c r="D3839" s="141"/>
      <c r="E3839" s="141"/>
      <c r="F3839" s="141"/>
    </row>
    <row r="3840" spans="1:6" ht="30.75" customHeight="1">
      <c r="A3840" s="138" t="s">
        <v>16633</v>
      </c>
      <c r="B3840" s="139" t="s">
        <v>16634</v>
      </c>
      <c r="C3840" s="140" t="s">
        <v>9049</v>
      </c>
      <c r="D3840" s="141">
        <v>176.69</v>
      </c>
      <c r="E3840" s="141">
        <v>2.5</v>
      </c>
      <c r="F3840" s="141">
        <v>179.19</v>
      </c>
    </row>
    <row r="3841" spans="1:6" ht="30.75" customHeight="1">
      <c r="A3841" s="138" t="s">
        <v>16635</v>
      </c>
      <c r="B3841" s="139" t="s">
        <v>16636</v>
      </c>
      <c r="C3841" s="140" t="s">
        <v>9049</v>
      </c>
      <c r="D3841" s="141">
        <v>10.039999999999999</v>
      </c>
      <c r="E3841" s="141">
        <v>15.02</v>
      </c>
      <c r="F3841" s="141">
        <v>25.06</v>
      </c>
    </row>
    <row r="3842" spans="1:6" ht="30.75" customHeight="1">
      <c r="A3842" s="138" t="s">
        <v>16637</v>
      </c>
      <c r="B3842" s="139" t="s">
        <v>16638</v>
      </c>
      <c r="C3842" s="140" t="s">
        <v>9049</v>
      </c>
      <c r="D3842" s="141">
        <v>233.14</v>
      </c>
      <c r="E3842" s="141">
        <v>2.5</v>
      </c>
      <c r="F3842" s="141">
        <v>235.64</v>
      </c>
    </row>
    <row r="3843" spans="1:6" ht="30.75" customHeight="1">
      <c r="A3843" s="138" t="s">
        <v>16639</v>
      </c>
      <c r="B3843" s="139" t="s">
        <v>16640</v>
      </c>
      <c r="C3843" s="140" t="s">
        <v>9049</v>
      </c>
      <c r="D3843" s="141">
        <v>2028.17</v>
      </c>
      <c r="E3843" s="141">
        <v>15.28</v>
      </c>
      <c r="F3843" s="141">
        <v>2043.45</v>
      </c>
    </row>
    <row r="3844" spans="1:6" ht="30.75" customHeight="1">
      <c r="A3844" s="138" t="s">
        <v>16641</v>
      </c>
      <c r="B3844" s="139" t="s">
        <v>16642</v>
      </c>
      <c r="C3844" s="140" t="s">
        <v>9049</v>
      </c>
      <c r="D3844" s="141">
        <v>2421.04</v>
      </c>
      <c r="E3844" s="141">
        <v>22.92</v>
      </c>
      <c r="F3844" s="141">
        <v>2443.96</v>
      </c>
    </row>
    <row r="3845" spans="1:6" ht="30.75" customHeight="1">
      <c r="A3845" s="138" t="s">
        <v>16643</v>
      </c>
      <c r="B3845" s="139" t="s">
        <v>16644</v>
      </c>
      <c r="C3845" s="140" t="s">
        <v>9049</v>
      </c>
      <c r="D3845" s="141">
        <v>1096.74</v>
      </c>
      <c r="E3845" s="141">
        <v>17.829999999999998</v>
      </c>
      <c r="F3845" s="141">
        <v>1114.57</v>
      </c>
    </row>
    <row r="3846" spans="1:6" ht="30.75" customHeight="1">
      <c r="A3846" s="138" t="s">
        <v>16645</v>
      </c>
      <c r="B3846" s="139" t="s">
        <v>16646</v>
      </c>
      <c r="C3846" s="140" t="s">
        <v>9049</v>
      </c>
      <c r="D3846" s="141">
        <v>2909.45</v>
      </c>
      <c r="E3846" s="141">
        <v>22.92</v>
      </c>
      <c r="F3846" s="141">
        <v>2932.37</v>
      </c>
    </row>
    <row r="3847" spans="1:6" ht="30.75" customHeight="1">
      <c r="A3847" s="138" t="s">
        <v>16647</v>
      </c>
      <c r="B3847" s="139" t="s">
        <v>16648</v>
      </c>
      <c r="C3847" s="140" t="s">
        <v>9049</v>
      </c>
      <c r="D3847" s="141">
        <v>339.83</v>
      </c>
      <c r="E3847" s="141">
        <v>22.92</v>
      </c>
      <c r="F3847" s="141">
        <v>362.75</v>
      </c>
    </row>
    <row r="3848" spans="1:6" ht="30.75" customHeight="1">
      <c r="A3848" s="138" t="s">
        <v>16649</v>
      </c>
      <c r="B3848" s="139" t="s">
        <v>16650</v>
      </c>
      <c r="C3848" s="140" t="s">
        <v>9049</v>
      </c>
      <c r="D3848" s="141">
        <v>2416.89</v>
      </c>
      <c r="E3848" s="141">
        <v>22.92</v>
      </c>
      <c r="F3848" s="141">
        <v>2439.81</v>
      </c>
    </row>
    <row r="3849" spans="1:6" ht="30.75" customHeight="1">
      <c r="A3849" s="138" t="s">
        <v>16651</v>
      </c>
      <c r="B3849" s="139" t="s">
        <v>16652</v>
      </c>
      <c r="C3849" s="140" t="s">
        <v>9049</v>
      </c>
      <c r="D3849" s="141">
        <v>1105.81</v>
      </c>
      <c r="E3849" s="141">
        <v>15.28</v>
      </c>
      <c r="F3849" s="141">
        <v>1121.0899999999999</v>
      </c>
    </row>
    <row r="3850" spans="1:6" ht="30.75" customHeight="1">
      <c r="A3850" s="138" t="s">
        <v>16653</v>
      </c>
      <c r="B3850" s="139" t="s">
        <v>16654</v>
      </c>
      <c r="C3850" s="140" t="s">
        <v>9049</v>
      </c>
      <c r="D3850" s="141">
        <v>2460.16</v>
      </c>
      <c r="E3850" s="141">
        <v>17.829999999999998</v>
      </c>
      <c r="F3850" s="141">
        <v>2477.9899999999998</v>
      </c>
    </row>
    <row r="3851" spans="1:6" ht="30.75" customHeight="1">
      <c r="A3851" s="138" t="s">
        <v>16655</v>
      </c>
      <c r="B3851" s="139" t="s">
        <v>16656</v>
      </c>
      <c r="C3851" s="140" t="s">
        <v>9049</v>
      </c>
      <c r="D3851" s="141">
        <v>119.31</v>
      </c>
      <c r="E3851" s="141">
        <v>7.5</v>
      </c>
      <c r="F3851" s="141">
        <v>126.81</v>
      </c>
    </row>
    <row r="3852" spans="1:6" ht="30.75" customHeight="1">
      <c r="A3852" s="138" t="s">
        <v>16657</v>
      </c>
      <c r="B3852" s="139" t="s">
        <v>16658</v>
      </c>
      <c r="C3852" s="140" t="s">
        <v>9049</v>
      </c>
      <c r="D3852" s="141">
        <v>234.18</v>
      </c>
      <c r="E3852" s="141">
        <v>75.760000000000005</v>
      </c>
      <c r="F3852" s="141">
        <v>309.94</v>
      </c>
    </row>
    <row r="3853" spans="1:6" ht="30.75" customHeight="1">
      <c r="A3853" s="138" t="s">
        <v>16659</v>
      </c>
      <c r="B3853" s="139" t="s">
        <v>16660</v>
      </c>
      <c r="C3853" s="140" t="s">
        <v>9049</v>
      </c>
      <c r="D3853" s="141">
        <v>1485.92</v>
      </c>
      <c r="E3853" s="141">
        <v>51.87</v>
      </c>
      <c r="F3853" s="141">
        <v>1537.79</v>
      </c>
    </row>
    <row r="3854" spans="1:6" ht="30.75" customHeight="1">
      <c r="A3854" s="138" t="s">
        <v>16661</v>
      </c>
      <c r="B3854" s="139" t="s">
        <v>16662</v>
      </c>
      <c r="C3854" s="140" t="s">
        <v>9049</v>
      </c>
      <c r="D3854" s="141">
        <v>346.27</v>
      </c>
      <c r="E3854" s="141">
        <v>37.54</v>
      </c>
      <c r="F3854" s="141">
        <v>383.81</v>
      </c>
    </row>
    <row r="3855" spans="1:6" ht="30.75" customHeight="1">
      <c r="A3855" s="138" t="s">
        <v>16663</v>
      </c>
      <c r="B3855" s="139" t="s">
        <v>16664</v>
      </c>
      <c r="C3855" s="140" t="s">
        <v>9049</v>
      </c>
      <c r="D3855" s="141">
        <v>179.58</v>
      </c>
      <c r="E3855" s="141">
        <v>75.760000000000005</v>
      </c>
      <c r="F3855" s="141">
        <v>255.34</v>
      </c>
    </row>
    <row r="3856" spans="1:6" ht="30.75" customHeight="1">
      <c r="A3856" s="138" t="s">
        <v>16665</v>
      </c>
      <c r="B3856" s="139" t="s">
        <v>16666</v>
      </c>
      <c r="C3856" s="140" t="s">
        <v>9049</v>
      </c>
      <c r="D3856" s="141">
        <v>66.61</v>
      </c>
      <c r="E3856" s="141">
        <v>82.67</v>
      </c>
      <c r="F3856" s="141">
        <v>149.28</v>
      </c>
    </row>
    <row r="3857" spans="1:6" ht="30.75" customHeight="1">
      <c r="A3857" s="138" t="s">
        <v>16667</v>
      </c>
      <c r="B3857" s="139" t="s">
        <v>16668</v>
      </c>
      <c r="C3857" s="140" t="s">
        <v>9049</v>
      </c>
      <c r="D3857" s="141">
        <v>1134.44</v>
      </c>
      <c r="E3857" s="141">
        <v>75.760000000000005</v>
      </c>
      <c r="F3857" s="141">
        <v>1210.2</v>
      </c>
    </row>
    <row r="3858" spans="1:6" ht="30.75" customHeight="1">
      <c r="A3858" s="138" t="s">
        <v>16669</v>
      </c>
      <c r="B3858" s="139" t="s">
        <v>16670</v>
      </c>
      <c r="C3858" s="140" t="s">
        <v>9049</v>
      </c>
      <c r="D3858" s="141">
        <v>1056.04</v>
      </c>
      <c r="E3858" s="141">
        <v>75.760000000000005</v>
      </c>
      <c r="F3858" s="141">
        <v>1131.8</v>
      </c>
    </row>
    <row r="3859" spans="1:6" ht="30.75" customHeight="1">
      <c r="A3859" s="138" t="s">
        <v>16671</v>
      </c>
      <c r="B3859" s="139" t="s">
        <v>16672</v>
      </c>
      <c r="C3859" s="140" t="s">
        <v>9049</v>
      </c>
      <c r="D3859" s="141">
        <v>1960.15</v>
      </c>
      <c r="E3859" s="141">
        <v>75.760000000000005</v>
      </c>
      <c r="F3859" s="141">
        <v>2035.91</v>
      </c>
    </row>
    <row r="3860" spans="1:6" ht="30.75" customHeight="1">
      <c r="A3860" s="138" t="s">
        <v>16673</v>
      </c>
      <c r="B3860" s="139" t="s">
        <v>16674</v>
      </c>
      <c r="C3860" s="140" t="s">
        <v>9049</v>
      </c>
      <c r="D3860" s="141">
        <v>4378.83</v>
      </c>
      <c r="E3860" s="141">
        <v>344.83</v>
      </c>
      <c r="F3860" s="141">
        <v>4723.66</v>
      </c>
    </row>
    <row r="3861" spans="1:6" ht="30.75" customHeight="1">
      <c r="A3861" s="138" t="s">
        <v>16675</v>
      </c>
      <c r="B3861" s="139" t="s">
        <v>16676</v>
      </c>
      <c r="C3861" s="140" t="s">
        <v>9049</v>
      </c>
      <c r="D3861" s="141">
        <v>3540.32</v>
      </c>
      <c r="E3861" s="141">
        <v>202.11</v>
      </c>
      <c r="F3861" s="141">
        <v>3742.43</v>
      </c>
    </row>
    <row r="3862" spans="1:6" ht="30.75" customHeight="1">
      <c r="A3862" s="138" t="s">
        <v>16677</v>
      </c>
      <c r="B3862" s="139" t="s">
        <v>16678</v>
      </c>
      <c r="C3862" s="140" t="s">
        <v>9049</v>
      </c>
      <c r="D3862" s="141">
        <v>3369.34</v>
      </c>
      <c r="E3862" s="141">
        <v>202.11</v>
      </c>
      <c r="F3862" s="141">
        <v>3571.45</v>
      </c>
    </row>
    <row r="3863" spans="1:6" ht="30.75" customHeight="1">
      <c r="A3863" s="138" t="s">
        <v>16679</v>
      </c>
      <c r="B3863" s="139" t="s">
        <v>16680</v>
      </c>
      <c r="C3863" s="140" t="s">
        <v>9049</v>
      </c>
      <c r="D3863" s="141">
        <v>808.81</v>
      </c>
      <c r="E3863" s="141">
        <v>231.88</v>
      </c>
      <c r="F3863" s="141">
        <v>1040.69</v>
      </c>
    </row>
    <row r="3864" spans="1:6" ht="30.75" customHeight="1">
      <c r="A3864" s="138" t="s">
        <v>16681</v>
      </c>
      <c r="B3864" s="139" t="s">
        <v>16682</v>
      </c>
      <c r="C3864" s="140"/>
      <c r="D3864" s="141"/>
      <c r="E3864" s="141"/>
      <c r="F3864" s="141"/>
    </row>
    <row r="3865" spans="1:6" ht="30.75" customHeight="1">
      <c r="A3865" s="138" t="s">
        <v>16683</v>
      </c>
      <c r="B3865" s="139" t="s">
        <v>16684</v>
      </c>
      <c r="C3865" s="140" t="s">
        <v>9358</v>
      </c>
      <c r="D3865" s="141">
        <v>1056.21</v>
      </c>
      <c r="E3865" s="141">
        <v>13.15</v>
      </c>
      <c r="F3865" s="141">
        <v>1069.3599999999999</v>
      </c>
    </row>
    <row r="3866" spans="1:6" ht="30.75" customHeight="1">
      <c r="A3866" s="138" t="s">
        <v>16685</v>
      </c>
      <c r="B3866" s="139" t="s">
        <v>16686</v>
      </c>
      <c r="C3866" s="140" t="s">
        <v>9358</v>
      </c>
      <c r="D3866" s="141">
        <v>1324.02</v>
      </c>
      <c r="E3866" s="141">
        <v>13.15</v>
      </c>
      <c r="F3866" s="141">
        <v>1337.17</v>
      </c>
    </row>
    <row r="3867" spans="1:6" ht="30.75" customHeight="1">
      <c r="A3867" s="138" t="s">
        <v>16687</v>
      </c>
      <c r="B3867" s="139" t="s">
        <v>16688</v>
      </c>
      <c r="C3867" s="140" t="s">
        <v>9358</v>
      </c>
      <c r="D3867" s="141">
        <v>1276.51</v>
      </c>
      <c r="E3867" s="141">
        <v>531.6</v>
      </c>
      <c r="F3867" s="141">
        <v>1808.11</v>
      </c>
    </row>
    <row r="3868" spans="1:6" ht="30.75" customHeight="1">
      <c r="A3868" s="138" t="s">
        <v>16689</v>
      </c>
      <c r="B3868" s="139" t="s">
        <v>16690</v>
      </c>
      <c r="C3868" s="140" t="s">
        <v>9358</v>
      </c>
      <c r="D3868" s="141">
        <v>1418.35</v>
      </c>
      <c r="E3868" s="141">
        <v>566.79999999999995</v>
      </c>
      <c r="F3868" s="141">
        <v>1985.15</v>
      </c>
    </row>
    <row r="3869" spans="1:6" ht="30.75" customHeight="1">
      <c r="A3869" s="138" t="s">
        <v>16691</v>
      </c>
      <c r="B3869" s="139" t="s">
        <v>16692</v>
      </c>
      <c r="C3869" s="140" t="s">
        <v>9358</v>
      </c>
      <c r="D3869" s="141">
        <v>1716.9</v>
      </c>
      <c r="E3869" s="141">
        <v>637.21</v>
      </c>
      <c r="F3869" s="141">
        <v>2354.11</v>
      </c>
    </row>
    <row r="3870" spans="1:6" ht="30.75" customHeight="1">
      <c r="A3870" s="138" t="s">
        <v>16693</v>
      </c>
      <c r="B3870" s="139" t="s">
        <v>16694</v>
      </c>
      <c r="C3870" s="140" t="s">
        <v>9358</v>
      </c>
      <c r="D3870" s="141">
        <v>2256.33</v>
      </c>
      <c r="E3870" s="141">
        <v>672.42</v>
      </c>
      <c r="F3870" s="141">
        <v>2928.75</v>
      </c>
    </row>
    <row r="3871" spans="1:6" ht="30.75" customHeight="1">
      <c r="A3871" s="138" t="s">
        <v>16695</v>
      </c>
      <c r="B3871" s="139" t="s">
        <v>16696</v>
      </c>
      <c r="C3871" s="140" t="s">
        <v>105</v>
      </c>
      <c r="D3871" s="141">
        <v>22.03</v>
      </c>
      <c r="E3871" s="141">
        <v>29.11</v>
      </c>
      <c r="F3871" s="141">
        <v>51.14</v>
      </c>
    </row>
    <row r="3872" spans="1:6" ht="30.75" customHeight="1">
      <c r="A3872" s="138" t="s">
        <v>16697</v>
      </c>
      <c r="B3872" s="139" t="s">
        <v>16698</v>
      </c>
      <c r="C3872" s="140" t="s">
        <v>9049</v>
      </c>
      <c r="D3872" s="141">
        <v>167.76</v>
      </c>
      <c r="E3872" s="141">
        <v>16.29</v>
      </c>
      <c r="F3872" s="141">
        <v>184.05</v>
      </c>
    </row>
    <row r="3873" spans="1:6" ht="30.75" customHeight="1">
      <c r="A3873" s="138" t="s">
        <v>16699</v>
      </c>
      <c r="B3873" s="139" t="s">
        <v>16700</v>
      </c>
      <c r="C3873" s="140"/>
      <c r="D3873" s="141"/>
      <c r="E3873" s="141"/>
      <c r="F3873" s="141"/>
    </row>
    <row r="3874" spans="1:6" ht="30.75" customHeight="1">
      <c r="A3874" s="138" t="s">
        <v>16701</v>
      </c>
      <c r="B3874" s="139" t="s">
        <v>16702</v>
      </c>
      <c r="C3874" s="140"/>
      <c r="D3874" s="141"/>
      <c r="E3874" s="141"/>
      <c r="F3874" s="141"/>
    </row>
    <row r="3875" spans="1:6" ht="30.75" customHeight="1">
      <c r="A3875" s="138" t="s">
        <v>16703</v>
      </c>
      <c r="B3875" s="139" t="s">
        <v>16704</v>
      </c>
      <c r="C3875" s="140" t="s">
        <v>9049</v>
      </c>
      <c r="D3875" s="141">
        <v>5982.19</v>
      </c>
      <c r="E3875" s="141">
        <v>25.03</v>
      </c>
      <c r="F3875" s="141">
        <v>6007.22</v>
      </c>
    </row>
    <row r="3876" spans="1:6" ht="30.75" customHeight="1">
      <c r="A3876" s="138" t="s">
        <v>16705</v>
      </c>
      <c r="B3876" s="139" t="s">
        <v>16706</v>
      </c>
      <c r="C3876" s="140" t="s">
        <v>141</v>
      </c>
      <c r="D3876" s="141">
        <v>2362.11</v>
      </c>
      <c r="E3876" s="141"/>
      <c r="F3876" s="141">
        <v>2362.11</v>
      </c>
    </row>
    <row r="3877" spans="1:6" ht="30.75" customHeight="1">
      <c r="A3877" s="138" t="s">
        <v>16707</v>
      </c>
      <c r="B3877" s="139" t="s">
        <v>16708</v>
      </c>
      <c r="C3877" s="140" t="s">
        <v>141</v>
      </c>
      <c r="D3877" s="141">
        <v>2486.7399999999998</v>
      </c>
      <c r="E3877" s="141"/>
      <c r="F3877" s="141">
        <v>2486.7399999999998</v>
      </c>
    </row>
    <row r="3878" spans="1:6" ht="30.75" customHeight="1">
      <c r="A3878" s="138" t="s">
        <v>16709</v>
      </c>
      <c r="B3878" s="139" t="s">
        <v>16710</v>
      </c>
      <c r="C3878" s="140"/>
      <c r="D3878" s="141"/>
      <c r="E3878" s="141"/>
      <c r="F3878" s="141"/>
    </row>
    <row r="3879" spans="1:6" ht="30.75" customHeight="1">
      <c r="A3879" s="138" t="s">
        <v>16711</v>
      </c>
      <c r="B3879" s="139" t="s">
        <v>16712</v>
      </c>
      <c r="C3879" s="140" t="s">
        <v>90</v>
      </c>
      <c r="D3879" s="141">
        <v>10765.11</v>
      </c>
      <c r="E3879" s="141"/>
      <c r="F3879" s="141">
        <v>10765.11</v>
      </c>
    </row>
    <row r="3880" spans="1:6" ht="30.75" customHeight="1">
      <c r="A3880" s="138" t="s">
        <v>16713</v>
      </c>
      <c r="B3880" s="139" t="s">
        <v>16714</v>
      </c>
      <c r="C3880" s="140" t="s">
        <v>90</v>
      </c>
      <c r="D3880" s="141">
        <v>8984.16</v>
      </c>
      <c r="E3880" s="141"/>
      <c r="F3880" s="141">
        <v>8984.16</v>
      </c>
    </row>
    <row r="3881" spans="1:6" ht="30.75" customHeight="1">
      <c r="A3881" s="138" t="s">
        <v>16715</v>
      </c>
      <c r="B3881" s="139" t="s">
        <v>16716</v>
      </c>
      <c r="C3881" s="140" t="s">
        <v>90</v>
      </c>
      <c r="D3881" s="141">
        <v>4613.68</v>
      </c>
      <c r="E3881" s="141"/>
      <c r="F3881" s="141">
        <v>4613.68</v>
      </c>
    </row>
    <row r="3882" spans="1:6" ht="30.75" customHeight="1">
      <c r="A3882" s="138" t="s">
        <v>16717</v>
      </c>
      <c r="B3882" s="139" t="s">
        <v>16718</v>
      </c>
      <c r="C3882" s="140"/>
      <c r="D3882" s="141"/>
      <c r="E3882" s="141"/>
      <c r="F3882" s="141"/>
    </row>
    <row r="3883" spans="1:6" ht="30.75" customHeight="1">
      <c r="A3883" s="138" t="s">
        <v>16719</v>
      </c>
      <c r="B3883" s="139" t="s">
        <v>16720</v>
      </c>
      <c r="C3883" s="140"/>
      <c r="D3883" s="141"/>
      <c r="E3883" s="141"/>
      <c r="F3883" s="141"/>
    </row>
    <row r="3884" spans="1:6" ht="30.75" customHeight="1">
      <c r="A3884" s="138" t="s">
        <v>16721</v>
      </c>
      <c r="B3884" s="139" t="s">
        <v>16722</v>
      </c>
      <c r="C3884" s="140" t="s">
        <v>90</v>
      </c>
      <c r="D3884" s="141">
        <v>1948.53</v>
      </c>
      <c r="E3884" s="141"/>
      <c r="F3884" s="141">
        <v>1948.53</v>
      </c>
    </row>
    <row r="3885" spans="1:6" ht="30.75" customHeight="1">
      <c r="A3885" s="138" t="s">
        <v>16723</v>
      </c>
      <c r="B3885" s="139" t="s">
        <v>16724</v>
      </c>
      <c r="C3885" s="140"/>
      <c r="D3885" s="141"/>
      <c r="E3885" s="141"/>
      <c r="F3885" s="141"/>
    </row>
    <row r="3886" spans="1:6" ht="30.75" customHeight="1">
      <c r="A3886" s="138" t="s">
        <v>16725</v>
      </c>
      <c r="B3886" s="139" t="s">
        <v>16726</v>
      </c>
      <c r="C3886" s="140" t="s">
        <v>90</v>
      </c>
      <c r="D3886" s="141">
        <v>2328.73</v>
      </c>
      <c r="E3886" s="141"/>
      <c r="F3886" s="141">
        <v>2328.73</v>
      </c>
    </row>
    <row r="3887" spans="1:6" ht="30.75" customHeight="1">
      <c r="A3887" s="138" t="s">
        <v>16727</v>
      </c>
      <c r="B3887" s="139" t="s">
        <v>16728</v>
      </c>
      <c r="C3887" s="140"/>
      <c r="D3887" s="141"/>
      <c r="E3887" s="141"/>
      <c r="F3887" s="141"/>
    </row>
    <row r="3888" spans="1:6" ht="30.75" customHeight="1">
      <c r="A3888" s="138" t="s">
        <v>16729</v>
      </c>
      <c r="B3888" s="139" t="s">
        <v>16730</v>
      </c>
      <c r="C3888" s="140"/>
      <c r="D3888" s="141"/>
      <c r="E3888" s="141"/>
      <c r="F3888" s="141"/>
    </row>
    <row r="3889" spans="1:6" ht="30.75" customHeight="1">
      <c r="A3889" s="138" t="s">
        <v>16731</v>
      </c>
      <c r="B3889" s="139" t="s">
        <v>16732</v>
      </c>
      <c r="C3889" s="140" t="s">
        <v>9049</v>
      </c>
      <c r="D3889" s="141">
        <v>833.6</v>
      </c>
      <c r="E3889" s="141">
        <v>15.02</v>
      </c>
      <c r="F3889" s="141">
        <v>848.62</v>
      </c>
    </row>
    <row r="3890" spans="1:6" ht="30.75" customHeight="1">
      <c r="A3890" s="138" t="s">
        <v>16733</v>
      </c>
      <c r="B3890" s="139" t="s">
        <v>16734</v>
      </c>
      <c r="C3890" s="140" t="s">
        <v>9049</v>
      </c>
      <c r="D3890" s="141">
        <v>12782.56</v>
      </c>
      <c r="E3890" s="141"/>
      <c r="F3890" s="141">
        <v>12782.56</v>
      </c>
    </row>
    <row r="3891" spans="1:6" ht="30.75" customHeight="1">
      <c r="A3891" s="138" t="s">
        <v>16735</v>
      </c>
      <c r="B3891" s="139" t="s">
        <v>16736</v>
      </c>
      <c r="C3891" s="140" t="s">
        <v>9358</v>
      </c>
      <c r="D3891" s="141">
        <v>169.34</v>
      </c>
      <c r="E3891" s="141">
        <v>50.05</v>
      </c>
      <c r="F3891" s="141">
        <v>219.39</v>
      </c>
    </row>
    <row r="3892" spans="1:6" ht="30.75" customHeight="1">
      <c r="A3892" s="138" t="s">
        <v>16737</v>
      </c>
      <c r="B3892" s="139" t="s">
        <v>16738</v>
      </c>
      <c r="C3892" s="140" t="s">
        <v>9358</v>
      </c>
      <c r="D3892" s="141">
        <v>3078.98</v>
      </c>
      <c r="E3892" s="141"/>
      <c r="F3892" s="141">
        <v>3078.98</v>
      </c>
    </row>
    <row r="3893" spans="1:6" ht="30.75" customHeight="1">
      <c r="A3893" s="138" t="s">
        <v>16739</v>
      </c>
      <c r="B3893" s="139" t="s">
        <v>16740</v>
      </c>
      <c r="C3893" s="140" t="s">
        <v>9358</v>
      </c>
      <c r="D3893" s="141">
        <v>5808.42</v>
      </c>
      <c r="E3893" s="141"/>
      <c r="F3893" s="141">
        <v>5808.42</v>
      </c>
    </row>
    <row r="3894" spans="1:6" ht="30.75" customHeight="1">
      <c r="A3894" s="138" t="s">
        <v>16741</v>
      </c>
      <c r="B3894" s="139" t="s">
        <v>16742</v>
      </c>
      <c r="C3894" s="140" t="s">
        <v>9358</v>
      </c>
      <c r="D3894" s="141">
        <v>1416.43</v>
      </c>
      <c r="E3894" s="141">
        <v>125.13</v>
      </c>
      <c r="F3894" s="141">
        <v>1541.56</v>
      </c>
    </row>
    <row r="3895" spans="1:6" ht="30.75" customHeight="1">
      <c r="A3895" s="138" t="s">
        <v>16743</v>
      </c>
      <c r="B3895" s="139" t="s">
        <v>16744</v>
      </c>
      <c r="C3895" s="140" t="s">
        <v>9049</v>
      </c>
      <c r="D3895" s="141">
        <v>2428.94</v>
      </c>
      <c r="E3895" s="141">
        <v>15.02</v>
      </c>
      <c r="F3895" s="141">
        <v>2443.96</v>
      </c>
    </row>
    <row r="3896" spans="1:6" ht="30.75" customHeight="1">
      <c r="A3896" s="138" t="s">
        <v>16745</v>
      </c>
      <c r="B3896" s="139" t="s">
        <v>16746</v>
      </c>
      <c r="C3896" s="140" t="s">
        <v>9358</v>
      </c>
      <c r="D3896" s="141">
        <v>3292.24</v>
      </c>
      <c r="E3896" s="141">
        <v>683.38</v>
      </c>
      <c r="F3896" s="141">
        <v>3975.62</v>
      </c>
    </row>
    <row r="3897" spans="1:6" ht="30.75" customHeight="1">
      <c r="A3897" s="138" t="s">
        <v>16747</v>
      </c>
      <c r="B3897" s="139" t="s">
        <v>16748</v>
      </c>
      <c r="C3897" s="140"/>
      <c r="D3897" s="141"/>
      <c r="E3897" s="141"/>
      <c r="F3897" s="141"/>
    </row>
    <row r="3898" spans="1:6" ht="30.75" customHeight="1">
      <c r="A3898" s="138" t="s">
        <v>16749</v>
      </c>
      <c r="B3898" s="139" t="s">
        <v>16750</v>
      </c>
      <c r="C3898" s="140" t="s">
        <v>9049</v>
      </c>
      <c r="D3898" s="141">
        <v>3923.16</v>
      </c>
      <c r="E3898" s="141">
        <v>1114.1600000000001</v>
      </c>
      <c r="F3898" s="141">
        <v>5037.32</v>
      </c>
    </row>
    <row r="3899" spans="1:6" ht="30.75" customHeight="1">
      <c r="A3899" s="138" t="s">
        <v>16751</v>
      </c>
      <c r="B3899" s="139" t="s">
        <v>16752</v>
      </c>
      <c r="C3899" s="140" t="s">
        <v>9049</v>
      </c>
      <c r="D3899" s="141">
        <v>844.17</v>
      </c>
      <c r="E3899" s="141">
        <v>348.18</v>
      </c>
      <c r="F3899" s="141">
        <v>1192.3499999999999</v>
      </c>
    </row>
    <row r="3900" spans="1:6" ht="30.75" customHeight="1">
      <c r="A3900" s="138" t="s">
        <v>16753</v>
      </c>
      <c r="B3900" s="139" t="s">
        <v>16754</v>
      </c>
      <c r="C3900" s="140" t="s">
        <v>9049</v>
      </c>
      <c r="D3900" s="141">
        <v>1282.93</v>
      </c>
      <c r="E3900" s="141">
        <v>348.18</v>
      </c>
      <c r="F3900" s="141">
        <v>1631.11</v>
      </c>
    </row>
    <row r="3901" spans="1:6" ht="30.75" customHeight="1">
      <c r="A3901" s="138" t="s">
        <v>16755</v>
      </c>
      <c r="B3901" s="139" t="s">
        <v>16756</v>
      </c>
      <c r="C3901" s="140" t="s">
        <v>9049</v>
      </c>
      <c r="D3901" s="141">
        <v>1273.1600000000001</v>
      </c>
      <c r="E3901" s="141">
        <v>348.18</v>
      </c>
      <c r="F3901" s="141">
        <v>1621.34</v>
      </c>
    </row>
    <row r="3902" spans="1:6" ht="30.75" customHeight="1">
      <c r="A3902" s="138" t="s">
        <v>16757</v>
      </c>
      <c r="B3902" s="139" t="s">
        <v>16758</v>
      </c>
      <c r="C3902" s="140" t="s">
        <v>9049</v>
      </c>
      <c r="D3902" s="141">
        <v>2684.18</v>
      </c>
      <c r="E3902" s="141">
        <v>696.35</v>
      </c>
      <c r="F3902" s="141">
        <v>3380.53</v>
      </c>
    </row>
    <row r="3903" spans="1:6" ht="30.75" customHeight="1">
      <c r="A3903" s="138" t="s">
        <v>16759</v>
      </c>
      <c r="B3903" s="139" t="s">
        <v>16760</v>
      </c>
      <c r="C3903" s="140" t="s">
        <v>9049</v>
      </c>
      <c r="D3903" s="141">
        <v>816.74</v>
      </c>
      <c r="E3903" s="141">
        <v>11.11</v>
      </c>
      <c r="F3903" s="141">
        <v>827.85</v>
      </c>
    </row>
    <row r="3904" spans="1:6" ht="30.75" customHeight="1">
      <c r="A3904" s="138" t="s">
        <v>16761</v>
      </c>
      <c r="B3904" s="139" t="s">
        <v>16762</v>
      </c>
      <c r="C3904" s="140" t="s">
        <v>9049</v>
      </c>
      <c r="D3904" s="141">
        <v>13.51</v>
      </c>
      <c r="E3904" s="141">
        <v>25.03</v>
      </c>
      <c r="F3904" s="141">
        <v>38.54</v>
      </c>
    </row>
    <row r="3905" spans="1:6" ht="30.75" customHeight="1">
      <c r="A3905" s="138" t="s">
        <v>16763</v>
      </c>
      <c r="B3905" s="139" t="s">
        <v>16764</v>
      </c>
      <c r="C3905" s="140" t="s">
        <v>9049</v>
      </c>
      <c r="D3905" s="141">
        <v>935.77</v>
      </c>
      <c r="E3905" s="141">
        <v>200.2</v>
      </c>
      <c r="F3905" s="141">
        <v>1135.97</v>
      </c>
    </row>
    <row r="3906" spans="1:6" ht="30.75" customHeight="1">
      <c r="A3906" s="138" t="s">
        <v>16765</v>
      </c>
      <c r="B3906" s="139" t="s">
        <v>16766</v>
      </c>
      <c r="C3906" s="140" t="s">
        <v>9049</v>
      </c>
      <c r="D3906" s="141">
        <v>219.01</v>
      </c>
      <c r="E3906" s="141">
        <v>50.05</v>
      </c>
      <c r="F3906" s="141">
        <v>269.06</v>
      </c>
    </row>
    <row r="3907" spans="1:6" ht="30.75" customHeight="1">
      <c r="A3907" s="138" t="s">
        <v>16767</v>
      </c>
      <c r="B3907" s="139" t="s">
        <v>16768</v>
      </c>
      <c r="C3907" s="140" t="s">
        <v>9049</v>
      </c>
      <c r="D3907" s="141">
        <v>492.42</v>
      </c>
      <c r="E3907" s="141">
        <v>15.02</v>
      </c>
      <c r="F3907" s="141">
        <v>507.44</v>
      </c>
    </row>
    <row r="3908" spans="1:6" ht="30.75" customHeight="1">
      <c r="A3908" s="138" t="s">
        <v>16769</v>
      </c>
      <c r="B3908" s="139" t="s">
        <v>16770</v>
      </c>
      <c r="C3908" s="140" t="s">
        <v>9049</v>
      </c>
      <c r="D3908" s="141">
        <v>1089.46</v>
      </c>
      <c r="E3908" s="141">
        <v>204.5</v>
      </c>
      <c r="F3908" s="141">
        <v>1293.96</v>
      </c>
    </row>
    <row r="3909" spans="1:6" ht="30.75" customHeight="1">
      <c r="A3909" s="138" t="s">
        <v>16771</v>
      </c>
      <c r="B3909" s="139" t="s">
        <v>16772</v>
      </c>
      <c r="C3909" s="140" t="s">
        <v>9049</v>
      </c>
      <c r="D3909" s="141">
        <v>4116.3999999999996</v>
      </c>
      <c r="E3909" s="141">
        <v>204.5</v>
      </c>
      <c r="F3909" s="141">
        <v>4320.8999999999996</v>
      </c>
    </row>
    <row r="3910" spans="1:6" ht="30.75" customHeight="1">
      <c r="A3910" s="138" t="s">
        <v>16773</v>
      </c>
      <c r="B3910" s="139" t="s">
        <v>16774</v>
      </c>
      <c r="C3910" s="140" t="s">
        <v>9049</v>
      </c>
      <c r="D3910" s="141">
        <v>11774.46</v>
      </c>
      <c r="E3910" s="141">
        <v>204.5</v>
      </c>
      <c r="F3910" s="141">
        <v>11978.96</v>
      </c>
    </row>
    <row r="3911" spans="1:6" ht="30.75" customHeight="1">
      <c r="A3911" s="138" t="s">
        <v>16775</v>
      </c>
      <c r="B3911" s="139" t="s">
        <v>16776</v>
      </c>
      <c r="C3911" s="140" t="s">
        <v>9049</v>
      </c>
      <c r="D3911" s="141">
        <v>1202.2</v>
      </c>
      <c r="E3911" s="141">
        <v>3.7</v>
      </c>
      <c r="F3911" s="141">
        <v>1205.9000000000001</v>
      </c>
    </row>
    <row r="3912" spans="1:6" ht="30.75" customHeight="1">
      <c r="A3912" s="138" t="s">
        <v>16777</v>
      </c>
      <c r="B3912" s="139" t="s">
        <v>16778</v>
      </c>
      <c r="C3912" s="140" t="s">
        <v>9358</v>
      </c>
      <c r="D3912" s="141">
        <v>12053.4</v>
      </c>
      <c r="E3912" s="141">
        <v>264.44</v>
      </c>
      <c r="F3912" s="141">
        <v>12317.84</v>
      </c>
    </row>
    <row r="3913" spans="1:6" ht="30.75" customHeight="1">
      <c r="A3913" s="138" t="s">
        <v>16779</v>
      </c>
      <c r="B3913" s="139" t="s">
        <v>16780</v>
      </c>
      <c r="C3913" s="140" t="s">
        <v>9358</v>
      </c>
      <c r="D3913" s="141">
        <v>18220.310000000001</v>
      </c>
      <c r="E3913" s="141">
        <v>264.44</v>
      </c>
      <c r="F3913" s="141">
        <v>18484.75</v>
      </c>
    </row>
    <row r="3914" spans="1:6" ht="30.75" customHeight="1">
      <c r="A3914" s="138" t="s">
        <v>16781</v>
      </c>
      <c r="B3914" s="139" t="s">
        <v>16782</v>
      </c>
      <c r="C3914" s="140" t="s">
        <v>9049</v>
      </c>
      <c r="D3914" s="141">
        <v>1436.17</v>
      </c>
      <c r="E3914" s="141">
        <v>176.29</v>
      </c>
      <c r="F3914" s="141">
        <v>1612.46</v>
      </c>
    </row>
    <row r="3915" spans="1:6" ht="30.75" customHeight="1">
      <c r="A3915" s="138" t="s">
        <v>16783</v>
      </c>
      <c r="B3915" s="139" t="s">
        <v>16784</v>
      </c>
      <c r="C3915" s="140" t="s">
        <v>9049</v>
      </c>
      <c r="D3915" s="141">
        <v>1814.59</v>
      </c>
      <c r="E3915" s="141">
        <v>264.44</v>
      </c>
      <c r="F3915" s="141">
        <v>2079.0300000000002</v>
      </c>
    </row>
    <row r="3916" spans="1:6" ht="30.75" customHeight="1">
      <c r="A3916" s="138" t="s">
        <v>16785</v>
      </c>
      <c r="B3916" s="139" t="s">
        <v>16786</v>
      </c>
      <c r="C3916" s="140" t="s">
        <v>9049</v>
      </c>
      <c r="D3916" s="141">
        <v>4438.3</v>
      </c>
      <c r="E3916" s="141">
        <v>348.18</v>
      </c>
      <c r="F3916" s="141">
        <v>4786.4799999999996</v>
      </c>
    </row>
    <row r="3917" spans="1:6" ht="30.75" customHeight="1">
      <c r="A3917" s="138" t="s">
        <v>16787</v>
      </c>
      <c r="B3917" s="139" t="s">
        <v>16788</v>
      </c>
      <c r="C3917" s="140"/>
      <c r="D3917" s="141"/>
      <c r="E3917" s="141"/>
      <c r="F3917" s="141"/>
    </row>
    <row r="3918" spans="1:6" ht="30.75" customHeight="1">
      <c r="A3918" s="138" t="s">
        <v>16789</v>
      </c>
      <c r="B3918" s="139" t="s">
        <v>16790</v>
      </c>
      <c r="C3918" s="140" t="s">
        <v>9049</v>
      </c>
      <c r="D3918" s="141">
        <v>19.97</v>
      </c>
      <c r="E3918" s="141">
        <v>13.92</v>
      </c>
      <c r="F3918" s="141">
        <v>33.89</v>
      </c>
    </row>
    <row r="3919" spans="1:6" ht="30.75" customHeight="1">
      <c r="A3919" s="138" t="s">
        <v>16791</v>
      </c>
      <c r="B3919" s="139" t="s">
        <v>16792</v>
      </c>
      <c r="C3919" s="140" t="s">
        <v>9049</v>
      </c>
      <c r="D3919" s="141">
        <v>36.380000000000003</v>
      </c>
      <c r="E3919" s="141">
        <v>13.92</v>
      </c>
      <c r="F3919" s="141">
        <v>50.3</v>
      </c>
    </row>
    <row r="3920" spans="1:6" ht="30.75" customHeight="1">
      <c r="A3920" s="138" t="s">
        <v>16793</v>
      </c>
      <c r="B3920" s="139" t="s">
        <v>16794</v>
      </c>
      <c r="C3920" s="140" t="s">
        <v>9049</v>
      </c>
      <c r="D3920" s="141"/>
      <c r="E3920" s="141">
        <v>204.5</v>
      </c>
      <c r="F3920" s="141">
        <v>204.5</v>
      </c>
    </row>
    <row r="3921" spans="1:6" ht="30.75" customHeight="1">
      <c r="A3921" s="138" t="s">
        <v>16795</v>
      </c>
      <c r="B3921" s="139" t="s">
        <v>16796</v>
      </c>
      <c r="C3921" s="140" t="s">
        <v>9049</v>
      </c>
      <c r="D3921" s="141"/>
      <c r="E3921" s="141">
        <v>204.5</v>
      </c>
      <c r="F3921" s="141">
        <v>204.5</v>
      </c>
    </row>
    <row r="3922" spans="1:6" ht="30.75" customHeight="1">
      <c r="A3922" s="138" t="s">
        <v>16797</v>
      </c>
      <c r="B3922" s="139" t="s">
        <v>16798</v>
      </c>
      <c r="C3922" s="140" t="s">
        <v>9049</v>
      </c>
      <c r="D3922" s="141">
        <v>13849.96</v>
      </c>
      <c r="E3922" s="141">
        <v>18.510000000000002</v>
      </c>
      <c r="F3922" s="141">
        <v>13868.47</v>
      </c>
    </row>
    <row r="3923" spans="1:6" ht="30.75" customHeight="1">
      <c r="A3923" s="138" t="s">
        <v>16799</v>
      </c>
      <c r="B3923" s="139" t="s">
        <v>16800</v>
      </c>
      <c r="C3923" s="140" t="s">
        <v>9049</v>
      </c>
      <c r="D3923" s="141">
        <v>2277.73</v>
      </c>
      <c r="E3923" s="141">
        <v>18.510000000000002</v>
      </c>
      <c r="F3923" s="141">
        <v>2296.2399999999998</v>
      </c>
    </row>
    <row r="3924" spans="1:6" ht="30.75" customHeight="1">
      <c r="A3924" s="138" t="s">
        <v>16801</v>
      </c>
      <c r="B3924" s="139" t="s">
        <v>16802</v>
      </c>
      <c r="C3924" s="140"/>
      <c r="D3924" s="141"/>
      <c r="E3924" s="141"/>
      <c r="F3924" s="141"/>
    </row>
    <row r="3925" spans="1:6" ht="30.75" customHeight="1">
      <c r="A3925" s="138" t="s">
        <v>16803</v>
      </c>
      <c r="B3925" s="139" t="s">
        <v>16804</v>
      </c>
      <c r="C3925" s="140"/>
      <c r="D3925" s="141"/>
      <c r="E3925" s="141"/>
      <c r="F3925" s="141"/>
    </row>
    <row r="3926" spans="1:6" ht="30.75" customHeight="1">
      <c r="A3926" s="138" t="s">
        <v>16805</v>
      </c>
      <c r="B3926" s="139" t="s">
        <v>16806</v>
      </c>
      <c r="C3926" s="140" t="s">
        <v>9049</v>
      </c>
      <c r="D3926" s="141">
        <v>2355.3000000000002</v>
      </c>
      <c r="E3926" s="141">
        <v>90.3</v>
      </c>
      <c r="F3926" s="141">
        <v>2445.6</v>
      </c>
    </row>
    <row r="3927" spans="1:6" ht="30.75" customHeight="1">
      <c r="A3927" s="138" t="s">
        <v>16807</v>
      </c>
      <c r="B3927" s="139" t="s">
        <v>16808</v>
      </c>
      <c r="C3927" s="140" t="s">
        <v>90</v>
      </c>
      <c r="D3927" s="141">
        <v>1083.43</v>
      </c>
      <c r="E3927" s="141">
        <v>10.18</v>
      </c>
      <c r="F3927" s="141">
        <v>1093.6099999999999</v>
      </c>
    </row>
    <row r="3928" spans="1:6" ht="30.75" customHeight="1">
      <c r="A3928" s="138" t="s">
        <v>16809</v>
      </c>
      <c r="B3928" s="139" t="s">
        <v>16810</v>
      </c>
      <c r="C3928" s="140" t="s">
        <v>90</v>
      </c>
      <c r="D3928" s="141">
        <v>2996.83</v>
      </c>
      <c r="E3928" s="141">
        <v>10.18</v>
      </c>
      <c r="F3928" s="141">
        <v>3007.01</v>
      </c>
    </row>
    <row r="3929" spans="1:6" ht="30.75" customHeight="1">
      <c r="A3929" s="138" t="s">
        <v>16811</v>
      </c>
      <c r="B3929" s="139" t="s">
        <v>16812</v>
      </c>
      <c r="C3929" s="140" t="s">
        <v>9049</v>
      </c>
      <c r="D3929" s="141">
        <v>1030.96</v>
      </c>
      <c r="E3929" s="141">
        <v>5.09</v>
      </c>
      <c r="F3929" s="141">
        <v>1036.05</v>
      </c>
    </row>
    <row r="3930" spans="1:6" ht="30.75" customHeight="1">
      <c r="A3930" s="138" t="s">
        <v>16813</v>
      </c>
      <c r="B3930" s="139" t="s">
        <v>16814</v>
      </c>
      <c r="C3930" s="140" t="s">
        <v>9049</v>
      </c>
      <c r="D3930" s="141">
        <v>22752.41</v>
      </c>
      <c r="E3930" s="141">
        <v>181.07</v>
      </c>
      <c r="F3930" s="141">
        <v>22933.48</v>
      </c>
    </row>
    <row r="3931" spans="1:6" ht="30.75" customHeight="1">
      <c r="A3931" s="138" t="s">
        <v>16815</v>
      </c>
      <c r="B3931" s="139" t="s">
        <v>16816</v>
      </c>
      <c r="C3931" s="140" t="s">
        <v>90</v>
      </c>
      <c r="D3931" s="141">
        <v>5460.3</v>
      </c>
      <c r="E3931" s="141">
        <v>32.76</v>
      </c>
      <c r="F3931" s="141">
        <v>5493.06</v>
      </c>
    </row>
    <row r="3932" spans="1:6" ht="30.75" customHeight="1">
      <c r="A3932" s="138" t="s">
        <v>16817</v>
      </c>
      <c r="B3932" s="139" t="s">
        <v>16818</v>
      </c>
      <c r="C3932" s="140" t="s">
        <v>9049</v>
      </c>
      <c r="D3932" s="141">
        <v>108277.18</v>
      </c>
      <c r="E3932" s="141"/>
      <c r="F3932" s="141">
        <v>108277.18</v>
      </c>
    </row>
    <row r="3933" spans="1:6" ht="30.75" customHeight="1">
      <c r="A3933" s="138" t="s">
        <v>16819</v>
      </c>
      <c r="B3933" s="139" t="s">
        <v>16820</v>
      </c>
      <c r="C3933" s="140" t="s">
        <v>9049</v>
      </c>
      <c r="D3933" s="141">
        <v>56942.35</v>
      </c>
      <c r="E3933" s="141">
        <v>292.67</v>
      </c>
      <c r="F3933" s="141">
        <v>57235.02</v>
      </c>
    </row>
    <row r="3934" spans="1:6" ht="30.75" customHeight="1">
      <c r="A3934" s="138" t="s">
        <v>16821</v>
      </c>
      <c r="B3934" s="139" t="s">
        <v>16822</v>
      </c>
      <c r="C3934" s="140" t="s">
        <v>9358</v>
      </c>
      <c r="D3934" s="141">
        <v>488256.85</v>
      </c>
      <c r="E3934" s="141"/>
      <c r="F3934" s="141">
        <v>488256.85</v>
      </c>
    </row>
    <row r="3935" spans="1:6" ht="30.75" customHeight="1">
      <c r="A3935" s="138" t="s">
        <v>16823</v>
      </c>
      <c r="B3935" s="139" t="s">
        <v>16824</v>
      </c>
      <c r="C3935" s="140" t="s">
        <v>9358</v>
      </c>
      <c r="D3935" s="141">
        <v>6196.75</v>
      </c>
      <c r="E3935" s="141">
        <v>63556.78</v>
      </c>
      <c r="F3935" s="141">
        <v>69753.53</v>
      </c>
    </row>
    <row r="3936" spans="1:6" ht="30.75" customHeight="1">
      <c r="A3936" s="138" t="s">
        <v>16825</v>
      </c>
      <c r="B3936" s="139" t="s">
        <v>16826</v>
      </c>
      <c r="C3936" s="140" t="s">
        <v>9358</v>
      </c>
      <c r="D3936" s="141">
        <v>8577.11</v>
      </c>
      <c r="E3936" s="141">
        <v>76717.070000000007</v>
      </c>
      <c r="F3936" s="141">
        <v>85294.18</v>
      </c>
    </row>
    <row r="3937" spans="1:6" ht="30.75" customHeight="1">
      <c r="A3937" s="138" t="s">
        <v>16827</v>
      </c>
      <c r="B3937" s="139" t="s">
        <v>16828</v>
      </c>
      <c r="C3937" s="140"/>
      <c r="D3937" s="141"/>
      <c r="E3937" s="141"/>
      <c r="F3937" s="141"/>
    </row>
    <row r="3938" spans="1:6" ht="30.75" customHeight="1">
      <c r="A3938" s="138" t="s">
        <v>16829</v>
      </c>
      <c r="B3938" s="139" t="s">
        <v>16830</v>
      </c>
      <c r="C3938" s="140"/>
      <c r="D3938" s="141"/>
      <c r="E3938" s="141"/>
      <c r="F3938" s="141"/>
    </row>
    <row r="3939" spans="1:6" ht="30.75" customHeight="1">
      <c r="A3939" s="138" t="s">
        <v>16831</v>
      </c>
      <c r="B3939" s="139" t="s">
        <v>16832</v>
      </c>
      <c r="C3939" s="140" t="s">
        <v>9049</v>
      </c>
      <c r="D3939" s="141">
        <v>1369.15</v>
      </c>
      <c r="E3939" s="141">
        <v>305.75</v>
      </c>
      <c r="F3939" s="141">
        <v>1674.9</v>
      </c>
    </row>
    <row r="3940" spans="1:6" ht="30.75" customHeight="1">
      <c r="A3940" s="138" t="s">
        <v>16833</v>
      </c>
      <c r="B3940" s="139" t="s">
        <v>16834</v>
      </c>
      <c r="C3940" s="140" t="s">
        <v>9049</v>
      </c>
      <c r="D3940" s="141">
        <v>1522.07</v>
      </c>
      <c r="E3940" s="141">
        <v>305.75</v>
      </c>
      <c r="F3940" s="141">
        <v>1827.82</v>
      </c>
    </row>
    <row r="3941" spans="1:6" ht="30.75" customHeight="1">
      <c r="A3941" s="138" t="s">
        <v>16835</v>
      </c>
      <c r="B3941" s="139" t="s">
        <v>16836</v>
      </c>
      <c r="C3941" s="140" t="s">
        <v>9049</v>
      </c>
      <c r="D3941" s="141">
        <v>1996.95</v>
      </c>
      <c r="E3941" s="141">
        <v>305.75</v>
      </c>
      <c r="F3941" s="141">
        <v>2302.6999999999998</v>
      </c>
    </row>
    <row r="3942" spans="1:6" ht="30.75" customHeight="1">
      <c r="A3942" s="138" t="s">
        <v>16837</v>
      </c>
      <c r="B3942" s="139" t="s">
        <v>16838</v>
      </c>
      <c r="C3942" s="140" t="s">
        <v>9049</v>
      </c>
      <c r="D3942" s="141">
        <v>2010.96</v>
      </c>
      <c r="E3942" s="141">
        <v>305.75</v>
      </c>
      <c r="F3942" s="141">
        <v>2316.71</v>
      </c>
    </row>
    <row r="3943" spans="1:6" ht="30.75" customHeight="1">
      <c r="A3943" s="138" t="s">
        <v>16839</v>
      </c>
      <c r="B3943" s="139" t="s">
        <v>16840</v>
      </c>
      <c r="C3943" s="140" t="s">
        <v>9049</v>
      </c>
      <c r="D3943" s="141">
        <v>2317.84</v>
      </c>
      <c r="E3943" s="141">
        <v>305.75</v>
      </c>
      <c r="F3943" s="141">
        <v>2623.59</v>
      </c>
    </row>
    <row r="3944" spans="1:6" ht="30.75" customHeight="1">
      <c r="A3944" s="138" t="s">
        <v>16841</v>
      </c>
      <c r="B3944" s="139" t="s">
        <v>16842</v>
      </c>
      <c r="C3944" s="140" t="s">
        <v>9049</v>
      </c>
      <c r="D3944" s="141">
        <v>1477.46</v>
      </c>
      <c r="E3944" s="141">
        <v>305.75</v>
      </c>
      <c r="F3944" s="141">
        <v>1783.21</v>
      </c>
    </row>
    <row r="3945" spans="1:6" ht="30.75" customHeight="1">
      <c r="A3945" s="138" t="s">
        <v>16843</v>
      </c>
      <c r="B3945" s="139" t="s">
        <v>16844</v>
      </c>
      <c r="C3945" s="140" t="s">
        <v>9049</v>
      </c>
      <c r="D3945" s="141">
        <v>1650.64</v>
      </c>
      <c r="E3945" s="141">
        <v>305.75</v>
      </c>
      <c r="F3945" s="141">
        <v>1956.39</v>
      </c>
    </row>
    <row r="3946" spans="1:6" ht="30.75" customHeight="1">
      <c r="A3946" s="138" t="s">
        <v>16845</v>
      </c>
      <c r="B3946" s="139" t="s">
        <v>16846</v>
      </c>
      <c r="C3946" s="140" t="s">
        <v>9049</v>
      </c>
      <c r="D3946" s="141">
        <v>2435.73</v>
      </c>
      <c r="E3946" s="141">
        <v>305.75</v>
      </c>
      <c r="F3946" s="141">
        <v>2741.48</v>
      </c>
    </row>
    <row r="3947" spans="1:6" ht="30.75" customHeight="1">
      <c r="A3947" s="138" t="s">
        <v>16847</v>
      </c>
      <c r="B3947" s="139" t="s">
        <v>16848</v>
      </c>
      <c r="C3947" s="140" t="s">
        <v>9049</v>
      </c>
      <c r="D3947" s="141">
        <v>2682.91</v>
      </c>
      <c r="E3947" s="141">
        <v>305.75</v>
      </c>
      <c r="F3947" s="141">
        <v>2988.66</v>
      </c>
    </row>
    <row r="3948" spans="1:6" ht="30.75" customHeight="1">
      <c r="A3948" s="138" t="s">
        <v>16849</v>
      </c>
      <c r="B3948" s="139" t="s">
        <v>16850</v>
      </c>
      <c r="C3948" s="140" t="s">
        <v>9049</v>
      </c>
      <c r="D3948" s="141">
        <v>3113.46</v>
      </c>
      <c r="E3948" s="141">
        <v>305.75</v>
      </c>
      <c r="F3948" s="141">
        <v>3419.21</v>
      </c>
    </row>
    <row r="3949" spans="1:6" ht="30.75" customHeight="1">
      <c r="A3949" s="138" t="s">
        <v>16851</v>
      </c>
      <c r="B3949" s="139" t="s">
        <v>16852</v>
      </c>
      <c r="C3949" s="140" t="s">
        <v>9049</v>
      </c>
      <c r="D3949" s="141">
        <v>3265.07</v>
      </c>
      <c r="E3949" s="141">
        <v>305.75</v>
      </c>
      <c r="F3949" s="141">
        <v>3570.82</v>
      </c>
    </row>
    <row r="3950" spans="1:6" ht="30.75" customHeight="1">
      <c r="A3950" s="138" t="s">
        <v>16853</v>
      </c>
      <c r="B3950" s="139" t="s">
        <v>16854</v>
      </c>
      <c r="C3950" s="140" t="s">
        <v>9049</v>
      </c>
      <c r="D3950" s="141">
        <v>3367.99</v>
      </c>
      <c r="E3950" s="141">
        <v>305.75</v>
      </c>
      <c r="F3950" s="141">
        <v>3673.74</v>
      </c>
    </row>
    <row r="3951" spans="1:6" ht="30.75" customHeight="1">
      <c r="A3951" s="138" t="s">
        <v>16855</v>
      </c>
      <c r="B3951" s="139" t="s">
        <v>16856</v>
      </c>
      <c r="C3951" s="140" t="s">
        <v>9049</v>
      </c>
      <c r="D3951" s="141">
        <v>6132.92</v>
      </c>
      <c r="E3951" s="141">
        <v>305.75</v>
      </c>
      <c r="F3951" s="141">
        <v>6438.67</v>
      </c>
    </row>
    <row r="3952" spans="1:6" ht="30.75" customHeight="1">
      <c r="A3952" s="138" t="s">
        <v>16857</v>
      </c>
      <c r="B3952" s="139" t="s">
        <v>16858</v>
      </c>
      <c r="C3952" s="140"/>
      <c r="D3952" s="141"/>
      <c r="E3952" s="141"/>
      <c r="F3952" s="141"/>
    </row>
    <row r="3953" spans="1:6" ht="30.75" customHeight="1">
      <c r="A3953" s="138" t="s">
        <v>16859</v>
      </c>
      <c r="B3953" s="139" t="s">
        <v>16860</v>
      </c>
      <c r="C3953" s="140" t="s">
        <v>9049</v>
      </c>
      <c r="D3953" s="141">
        <v>629.41999999999996</v>
      </c>
      <c r="E3953" s="141">
        <v>179.33</v>
      </c>
      <c r="F3953" s="141">
        <v>808.75</v>
      </c>
    </row>
    <row r="3954" spans="1:6" ht="30.75" customHeight="1">
      <c r="A3954" s="138" t="s">
        <v>16861</v>
      </c>
      <c r="B3954" s="139" t="s">
        <v>16862</v>
      </c>
      <c r="C3954" s="140" t="s">
        <v>9049</v>
      </c>
      <c r="D3954" s="141">
        <v>537.37</v>
      </c>
      <c r="E3954" s="141">
        <v>215.19</v>
      </c>
      <c r="F3954" s="141">
        <v>752.56</v>
      </c>
    </row>
    <row r="3955" spans="1:6" ht="30.75" customHeight="1">
      <c r="A3955" s="138" t="s">
        <v>16863</v>
      </c>
      <c r="B3955" s="139" t="s">
        <v>16864</v>
      </c>
      <c r="C3955" s="140" t="s">
        <v>9049</v>
      </c>
      <c r="D3955" s="141">
        <v>1138.56</v>
      </c>
      <c r="E3955" s="141">
        <v>215.19</v>
      </c>
      <c r="F3955" s="141">
        <v>1353.75</v>
      </c>
    </row>
    <row r="3956" spans="1:6" ht="30.75" customHeight="1">
      <c r="A3956" s="138" t="s">
        <v>16865</v>
      </c>
      <c r="B3956" s="139" t="s">
        <v>16866</v>
      </c>
      <c r="C3956" s="140" t="s">
        <v>9049</v>
      </c>
      <c r="D3956" s="141">
        <v>1385.6</v>
      </c>
      <c r="E3956" s="141">
        <v>322.79000000000002</v>
      </c>
      <c r="F3956" s="141">
        <v>1708.39</v>
      </c>
    </row>
    <row r="3957" spans="1:6" ht="30.75" customHeight="1">
      <c r="A3957" s="138" t="s">
        <v>16867</v>
      </c>
      <c r="B3957" s="139" t="s">
        <v>16868</v>
      </c>
      <c r="C3957" s="140" t="s">
        <v>9049</v>
      </c>
      <c r="D3957" s="141">
        <v>1601.77</v>
      </c>
      <c r="E3957" s="141">
        <v>430.38</v>
      </c>
      <c r="F3957" s="141">
        <v>2032.15</v>
      </c>
    </row>
    <row r="3958" spans="1:6" ht="30.75" customHeight="1">
      <c r="A3958" s="138" t="s">
        <v>16869</v>
      </c>
      <c r="B3958" s="139" t="s">
        <v>16870</v>
      </c>
      <c r="C3958" s="140" t="s">
        <v>9049</v>
      </c>
      <c r="D3958" s="141">
        <v>2519.5100000000002</v>
      </c>
      <c r="E3958" s="141">
        <v>322.79000000000002</v>
      </c>
      <c r="F3958" s="141">
        <v>2842.3</v>
      </c>
    </row>
    <row r="3959" spans="1:6" ht="30.75" customHeight="1">
      <c r="A3959" s="138" t="s">
        <v>16871</v>
      </c>
      <c r="B3959" s="139" t="s">
        <v>16872</v>
      </c>
      <c r="C3959" s="140" t="s">
        <v>9049</v>
      </c>
      <c r="D3959" s="141">
        <v>1285.94</v>
      </c>
      <c r="E3959" s="141">
        <v>322.79000000000002</v>
      </c>
      <c r="F3959" s="141">
        <v>1608.73</v>
      </c>
    </row>
    <row r="3960" spans="1:6" ht="30.75" customHeight="1">
      <c r="A3960" s="138" t="s">
        <v>16873</v>
      </c>
      <c r="B3960" s="139" t="s">
        <v>16874</v>
      </c>
      <c r="C3960" s="140" t="s">
        <v>9049</v>
      </c>
      <c r="D3960" s="141">
        <v>2508.48</v>
      </c>
      <c r="E3960" s="141">
        <v>430.38</v>
      </c>
      <c r="F3960" s="141">
        <v>2938.86</v>
      </c>
    </row>
    <row r="3961" spans="1:6" ht="30.75" customHeight="1">
      <c r="A3961" s="138" t="s">
        <v>16875</v>
      </c>
      <c r="B3961" s="139" t="s">
        <v>16876</v>
      </c>
      <c r="C3961" s="140" t="s">
        <v>9049</v>
      </c>
      <c r="D3961" s="141">
        <v>118.97</v>
      </c>
      <c r="E3961" s="141">
        <v>143.46</v>
      </c>
      <c r="F3961" s="141">
        <v>262.43</v>
      </c>
    </row>
    <row r="3962" spans="1:6" ht="30.75" customHeight="1">
      <c r="A3962" s="138" t="s">
        <v>16877</v>
      </c>
      <c r="B3962" s="139" t="s">
        <v>16878</v>
      </c>
      <c r="C3962" s="140" t="s">
        <v>9049</v>
      </c>
      <c r="D3962" s="141">
        <v>127.81</v>
      </c>
      <c r="E3962" s="141">
        <v>143.46</v>
      </c>
      <c r="F3962" s="141">
        <v>271.27</v>
      </c>
    </row>
    <row r="3963" spans="1:6" ht="30.75" customHeight="1">
      <c r="A3963" s="138" t="s">
        <v>16879</v>
      </c>
      <c r="B3963" s="139" t="s">
        <v>16880</v>
      </c>
      <c r="C3963" s="140" t="s">
        <v>9049</v>
      </c>
      <c r="D3963" s="141">
        <v>223.34</v>
      </c>
      <c r="E3963" s="141">
        <v>179.33</v>
      </c>
      <c r="F3963" s="141">
        <v>402.67</v>
      </c>
    </row>
    <row r="3964" spans="1:6" ht="30.75" customHeight="1">
      <c r="A3964" s="138" t="s">
        <v>16881</v>
      </c>
      <c r="B3964" s="139" t="s">
        <v>16882</v>
      </c>
      <c r="C3964" s="140" t="s">
        <v>9049</v>
      </c>
      <c r="D3964" s="141">
        <v>446.68</v>
      </c>
      <c r="E3964" s="141">
        <v>215.19</v>
      </c>
      <c r="F3964" s="141">
        <v>661.87</v>
      </c>
    </row>
    <row r="3965" spans="1:6" ht="30.75" customHeight="1">
      <c r="A3965" s="138" t="s">
        <v>16883</v>
      </c>
      <c r="B3965" s="139" t="s">
        <v>16884</v>
      </c>
      <c r="C3965" s="140"/>
      <c r="D3965" s="141"/>
      <c r="E3965" s="141"/>
      <c r="F3965" s="141"/>
    </row>
    <row r="3966" spans="1:6" ht="30.75" customHeight="1">
      <c r="A3966" s="138" t="s">
        <v>16885</v>
      </c>
      <c r="B3966" s="139" t="s">
        <v>16886</v>
      </c>
      <c r="C3966" s="140" t="s">
        <v>9049</v>
      </c>
      <c r="D3966" s="141">
        <v>241.19</v>
      </c>
      <c r="E3966" s="141">
        <v>241.32</v>
      </c>
      <c r="F3966" s="141">
        <v>482.51</v>
      </c>
    </row>
    <row r="3967" spans="1:6" ht="30.75" customHeight="1">
      <c r="A3967" s="138" t="s">
        <v>16887</v>
      </c>
      <c r="B3967" s="139" t="s">
        <v>16888</v>
      </c>
      <c r="C3967" s="140" t="s">
        <v>9049</v>
      </c>
      <c r="D3967" s="141">
        <v>61.03</v>
      </c>
      <c r="E3967" s="141">
        <v>17.600000000000001</v>
      </c>
      <c r="F3967" s="141">
        <v>78.63</v>
      </c>
    </row>
    <row r="3968" spans="1:6" ht="30.75" customHeight="1">
      <c r="A3968" s="138" t="s">
        <v>16889</v>
      </c>
      <c r="B3968" s="139" t="s">
        <v>16890</v>
      </c>
      <c r="C3968" s="140" t="s">
        <v>9049</v>
      </c>
      <c r="D3968" s="141">
        <v>680.27</v>
      </c>
      <c r="E3968" s="141">
        <v>35.21</v>
      </c>
      <c r="F3968" s="141">
        <v>715.48</v>
      </c>
    </row>
    <row r="3969" spans="1:6" ht="30.75" customHeight="1">
      <c r="A3969" s="138" t="s">
        <v>16891</v>
      </c>
      <c r="B3969" s="139" t="s">
        <v>16892</v>
      </c>
      <c r="C3969" s="140" t="s">
        <v>9049</v>
      </c>
      <c r="D3969" s="141">
        <v>32.85</v>
      </c>
      <c r="E3969" s="141">
        <v>35.03</v>
      </c>
      <c r="F3969" s="141">
        <v>67.88</v>
      </c>
    </row>
    <row r="3970" spans="1:6" ht="30.75" customHeight="1">
      <c r="A3970" s="138" t="s">
        <v>16893</v>
      </c>
      <c r="B3970" s="139" t="s">
        <v>16894</v>
      </c>
      <c r="C3970" s="140"/>
      <c r="D3970" s="141"/>
      <c r="E3970" s="141"/>
      <c r="F3970" s="141"/>
    </row>
    <row r="3971" spans="1:6" ht="30.75" customHeight="1">
      <c r="A3971" s="138" t="s">
        <v>16895</v>
      </c>
      <c r="B3971" s="139" t="s">
        <v>16896</v>
      </c>
      <c r="C3971" s="140"/>
      <c r="D3971" s="141"/>
      <c r="E3971" s="141"/>
      <c r="F3971" s="141"/>
    </row>
    <row r="3972" spans="1:6" ht="30.75" customHeight="1">
      <c r="A3972" s="138" t="s">
        <v>16897</v>
      </c>
      <c r="B3972" s="139" t="s">
        <v>16898</v>
      </c>
      <c r="C3972" s="140" t="s">
        <v>9049</v>
      </c>
      <c r="D3972" s="141">
        <v>71.58</v>
      </c>
      <c r="E3972" s="141"/>
      <c r="F3972" s="141">
        <v>71.58</v>
      </c>
    </row>
    <row r="3973" spans="1:6" ht="30.75" customHeight="1">
      <c r="A3973" s="138" t="s">
        <v>16899</v>
      </c>
      <c r="B3973" s="139" t="s">
        <v>16900</v>
      </c>
      <c r="C3973" s="140" t="s">
        <v>9049</v>
      </c>
      <c r="D3973" s="141">
        <v>339.31</v>
      </c>
      <c r="E3973" s="141">
        <v>63.09</v>
      </c>
      <c r="F3973" s="141">
        <v>402.4</v>
      </c>
    </row>
    <row r="3974" spans="1:6" ht="30.75" customHeight="1">
      <c r="A3974" s="138" t="s">
        <v>16901</v>
      </c>
      <c r="B3974" s="139" t="s">
        <v>16902</v>
      </c>
      <c r="C3974" s="140" t="s">
        <v>9049</v>
      </c>
      <c r="D3974" s="141">
        <v>676.85</v>
      </c>
      <c r="E3974" s="141">
        <v>134.18</v>
      </c>
      <c r="F3974" s="141">
        <v>811.03</v>
      </c>
    </row>
    <row r="3975" spans="1:6" ht="30.75" customHeight="1">
      <c r="A3975" s="138" t="s">
        <v>16903</v>
      </c>
      <c r="B3975" s="139" t="s">
        <v>16904</v>
      </c>
      <c r="C3975" s="140" t="s">
        <v>9049</v>
      </c>
      <c r="D3975" s="141">
        <v>1981.8</v>
      </c>
      <c r="E3975" s="141">
        <v>7.04</v>
      </c>
      <c r="F3975" s="141">
        <v>1988.84</v>
      </c>
    </row>
    <row r="3976" spans="1:6" ht="30.75" customHeight="1">
      <c r="A3976" s="138" t="s">
        <v>16905</v>
      </c>
      <c r="B3976" s="139" t="s">
        <v>16906</v>
      </c>
      <c r="C3976" s="140" t="s">
        <v>9049</v>
      </c>
      <c r="D3976" s="141">
        <v>151.22999999999999</v>
      </c>
      <c r="E3976" s="141">
        <v>20.02</v>
      </c>
      <c r="F3976" s="141">
        <v>171.25</v>
      </c>
    </row>
    <row r="3977" spans="1:6" ht="30.75" customHeight="1">
      <c r="A3977" s="138" t="s">
        <v>16907</v>
      </c>
      <c r="B3977" s="139" t="s">
        <v>16908</v>
      </c>
      <c r="C3977" s="140" t="s">
        <v>9049</v>
      </c>
      <c r="D3977" s="141">
        <v>36.01</v>
      </c>
      <c r="E3977" s="141">
        <v>7.5</v>
      </c>
      <c r="F3977" s="141">
        <v>43.51</v>
      </c>
    </row>
    <row r="3978" spans="1:6" ht="30.75" customHeight="1">
      <c r="A3978" s="138" t="s">
        <v>16909</v>
      </c>
      <c r="B3978" s="139" t="s">
        <v>16910</v>
      </c>
      <c r="C3978" s="140" t="s">
        <v>9049</v>
      </c>
      <c r="D3978" s="141">
        <v>165.68</v>
      </c>
      <c r="E3978" s="141">
        <v>7.5</v>
      </c>
      <c r="F3978" s="141">
        <v>173.18</v>
      </c>
    </row>
    <row r="3979" spans="1:6" ht="30.75" customHeight="1">
      <c r="A3979" s="138" t="s">
        <v>16911</v>
      </c>
      <c r="B3979" s="139" t="s">
        <v>16912</v>
      </c>
      <c r="C3979" s="140" t="s">
        <v>9358</v>
      </c>
      <c r="D3979" s="141">
        <v>7272.74</v>
      </c>
      <c r="E3979" s="141"/>
      <c r="F3979" s="141">
        <v>7272.74</v>
      </c>
    </row>
    <row r="3980" spans="1:6" ht="30.75" customHeight="1">
      <c r="A3980" s="138" t="s">
        <v>16913</v>
      </c>
      <c r="B3980" s="139" t="s">
        <v>16914</v>
      </c>
      <c r="C3980" s="140" t="s">
        <v>9358</v>
      </c>
      <c r="D3980" s="141">
        <v>33341.589999999997</v>
      </c>
      <c r="E3980" s="141"/>
      <c r="F3980" s="141">
        <v>33341.589999999997</v>
      </c>
    </row>
    <row r="3981" spans="1:6" ht="30.75" customHeight="1">
      <c r="A3981" s="138" t="s">
        <v>16915</v>
      </c>
      <c r="B3981" s="139" t="s">
        <v>16916</v>
      </c>
      <c r="C3981" s="140" t="s">
        <v>9358</v>
      </c>
      <c r="D3981" s="141">
        <v>46135.01</v>
      </c>
      <c r="E3981" s="141"/>
      <c r="F3981" s="141">
        <v>46135.01</v>
      </c>
    </row>
    <row r="3982" spans="1:6" ht="30.75" customHeight="1">
      <c r="A3982" s="138" t="s">
        <v>16917</v>
      </c>
      <c r="B3982" s="139" t="s">
        <v>16918</v>
      </c>
      <c r="C3982" s="140"/>
      <c r="D3982" s="141"/>
      <c r="E3982" s="141"/>
      <c r="F3982" s="141"/>
    </row>
    <row r="3983" spans="1:6" ht="30.75" customHeight="1">
      <c r="A3983" s="138" t="s">
        <v>16919</v>
      </c>
      <c r="B3983" s="139" t="s">
        <v>16920</v>
      </c>
      <c r="C3983" s="140" t="s">
        <v>9049</v>
      </c>
      <c r="D3983" s="141">
        <v>9995.35</v>
      </c>
      <c r="E3983" s="141">
        <v>75.08</v>
      </c>
      <c r="F3983" s="141">
        <v>10070.43</v>
      </c>
    </row>
    <row r="3984" spans="1:6" ht="30.75" customHeight="1">
      <c r="A3984" s="138" t="s">
        <v>16921</v>
      </c>
      <c r="B3984" s="139" t="s">
        <v>16922</v>
      </c>
      <c r="C3984" s="140" t="s">
        <v>9049</v>
      </c>
      <c r="D3984" s="141">
        <v>15141.91</v>
      </c>
      <c r="E3984" s="141">
        <v>75.08</v>
      </c>
      <c r="F3984" s="141">
        <v>15216.99</v>
      </c>
    </row>
    <row r="3985" spans="1:6" ht="30.75" customHeight="1">
      <c r="A3985" s="138" t="s">
        <v>16923</v>
      </c>
      <c r="B3985" s="139" t="s">
        <v>16924</v>
      </c>
      <c r="C3985" s="140" t="s">
        <v>9049</v>
      </c>
      <c r="D3985" s="141">
        <v>42574.7</v>
      </c>
      <c r="E3985" s="141">
        <v>75.08</v>
      </c>
      <c r="F3985" s="141">
        <v>42649.78</v>
      </c>
    </row>
    <row r="3986" spans="1:6" ht="30.75" customHeight="1">
      <c r="A3986" s="138" t="s">
        <v>16925</v>
      </c>
      <c r="B3986" s="139" t="s">
        <v>16926</v>
      </c>
      <c r="C3986" s="140"/>
      <c r="D3986" s="141"/>
      <c r="E3986" s="141"/>
      <c r="F3986" s="141"/>
    </row>
    <row r="3987" spans="1:6" ht="30.75" customHeight="1">
      <c r="A3987" s="138" t="s">
        <v>16927</v>
      </c>
      <c r="B3987" s="139" t="s">
        <v>16928</v>
      </c>
      <c r="C3987" s="140" t="s">
        <v>9049</v>
      </c>
      <c r="D3987" s="141">
        <v>36160.879999999997</v>
      </c>
      <c r="E3987" s="141">
        <v>140.82</v>
      </c>
      <c r="F3987" s="141">
        <v>36301.699999999997</v>
      </c>
    </row>
    <row r="3988" spans="1:6" ht="30.75" customHeight="1">
      <c r="A3988" s="138" t="s">
        <v>16929</v>
      </c>
      <c r="B3988" s="139" t="s">
        <v>16930</v>
      </c>
      <c r="C3988" s="140" t="s">
        <v>9049</v>
      </c>
      <c r="D3988" s="141">
        <v>48595.09</v>
      </c>
      <c r="E3988" s="141">
        <v>140.82</v>
      </c>
      <c r="F3988" s="141">
        <v>48735.91</v>
      </c>
    </row>
    <row r="3989" spans="1:6" ht="30.75" customHeight="1">
      <c r="A3989" s="138" t="s">
        <v>16931</v>
      </c>
      <c r="B3989" s="139" t="s">
        <v>16932</v>
      </c>
      <c r="C3989" s="140" t="s">
        <v>9049</v>
      </c>
      <c r="D3989" s="141">
        <v>42575.75</v>
      </c>
      <c r="E3989" s="141">
        <v>140.82</v>
      </c>
      <c r="F3989" s="141">
        <v>42716.57</v>
      </c>
    </row>
    <row r="3990" spans="1:6" ht="30.75" customHeight="1">
      <c r="A3990" s="138" t="s">
        <v>16933</v>
      </c>
      <c r="B3990" s="139" t="s">
        <v>16934</v>
      </c>
      <c r="C3990" s="140" t="s">
        <v>9049</v>
      </c>
      <c r="D3990" s="141">
        <v>5455.53</v>
      </c>
      <c r="E3990" s="141">
        <v>100.1</v>
      </c>
      <c r="F3990" s="141">
        <v>5555.63</v>
      </c>
    </row>
    <row r="3991" spans="1:6" ht="30.75" customHeight="1">
      <c r="A3991" s="138" t="s">
        <v>16935</v>
      </c>
      <c r="B3991" s="139" t="s">
        <v>16936</v>
      </c>
      <c r="C3991" s="140" t="s">
        <v>9049</v>
      </c>
      <c r="D3991" s="141">
        <v>18923.240000000002</v>
      </c>
      <c r="E3991" s="141">
        <v>140.82</v>
      </c>
      <c r="F3991" s="141">
        <v>19064.060000000001</v>
      </c>
    </row>
    <row r="3992" spans="1:6" ht="30.75" customHeight="1">
      <c r="A3992" s="138" t="s">
        <v>16937</v>
      </c>
      <c r="B3992" s="139" t="s">
        <v>16938</v>
      </c>
      <c r="C3992" s="140" t="s">
        <v>9049</v>
      </c>
      <c r="D3992" s="141">
        <v>20476.89</v>
      </c>
      <c r="E3992" s="141">
        <v>100.1</v>
      </c>
      <c r="F3992" s="141">
        <v>20576.990000000002</v>
      </c>
    </row>
    <row r="3993" spans="1:6" ht="30.75" customHeight="1">
      <c r="A3993" s="138" t="s">
        <v>16939</v>
      </c>
      <c r="B3993" s="139" t="s">
        <v>16940</v>
      </c>
      <c r="C3993" s="140" t="s">
        <v>9049</v>
      </c>
      <c r="D3993" s="141">
        <v>891.34</v>
      </c>
      <c r="E3993" s="141">
        <v>50.05</v>
      </c>
      <c r="F3993" s="141">
        <v>941.39</v>
      </c>
    </row>
    <row r="3994" spans="1:6" ht="30.75" customHeight="1">
      <c r="A3994" s="138" t="s">
        <v>16941</v>
      </c>
      <c r="B3994" s="139" t="s">
        <v>16942</v>
      </c>
      <c r="C3994" s="140" t="s">
        <v>9049</v>
      </c>
      <c r="D3994" s="141">
        <v>49405.61</v>
      </c>
      <c r="E3994" s="141">
        <v>140.82</v>
      </c>
      <c r="F3994" s="141">
        <v>49546.43</v>
      </c>
    </row>
    <row r="3995" spans="1:6" ht="30.75" customHeight="1">
      <c r="A3995" s="138" t="s">
        <v>16943</v>
      </c>
      <c r="B3995" s="139" t="s">
        <v>16944</v>
      </c>
      <c r="C3995" s="140" t="s">
        <v>9049</v>
      </c>
      <c r="D3995" s="141">
        <v>55745.15</v>
      </c>
      <c r="E3995" s="141">
        <v>140.82</v>
      </c>
      <c r="F3995" s="141">
        <v>55885.97</v>
      </c>
    </row>
    <row r="3996" spans="1:6" ht="30.75" customHeight="1">
      <c r="A3996" s="138" t="s">
        <v>16945</v>
      </c>
      <c r="B3996" s="139" t="s">
        <v>16946</v>
      </c>
      <c r="C3996" s="140" t="s">
        <v>9049</v>
      </c>
      <c r="D3996" s="141">
        <v>100997.4</v>
      </c>
      <c r="E3996" s="141">
        <v>140.82</v>
      </c>
      <c r="F3996" s="141">
        <v>101138.22</v>
      </c>
    </row>
    <row r="3997" spans="1:6" ht="30.75" customHeight="1">
      <c r="A3997" s="138" t="s">
        <v>16947</v>
      </c>
      <c r="B3997" s="139" t="s">
        <v>16948</v>
      </c>
      <c r="C3997" s="140" t="s">
        <v>9049</v>
      </c>
      <c r="D3997" s="141">
        <v>143257.44</v>
      </c>
      <c r="E3997" s="141">
        <v>140.82</v>
      </c>
      <c r="F3997" s="141">
        <v>143398.26</v>
      </c>
    </row>
    <row r="3998" spans="1:6" ht="30.75" customHeight="1">
      <c r="A3998" s="138" t="s">
        <v>16949</v>
      </c>
      <c r="B3998" s="139" t="s">
        <v>16950</v>
      </c>
      <c r="C3998" s="140" t="s">
        <v>9049</v>
      </c>
      <c r="D3998" s="141">
        <v>54131.08</v>
      </c>
      <c r="E3998" s="141">
        <v>140.82</v>
      </c>
      <c r="F3998" s="141">
        <v>54271.9</v>
      </c>
    </row>
    <row r="3999" spans="1:6" ht="30.75" customHeight="1">
      <c r="A3999" s="138" t="s">
        <v>16951</v>
      </c>
      <c r="B3999" s="139" t="s">
        <v>16952</v>
      </c>
      <c r="C3999" s="140" t="s">
        <v>9049</v>
      </c>
      <c r="D3999" s="141">
        <v>25968.19</v>
      </c>
      <c r="E3999" s="141">
        <v>140.82</v>
      </c>
      <c r="F3999" s="141">
        <v>26109.01</v>
      </c>
    </row>
    <row r="4000" spans="1:6" ht="30.75" customHeight="1">
      <c r="A4000" s="138" t="s">
        <v>16953</v>
      </c>
      <c r="B4000" s="139" t="s">
        <v>16954</v>
      </c>
      <c r="C4000" s="140" t="s">
        <v>9049</v>
      </c>
      <c r="D4000" s="141">
        <v>36261.129999999997</v>
      </c>
      <c r="E4000" s="141">
        <v>140.82</v>
      </c>
      <c r="F4000" s="141">
        <v>36401.949999999997</v>
      </c>
    </row>
    <row r="4001" spans="1:6" ht="30.75" customHeight="1">
      <c r="A4001" s="138" t="s">
        <v>16955</v>
      </c>
      <c r="B4001" s="139" t="s">
        <v>16956</v>
      </c>
      <c r="C4001" s="140" t="s">
        <v>9049</v>
      </c>
      <c r="D4001" s="141">
        <v>72336.23</v>
      </c>
      <c r="E4001" s="141">
        <v>140.82</v>
      </c>
      <c r="F4001" s="141">
        <v>72477.05</v>
      </c>
    </row>
    <row r="4002" spans="1:6" ht="30.75" customHeight="1">
      <c r="A4002" s="138" t="s">
        <v>16957</v>
      </c>
      <c r="B4002" s="139" t="s">
        <v>16958</v>
      </c>
      <c r="C4002" s="140" t="s">
        <v>9049</v>
      </c>
      <c r="D4002" s="141">
        <v>34436.550000000003</v>
      </c>
      <c r="E4002" s="141">
        <v>140.82</v>
      </c>
      <c r="F4002" s="141">
        <v>34577.370000000003</v>
      </c>
    </row>
    <row r="4003" spans="1:6" ht="30.75" customHeight="1">
      <c r="A4003" s="138" t="s">
        <v>16959</v>
      </c>
      <c r="B4003" s="139" t="s">
        <v>16960</v>
      </c>
      <c r="C4003" s="140" t="s">
        <v>9049</v>
      </c>
      <c r="D4003" s="141">
        <v>93719.37</v>
      </c>
      <c r="E4003" s="141">
        <v>140.82</v>
      </c>
      <c r="F4003" s="141">
        <v>93860.19</v>
      </c>
    </row>
    <row r="4004" spans="1:6" ht="30.75" customHeight="1">
      <c r="A4004" s="138" t="s">
        <v>16961</v>
      </c>
      <c r="B4004" s="139" t="s">
        <v>16962</v>
      </c>
      <c r="C4004" s="140"/>
      <c r="D4004" s="141"/>
      <c r="E4004" s="141"/>
      <c r="F4004" s="141"/>
    </row>
    <row r="4005" spans="1:6" ht="30.75" customHeight="1">
      <c r="A4005" s="138" t="s">
        <v>16963</v>
      </c>
      <c r="B4005" s="139" t="s">
        <v>16964</v>
      </c>
      <c r="C4005" s="140" t="s">
        <v>9049</v>
      </c>
      <c r="D4005" s="141">
        <v>919.33</v>
      </c>
      <c r="E4005" s="141">
        <v>57.38</v>
      </c>
      <c r="F4005" s="141">
        <v>976.71</v>
      </c>
    </row>
    <row r="4006" spans="1:6" ht="30.75" customHeight="1">
      <c r="A4006" s="138" t="s">
        <v>16965</v>
      </c>
      <c r="B4006" s="139" t="s">
        <v>16966</v>
      </c>
      <c r="C4006" s="140"/>
      <c r="D4006" s="141"/>
      <c r="E4006" s="141"/>
      <c r="F4006" s="141"/>
    </row>
    <row r="4007" spans="1:6" ht="30.75" customHeight="1">
      <c r="A4007" s="138" t="s">
        <v>16967</v>
      </c>
      <c r="B4007" s="139" t="s">
        <v>16968</v>
      </c>
      <c r="C4007" s="140" t="s">
        <v>9049</v>
      </c>
      <c r="D4007" s="141">
        <v>38.08</v>
      </c>
      <c r="E4007" s="141">
        <v>10.01</v>
      </c>
      <c r="F4007" s="141">
        <v>48.09</v>
      </c>
    </row>
    <row r="4008" spans="1:6" ht="30.75" customHeight="1">
      <c r="A4008" s="138" t="s">
        <v>16969</v>
      </c>
      <c r="B4008" s="139" t="s">
        <v>16970</v>
      </c>
      <c r="C4008" s="140" t="s">
        <v>9049</v>
      </c>
      <c r="D4008" s="141">
        <v>809.63</v>
      </c>
      <c r="E4008" s="141">
        <v>40.04</v>
      </c>
      <c r="F4008" s="141">
        <v>849.67</v>
      </c>
    </row>
    <row r="4009" spans="1:6" ht="30.75" customHeight="1">
      <c r="A4009" s="138" t="s">
        <v>16971</v>
      </c>
      <c r="B4009" s="139" t="s">
        <v>16972</v>
      </c>
      <c r="C4009" s="140" t="s">
        <v>9049</v>
      </c>
      <c r="D4009" s="141">
        <v>564.5</v>
      </c>
      <c r="E4009" s="141">
        <v>40.04</v>
      </c>
      <c r="F4009" s="141">
        <v>604.54</v>
      </c>
    </row>
    <row r="4010" spans="1:6" ht="30.75" customHeight="1">
      <c r="A4010" s="138" t="s">
        <v>16973</v>
      </c>
      <c r="B4010" s="139" t="s">
        <v>16974</v>
      </c>
      <c r="C4010" s="140" t="s">
        <v>9049</v>
      </c>
      <c r="D4010" s="141">
        <v>111.74</v>
      </c>
      <c r="E4010" s="141">
        <v>10.01</v>
      </c>
      <c r="F4010" s="141">
        <v>121.75</v>
      </c>
    </row>
    <row r="4011" spans="1:6" ht="30.75" customHeight="1">
      <c r="A4011" s="138" t="s">
        <v>16975</v>
      </c>
      <c r="B4011" s="139" t="s">
        <v>16976</v>
      </c>
      <c r="C4011" s="140" t="s">
        <v>9049</v>
      </c>
      <c r="D4011" s="141">
        <v>1069.54</v>
      </c>
      <c r="E4011" s="141">
        <v>3.7</v>
      </c>
      <c r="F4011" s="141">
        <v>1073.24</v>
      </c>
    </row>
    <row r="4012" spans="1:6" ht="30.75" customHeight="1">
      <c r="A4012" s="138" t="s">
        <v>16977</v>
      </c>
      <c r="B4012" s="139" t="s">
        <v>16978</v>
      </c>
      <c r="C4012" s="140"/>
      <c r="D4012" s="141"/>
      <c r="E4012" s="141"/>
      <c r="F4012" s="141"/>
    </row>
    <row r="4013" spans="1:6" ht="30.75" customHeight="1">
      <c r="A4013" s="138" t="s">
        <v>16979</v>
      </c>
      <c r="B4013" s="139" t="s">
        <v>16980</v>
      </c>
      <c r="C4013" s="140" t="s">
        <v>9049</v>
      </c>
      <c r="D4013" s="141">
        <v>467.04</v>
      </c>
      <c r="E4013" s="141">
        <v>22.95</v>
      </c>
      <c r="F4013" s="141">
        <v>489.99</v>
      </c>
    </row>
    <row r="4014" spans="1:6" ht="30.75" customHeight="1">
      <c r="A4014" s="138" t="s">
        <v>16981</v>
      </c>
      <c r="B4014" s="139" t="s">
        <v>16982</v>
      </c>
      <c r="C4014" s="140" t="s">
        <v>9049</v>
      </c>
      <c r="D4014" s="141">
        <v>751.1</v>
      </c>
      <c r="E4014" s="141">
        <v>29.27</v>
      </c>
      <c r="F4014" s="141">
        <v>780.37</v>
      </c>
    </row>
    <row r="4015" spans="1:6" ht="30.75" customHeight="1">
      <c r="A4015" s="138" t="s">
        <v>16983</v>
      </c>
      <c r="B4015" s="139" t="s">
        <v>16984</v>
      </c>
      <c r="C4015" s="140"/>
      <c r="D4015" s="141"/>
      <c r="E4015" s="141"/>
      <c r="F4015" s="141"/>
    </row>
    <row r="4016" spans="1:6" ht="30.75" customHeight="1">
      <c r="A4016" s="138" t="s">
        <v>16985</v>
      </c>
      <c r="B4016" s="139" t="s">
        <v>16986</v>
      </c>
      <c r="C4016" s="140" t="s">
        <v>141</v>
      </c>
      <c r="D4016" s="141">
        <v>0.42</v>
      </c>
      <c r="E4016" s="141">
        <v>5.01</v>
      </c>
      <c r="F4016" s="141">
        <v>5.43</v>
      </c>
    </row>
    <row r="4017" spans="1:6" ht="30.75" customHeight="1">
      <c r="A4017" s="138" t="s">
        <v>16987</v>
      </c>
      <c r="B4017" s="139" t="s">
        <v>16988</v>
      </c>
      <c r="C4017" s="140" t="s">
        <v>9049</v>
      </c>
      <c r="D4017" s="141">
        <v>5.71</v>
      </c>
      <c r="E4017" s="141">
        <v>10.01</v>
      </c>
      <c r="F4017" s="141">
        <v>15.72</v>
      </c>
    </row>
    <row r="4018" spans="1:6" ht="30.75" customHeight="1">
      <c r="A4018" s="138" t="s">
        <v>16989</v>
      </c>
      <c r="B4018" s="139" t="s">
        <v>16990</v>
      </c>
      <c r="C4018" s="140" t="s">
        <v>9049</v>
      </c>
      <c r="D4018" s="141">
        <v>2.16</v>
      </c>
      <c r="E4018" s="141">
        <v>10.01</v>
      </c>
      <c r="F4018" s="141">
        <v>12.17</v>
      </c>
    </row>
    <row r="4019" spans="1:6" ht="30.75" customHeight="1">
      <c r="A4019" s="138" t="s">
        <v>16991</v>
      </c>
      <c r="B4019" s="139" t="s">
        <v>16992</v>
      </c>
      <c r="C4019" s="140" t="s">
        <v>9049</v>
      </c>
      <c r="D4019" s="141">
        <v>2.67</v>
      </c>
      <c r="E4019" s="141">
        <v>10.01</v>
      </c>
      <c r="F4019" s="141">
        <v>12.68</v>
      </c>
    </row>
    <row r="4020" spans="1:6" ht="30.75" customHeight="1">
      <c r="A4020" s="138" t="s">
        <v>16993</v>
      </c>
      <c r="B4020" s="139" t="s">
        <v>16994</v>
      </c>
      <c r="C4020" s="140" t="s">
        <v>9049</v>
      </c>
      <c r="D4020" s="141">
        <v>222.32</v>
      </c>
      <c r="E4020" s="141">
        <v>11.11</v>
      </c>
      <c r="F4020" s="141">
        <v>233.43</v>
      </c>
    </row>
    <row r="4021" spans="1:6" ht="30.75" customHeight="1">
      <c r="A4021" s="138" t="s">
        <v>16995</v>
      </c>
      <c r="B4021" s="139" t="s">
        <v>16996</v>
      </c>
      <c r="C4021" s="140" t="s">
        <v>9049</v>
      </c>
      <c r="D4021" s="141">
        <v>460.95</v>
      </c>
      <c r="E4021" s="141">
        <v>11.11</v>
      </c>
      <c r="F4021" s="141">
        <v>472.06</v>
      </c>
    </row>
    <row r="4022" spans="1:6" ht="30.75" customHeight="1">
      <c r="A4022" s="138" t="s">
        <v>16997</v>
      </c>
      <c r="B4022" s="139" t="s">
        <v>16998</v>
      </c>
      <c r="C4022" s="140" t="s">
        <v>9049</v>
      </c>
      <c r="D4022" s="141">
        <v>7.29</v>
      </c>
      <c r="E4022" s="141">
        <v>17.600000000000001</v>
      </c>
      <c r="F4022" s="141">
        <v>24.89</v>
      </c>
    </row>
    <row r="4023" spans="1:6" ht="30.75" customHeight="1">
      <c r="A4023" s="138" t="s">
        <v>16999</v>
      </c>
      <c r="B4023" s="139" t="s">
        <v>17000</v>
      </c>
      <c r="C4023" s="140" t="s">
        <v>9049</v>
      </c>
      <c r="D4023" s="141">
        <v>16.75</v>
      </c>
      <c r="E4023" s="141">
        <v>17.600000000000001</v>
      </c>
      <c r="F4023" s="141">
        <v>34.35</v>
      </c>
    </row>
    <row r="4024" spans="1:6" ht="30.75" customHeight="1">
      <c r="A4024" s="138" t="s">
        <v>17001</v>
      </c>
      <c r="B4024" s="139" t="s">
        <v>17002</v>
      </c>
      <c r="C4024" s="140" t="s">
        <v>9049</v>
      </c>
      <c r="D4024" s="141">
        <v>70.489999999999995</v>
      </c>
      <c r="E4024" s="141">
        <v>2.04</v>
      </c>
      <c r="F4024" s="141">
        <v>72.53</v>
      </c>
    </row>
    <row r="4025" spans="1:6" ht="30.75" customHeight="1">
      <c r="A4025" s="138" t="s">
        <v>17003</v>
      </c>
      <c r="B4025" s="139" t="s">
        <v>17004</v>
      </c>
      <c r="C4025" s="140" t="s">
        <v>9049</v>
      </c>
      <c r="D4025" s="141">
        <v>230.2</v>
      </c>
      <c r="E4025" s="141">
        <v>11.47</v>
      </c>
      <c r="F4025" s="141">
        <v>241.67</v>
      </c>
    </row>
    <row r="4026" spans="1:6" ht="30.75" customHeight="1">
      <c r="A4026" s="138" t="s">
        <v>17005</v>
      </c>
      <c r="B4026" s="139" t="s">
        <v>17006</v>
      </c>
      <c r="C4026" s="140" t="s">
        <v>9049</v>
      </c>
      <c r="D4026" s="141">
        <v>81.569999999999993</v>
      </c>
      <c r="E4026" s="141">
        <v>7.4</v>
      </c>
      <c r="F4026" s="141">
        <v>88.97</v>
      </c>
    </row>
    <row r="4027" spans="1:6" ht="30.75" customHeight="1">
      <c r="A4027" s="138" t="s">
        <v>17007</v>
      </c>
      <c r="B4027" s="139" t="s">
        <v>17008</v>
      </c>
      <c r="C4027" s="140" t="s">
        <v>9049</v>
      </c>
      <c r="D4027" s="141">
        <v>104.44</v>
      </c>
      <c r="E4027" s="141">
        <v>7.4</v>
      </c>
      <c r="F4027" s="141">
        <v>111.84</v>
      </c>
    </row>
    <row r="4028" spans="1:6" ht="30.75" customHeight="1">
      <c r="A4028" s="138" t="s">
        <v>17009</v>
      </c>
      <c r="B4028" s="139" t="s">
        <v>17010</v>
      </c>
      <c r="C4028" s="140" t="s">
        <v>9049</v>
      </c>
      <c r="D4028" s="141">
        <v>151.55000000000001</v>
      </c>
      <c r="E4028" s="141">
        <v>7.4</v>
      </c>
      <c r="F4028" s="141">
        <v>158.94999999999999</v>
      </c>
    </row>
    <row r="4029" spans="1:6" ht="30.75" customHeight="1">
      <c r="A4029" s="138" t="s">
        <v>17011</v>
      </c>
      <c r="B4029" s="139" t="s">
        <v>17012</v>
      </c>
      <c r="C4029" s="140" t="s">
        <v>9049</v>
      </c>
      <c r="D4029" s="141">
        <v>92.41</v>
      </c>
      <c r="E4029" s="141">
        <v>2.04</v>
      </c>
      <c r="F4029" s="141">
        <v>94.45</v>
      </c>
    </row>
    <row r="4030" spans="1:6" ht="30.75" customHeight="1">
      <c r="A4030" s="138" t="s">
        <v>17013</v>
      </c>
      <c r="B4030" s="139" t="s">
        <v>17014</v>
      </c>
      <c r="C4030" s="140" t="s">
        <v>9049</v>
      </c>
      <c r="D4030" s="141">
        <v>98.58</v>
      </c>
      <c r="E4030" s="141">
        <v>2.04</v>
      </c>
      <c r="F4030" s="141">
        <v>100.62</v>
      </c>
    </row>
    <row r="4031" spans="1:6" ht="30.75" customHeight="1">
      <c r="A4031" s="138" t="s">
        <v>17015</v>
      </c>
      <c r="B4031" s="139" t="s">
        <v>17016</v>
      </c>
      <c r="C4031" s="140" t="s">
        <v>9049</v>
      </c>
      <c r="D4031" s="141">
        <v>9.3000000000000007</v>
      </c>
      <c r="E4031" s="141">
        <v>4.07</v>
      </c>
      <c r="F4031" s="141">
        <v>13.37</v>
      </c>
    </row>
    <row r="4032" spans="1:6" ht="30.75" customHeight="1">
      <c r="A4032" s="138" t="s">
        <v>17017</v>
      </c>
      <c r="B4032" s="139" t="s">
        <v>17018</v>
      </c>
      <c r="C4032" s="140" t="s">
        <v>9049</v>
      </c>
      <c r="D4032" s="141">
        <v>14.95</v>
      </c>
      <c r="E4032" s="141">
        <v>4.07</v>
      </c>
      <c r="F4032" s="141">
        <v>19.02</v>
      </c>
    </row>
    <row r="4033" spans="1:6" ht="30.75" customHeight="1">
      <c r="A4033" s="138" t="s">
        <v>17019</v>
      </c>
      <c r="B4033" s="139" t="s">
        <v>17020</v>
      </c>
      <c r="C4033" s="140" t="s">
        <v>9049</v>
      </c>
      <c r="D4033" s="141">
        <v>18.239999999999998</v>
      </c>
      <c r="E4033" s="141">
        <v>18.940000000000001</v>
      </c>
      <c r="F4033" s="141">
        <v>37.18</v>
      </c>
    </row>
    <row r="4034" spans="1:6" ht="30.75" customHeight="1">
      <c r="A4034" s="138" t="s">
        <v>17021</v>
      </c>
      <c r="B4034" s="139" t="s">
        <v>17022</v>
      </c>
      <c r="C4034" s="140" t="s">
        <v>9049</v>
      </c>
      <c r="D4034" s="141">
        <v>8.67</v>
      </c>
      <c r="E4034" s="141">
        <v>11.47</v>
      </c>
      <c r="F4034" s="141">
        <v>20.14</v>
      </c>
    </row>
    <row r="4035" spans="1:6" ht="30.75" customHeight="1">
      <c r="A4035" s="138" t="s">
        <v>17023</v>
      </c>
      <c r="B4035" s="139" t="s">
        <v>17024</v>
      </c>
      <c r="C4035" s="140" t="s">
        <v>9049</v>
      </c>
      <c r="D4035" s="141">
        <v>10.45</v>
      </c>
      <c r="E4035" s="141">
        <v>11.47</v>
      </c>
      <c r="F4035" s="141">
        <v>21.92</v>
      </c>
    </row>
    <row r="4036" spans="1:6" ht="30.75" customHeight="1">
      <c r="A4036" s="138" t="s">
        <v>17025</v>
      </c>
      <c r="B4036" s="139" t="s">
        <v>17026</v>
      </c>
      <c r="C4036" s="140" t="s">
        <v>9049</v>
      </c>
      <c r="D4036" s="141">
        <v>14.71</v>
      </c>
      <c r="E4036" s="141">
        <v>11.47</v>
      </c>
      <c r="F4036" s="141">
        <v>26.18</v>
      </c>
    </row>
    <row r="4037" spans="1:6" ht="30.75" customHeight="1">
      <c r="A4037" s="138" t="s">
        <v>17027</v>
      </c>
      <c r="B4037" s="139" t="s">
        <v>17028</v>
      </c>
      <c r="C4037" s="140" t="s">
        <v>9049</v>
      </c>
      <c r="D4037" s="141">
        <v>34.57</v>
      </c>
      <c r="E4037" s="141">
        <v>19.440000000000001</v>
      </c>
      <c r="F4037" s="141">
        <v>54.01</v>
      </c>
    </row>
    <row r="4038" spans="1:6" ht="30.75" customHeight="1">
      <c r="A4038" s="138" t="s">
        <v>17029</v>
      </c>
      <c r="B4038" s="139" t="s">
        <v>17030</v>
      </c>
      <c r="C4038" s="140" t="s">
        <v>9049</v>
      </c>
      <c r="D4038" s="141">
        <v>11.47</v>
      </c>
      <c r="E4038" s="141">
        <v>10.01</v>
      </c>
      <c r="F4038" s="141">
        <v>21.48</v>
      </c>
    </row>
    <row r="4039" spans="1:6" ht="30.75" customHeight="1">
      <c r="A4039" s="138" t="s">
        <v>17031</v>
      </c>
      <c r="B4039" s="139" t="s">
        <v>17032</v>
      </c>
      <c r="C4039" s="140" t="s">
        <v>9049</v>
      </c>
      <c r="D4039" s="141">
        <v>79.87</v>
      </c>
      <c r="E4039" s="141">
        <v>35.21</v>
      </c>
      <c r="F4039" s="141">
        <v>115.08</v>
      </c>
    </row>
    <row r="4040" spans="1:6" ht="30.75" customHeight="1">
      <c r="A4040" s="138" t="s">
        <v>17033</v>
      </c>
      <c r="B4040" s="139" t="s">
        <v>17034</v>
      </c>
      <c r="C4040" s="140"/>
      <c r="D4040" s="141"/>
      <c r="E4040" s="141"/>
      <c r="F4040" s="141"/>
    </row>
    <row r="4041" spans="1:6" ht="30.75" customHeight="1">
      <c r="A4041" s="138" t="s">
        <v>17035</v>
      </c>
      <c r="B4041" s="139" t="s">
        <v>17036</v>
      </c>
      <c r="C4041" s="140"/>
      <c r="D4041" s="141"/>
      <c r="E4041" s="141"/>
      <c r="F4041" s="141"/>
    </row>
    <row r="4042" spans="1:6" ht="30.75" customHeight="1">
      <c r="A4042" s="138" t="s">
        <v>17037</v>
      </c>
      <c r="B4042" s="139" t="s">
        <v>17038</v>
      </c>
      <c r="C4042" s="140" t="s">
        <v>90</v>
      </c>
      <c r="D4042" s="141">
        <v>268.44</v>
      </c>
      <c r="E4042" s="141">
        <v>3.42</v>
      </c>
      <c r="F4042" s="141">
        <v>271.86</v>
      </c>
    </row>
    <row r="4043" spans="1:6" ht="30.75" customHeight="1">
      <c r="A4043" s="138" t="s">
        <v>17039</v>
      </c>
      <c r="B4043" s="139" t="s">
        <v>17040</v>
      </c>
      <c r="C4043" s="140" t="s">
        <v>90</v>
      </c>
      <c r="D4043" s="141">
        <v>219.38</v>
      </c>
      <c r="E4043" s="141">
        <v>2.87</v>
      </c>
      <c r="F4043" s="141">
        <v>222.25</v>
      </c>
    </row>
    <row r="4044" spans="1:6" ht="30.75" customHeight="1">
      <c r="A4044" s="138" t="s">
        <v>17041</v>
      </c>
      <c r="B4044" s="139" t="s">
        <v>17042</v>
      </c>
      <c r="C4044" s="140" t="s">
        <v>90</v>
      </c>
      <c r="D4044" s="141">
        <v>220.13</v>
      </c>
      <c r="E4044" s="141">
        <v>2.89</v>
      </c>
      <c r="F4044" s="141">
        <v>223.02</v>
      </c>
    </row>
    <row r="4045" spans="1:6" ht="30.75" customHeight="1">
      <c r="A4045" s="138" t="s">
        <v>17043</v>
      </c>
      <c r="B4045" s="139" t="s">
        <v>17044</v>
      </c>
      <c r="C4045" s="140" t="s">
        <v>141</v>
      </c>
      <c r="D4045" s="141">
        <v>448.64</v>
      </c>
      <c r="E4045" s="141">
        <v>14.33</v>
      </c>
      <c r="F4045" s="141">
        <v>462.97</v>
      </c>
    </row>
    <row r="4046" spans="1:6" ht="30.75" customHeight="1">
      <c r="A4046" s="138" t="s">
        <v>17045</v>
      </c>
      <c r="B4046" s="139" t="s">
        <v>17046</v>
      </c>
      <c r="C4046" s="140"/>
      <c r="D4046" s="141"/>
      <c r="E4046" s="141"/>
      <c r="F4046" s="141"/>
    </row>
    <row r="4047" spans="1:6" ht="30.75" customHeight="1">
      <c r="A4047" s="138" t="s">
        <v>17047</v>
      </c>
      <c r="B4047" s="139" t="s">
        <v>17048</v>
      </c>
      <c r="C4047" s="140" t="s">
        <v>90</v>
      </c>
      <c r="D4047" s="141">
        <v>77.88</v>
      </c>
      <c r="E4047" s="141"/>
      <c r="F4047" s="141">
        <v>77.88</v>
      </c>
    </row>
    <row r="4048" spans="1:6" ht="30.75" customHeight="1">
      <c r="A4048" s="138" t="s">
        <v>17049</v>
      </c>
      <c r="B4048" s="139" t="s">
        <v>17050</v>
      </c>
      <c r="C4048" s="140" t="s">
        <v>90</v>
      </c>
      <c r="D4048" s="141">
        <v>41.6</v>
      </c>
      <c r="E4048" s="141"/>
      <c r="F4048" s="141">
        <v>41.6</v>
      </c>
    </row>
    <row r="4049" spans="1:6" ht="30.75" customHeight="1">
      <c r="A4049" s="138" t="s">
        <v>17051</v>
      </c>
      <c r="B4049" s="139" t="s">
        <v>17052</v>
      </c>
      <c r="C4049" s="140" t="s">
        <v>90</v>
      </c>
      <c r="D4049" s="141">
        <v>179.3</v>
      </c>
      <c r="E4049" s="141"/>
      <c r="F4049" s="141">
        <v>179.3</v>
      </c>
    </row>
    <row r="4050" spans="1:6" ht="30.75" customHeight="1">
      <c r="A4050" s="138" t="s">
        <v>17053</v>
      </c>
      <c r="B4050" s="139" t="s">
        <v>17054</v>
      </c>
      <c r="C4050" s="140" t="s">
        <v>90</v>
      </c>
      <c r="D4050" s="141">
        <v>224.13</v>
      </c>
      <c r="E4050" s="141"/>
      <c r="F4050" s="141">
        <v>224.13</v>
      </c>
    </row>
    <row r="4051" spans="1:6" ht="30.75" customHeight="1">
      <c r="A4051" s="138" t="s">
        <v>17055</v>
      </c>
      <c r="B4051" s="139" t="s">
        <v>17056</v>
      </c>
      <c r="C4051" s="140" t="s">
        <v>90</v>
      </c>
      <c r="D4051" s="141">
        <v>74</v>
      </c>
      <c r="E4051" s="141"/>
      <c r="F4051" s="141">
        <v>74</v>
      </c>
    </row>
    <row r="4052" spans="1:6" ht="30.75" customHeight="1">
      <c r="A4052" s="138" t="s">
        <v>17057</v>
      </c>
      <c r="B4052" s="139" t="s">
        <v>17058</v>
      </c>
      <c r="C4052" s="140" t="s">
        <v>90</v>
      </c>
      <c r="D4052" s="141">
        <v>114.14</v>
      </c>
      <c r="E4052" s="141"/>
      <c r="F4052" s="141">
        <v>114.14</v>
      </c>
    </row>
    <row r="4053" spans="1:6" ht="30.75" customHeight="1">
      <c r="A4053" s="138" t="s">
        <v>17059</v>
      </c>
      <c r="B4053" s="139" t="s">
        <v>17060</v>
      </c>
      <c r="C4053" s="140" t="s">
        <v>90</v>
      </c>
      <c r="D4053" s="141">
        <v>120.07</v>
      </c>
      <c r="E4053" s="141"/>
      <c r="F4053" s="141">
        <v>120.07</v>
      </c>
    </row>
    <row r="4054" spans="1:6" ht="30.75" customHeight="1">
      <c r="A4054" s="138" t="s">
        <v>17061</v>
      </c>
      <c r="B4054" s="139" t="s">
        <v>17062</v>
      </c>
      <c r="C4054" s="140" t="s">
        <v>90</v>
      </c>
      <c r="D4054" s="141">
        <v>211.61</v>
      </c>
      <c r="E4054" s="141"/>
      <c r="F4054" s="141">
        <v>211.61</v>
      </c>
    </row>
    <row r="4055" spans="1:6" ht="30.75" customHeight="1">
      <c r="A4055" s="138" t="s">
        <v>17063</v>
      </c>
      <c r="B4055" s="139" t="s">
        <v>17064</v>
      </c>
      <c r="C4055" s="140" t="s">
        <v>90</v>
      </c>
      <c r="D4055" s="141">
        <v>238.85</v>
      </c>
      <c r="E4055" s="141"/>
      <c r="F4055" s="141">
        <v>238.85</v>
      </c>
    </row>
    <row r="4056" spans="1:6" ht="30.75" customHeight="1">
      <c r="A4056" s="138" t="s">
        <v>17065</v>
      </c>
      <c r="B4056" s="139" t="s">
        <v>17066</v>
      </c>
      <c r="C4056" s="140" t="s">
        <v>90</v>
      </c>
      <c r="D4056" s="141">
        <v>41.03</v>
      </c>
      <c r="E4056" s="141"/>
      <c r="F4056" s="141">
        <v>41.03</v>
      </c>
    </row>
    <row r="4057" spans="1:6" ht="30.75" customHeight="1">
      <c r="A4057" s="138" t="s">
        <v>17067</v>
      </c>
      <c r="B4057" s="139" t="s">
        <v>17068</v>
      </c>
      <c r="C4057" s="140"/>
      <c r="D4057" s="141"/>
      <c r="E4057" s="141"/>
      <c r="F4057" s="141"/>
    </row>
    <row r="4058" spans="1:6" ht="30.75" customHeight="1">
      <c r="A4058" s="138" t="s">
        <v>17069</v>
      </c>
      <c r="B4058" s="139" t="s">
        <v>17070</v>
      </c>
      <c r="C4058" s="140" t="s">
        <v>90</v>
      </c>
      <c r="D4058" s="141">
        <v>1548.16</v>
      </c>
      <c r="E4058" s="141">
        <v>25.9</v>
      </c>
      <c r="F4058" s="141">
        <v>1574.06</v>
      </c>
    </row>
    <row r="4059" spans="1:6" ht="30.75" customHeight="1">
      <c r="A4059" s="138" t="s">
        <v>17071</v>
      </c>
      <c r="B4059" s="139" t="s">
        <v>17072</v>
      </c>
      <c r="C4059" s="140" t="s">
        <v>90</v>
      </c>
      <c r="D4059" s="141">
        <v>1613.46</v>
      </c>
      <c r="E4059" s="141">
        <v>25.89</v>
      </c>
      <c r="F4059" s="141">
        <v>1639.35</v>
      </c>
    </row>
    <row r="4060" spans="1:6" ht="30.75" customHeight="1">
      <c r="A4060" s="138" t="s">
        <v>17073</v>
      </c>
      <c r="B4060" s="139" t="s">
        <v>17074</v>
      </c>
      <c r="C4060" s="140" t="s">
        <v>90</v>
      </c>
      <c r="D4060" s="141">
        <v>1740.98</v>
      </c>
      <c r="E4060" s="141">
        <v>25.89</v>
      </c>
      <c r="F4060" s="141">
        <v>1766.87</v>
      </c>
    </row>
    <row r="4061" spans="1:6" ht="30.75" customHeight="1">
      <c r="A4061" s="138" t="s">
        <v>17075</v>
      </c>
      <c r="B4061" s="139" t="s">
        <v>17076</v>
      </c>
      <c r="C4061" s="140" t="s">
        <v>90</v>
      </c>
      <c r="D4061" s="141">
        <v>1797.1</v>
      </c>
      <c r="E4061" s="141">
        <v>25.89</v>
      </c>
      <c r="F4061" s="141">
        <v>1822.99</v>
      </c>
    </row>
    <row r="4062" spans="1:6" ht="30.75" customHeight="1">
      <c r="A4062" s="138" t="s">
        <v>17077</v>
      </c>
      <c r="B4062" s="139" t="s">
        <v>17078</v>
      </c>
      <c r="C4062" s="140" t="s">
        <v>90</v>
      </c>
      <c r="D4062" s="141">
        <v>2191.17</v>
      </c>
      <c r="E4062" s="141">
        <v>25.89</v>
      </c>
      <c r="F4062" s="141">
        <v>2217.06</v>
      </c>
    </row>
    <row r="4063" spans="1:6" ht="30.75" customHeight="1">
      <c r="A4063" s="138" t="s">
        <v>17079</v>
      </c>
      <c r="B4063" s="139" t="s">
        <v>17080</v>
      </c>
      <c r="C4063" s="140" t="s">
        <v>90</v>
      </c>
      <c r="D4063" s="141">
        <v>1759.69</v>
      </c>
      <c r="E4063" s="141">
        <v>38.85</v>
      </c>
      <c r="F4063" s="141">
        <v>1798.54</v>
      </c>
    </row>
    <row r="4064" spans="1:6" ht="30.75" customHeight="1">
      <c r="A4064" s="138" t="s">
        <v>17081</v>
      </c>
      <c r="B4064" s="139" t="s">
        <v>17082</v>
      </c>
      <c r="C4064" s="140" t="s">
        <v>90</v>
      </c>
      <c r="D4064" s="141">
        <v>1683.32</v>
      </c>
      <c r="E4064" s="141">
        <v>38.85</v>
      </c>
      <c r="F4064" s="141">
        <v>1722.17</v>
      </c>
    </row>
    <row r="4065" spans="1:6" ht="30.75" customHeight="1">
      <c r="A4065" s="138" t="s">
        <v>17083</v>
      </c>
      <c r="B4065" s="139" t="s">
        <v>17084</v>
      </c>
      <c r="C4065" s="140" t="s">
        <v>90</v>
      </c>
      <c r="D4065" s="141">
        <v>1993.01</v>
      </c>
      <c r="E4065" s="141">
        <v>38.85</v>
      </c>
      <c r="F4065" s="141">
        <v>2031.86</v>
      </c>
    </row>
    <row r="4066" spans="1:6" ht="30.75" customHeight="1">
      <c r="A4066" s="138" t="s">
        <v>17085</v>
      </c>
      <c r="B4066" s="139" t="s">
        <v>17086</v>
      </c>
      <c r="C4066" s="140"/>
      <c r="D4066" s="141"/>
      <c r="E4066" s="141"/>
      <c r="F4066" s="141"/>
    </row>
    <row r="4067" spans="1:6" ht="30.75" customHeight="1">
      <c r="A4067" s="138" t="s">
        <v>17087</v>
      </c>
      <c r="B4067" s="139" t="s">
        <v>17088</v>
      </c>
      <c r="C4067" s="140" t="s">
        <v>9049</v>
      </c>
      <c r="D4067" s="141">
        <v>1188.5899999999999</v>
      </c>
      <c r="E4067" s="141">
        <v>113.12</v>
      </c>
      <c r="F4067" s="141">
        <v>1301.71</v>
      </c>
    </row>
    <row r="4068" spans="1:6" ht="30.75" customHeight="1">
      <c r="A4068" s="138" t="s">
        <v>17089</v>
      </c>
      <c r="B4068" s="139" t="s">
        <v>17090</v>
      </c>
      <c r="C4068" s="140" t="s">
        <v>9049</v>
      </c>
      <c r="D4068" s="141">
        <v>3429.15</v>
      </c>
      <c r="E4068" s="141">
        <v>113.12</v>
      </c>
      <c r="F4068" s="141">
        <v>3542.27</v>
      </c>
    </row>
    <row r="4069" spans="1:6" ht="30.75" customHeight="1">
      <c r="A4069" s="138" t="s">
        <v>17091</v>
      </c>
      <c r="B4069" s="139" t="s">
        <v>17092</v>
      </c>
      <c r="C4069" s="140" t="s">
        <v>9049</v>
      </c>
      <c r="D4069" s="141">
        <v>5804.9</v>
      </c>
      <c r="E4069" s="141">
        <v>193.47</v>
      </c>
      <c r="F4069" s="141">
        <v>5998.37</v>
      </c>
    </row>
    <row r="4070" spans="1:6" ht="30.75" customHeight="1">
      <c r="A4070" s="138" t="s">
        <v>17093</v>
      </c>
      <c r="B4070" s="139" t="s">
        <v>17094</v>
      </c>
      <c r="C4070" s="140" t="s">
        <v>9049</v>
      </c>
      <c r="D4070" s="141">
        <v>5833.84</v>
      </c>
      <c r="E4070" s="141">
        <v>113.12</v>
      </c>
      <c r="F4070" s="141">
        <v>5946.96</v>
      </c>
    </row>
    <row r="4071" spans="1:6" ht="30.75" customHeight="1">
      <c r="A4071" s="138" t="s">
        <v>17095</v>
      </c>
      <c r="B4071" s="139" t="s">
        <v>17096</v>
      </c>
      <c r="C4071" s="140" t="s">
        <v>9049</v>
      </c>
      <c r="D4071" s="141">
        <v>2884.73</v>
      </c>
      <c r="E4071" s="141">
        <v>70.41</v>
      </c>
      <c r="F4071" s="141">
        <v>2955.14</v>
      </c>
    </row>
    <row r="4072" spans="1:6" ht="30.75" customHeight="1">
      <c r="A4072" s="138" t="s">
        <v>17097</v>
      </c>
      <c r="B4072" s="139" t="s">
        <v>17098</v>
      </c>
      <c r="C4072" s="140" t="s">
        <v>9049</v>
      </c>
      <c r="D4072" s="141">
        <v>1945.41</v>
      </c>
      <c r="E4072" s="141">
        <v>113.12</v>
      </c>
      <c r="F4072" s="141">
        <v>2058.5300000000002</v>
      </c>
    </row>
    <row r="4073" spans="1:6" ht="30.75" customHeight="1">
      <c r="A4073" s="138" t="s">
        <v>17099</v>
      </c>
      <c r="B4073" s="139" t="s">
        <v>17100</v>
      </c>
      <c r="C4073" s="140" t="s">
        <v>9049</v>
      </c>
      <c r="D4073" s="141">
        <v>2515.1</v>
      </c>
      <c r="E4073" s="141">
        <v>113.12</v>
      </c>
      <c r="F4073" s="141">
        <v>2628.22</v>
      </c>
    </row>
    <row r="4074" spans="1:6" ht="30.75" customHeight="1">
      <c r="A4074" s="138" t="s">
        <v>17101</v>
      </c>
      <c r="B4074" s="139" t="s">
        <v>17102</v>
      </c>
      <c r="C4074" s="140"/>
      <c r="D4074" s="141"/>
      <c r="E4074" s="141"/>
      <c r="F4074" s="141"/>
    </row>
    <row r="4075" spans="1:6" ht="30.75" customHeight="1">
      <c r="A4075" s="138" t="s">
        <v>17103</v>
      </c>
      <c r="B4075" s="139" t="s">
        <v>17104</v>
      </c>
      <c r="C4075" s="140" t="s">
        <v>9049</v>
      </c>
      <c r="D4075" s="141">
        <v>441.01</v>
      </c>
      <c r="E4075" s="141">
        <v>23.82</v>
      </c>
      <c r="F4075" s="141">
        <v>464.83</v>
      </c>
    </row>
    <row r="4076" spans="1:6" ht="30.75" customHeight="1">
      <c r="A4076" s="138" t="s">
        <v>17105</v>
      </c>
      <c r="B4076" s="139" t="s">
        <v>17106</v>
      </c>
      <c r="C4076" s="140" t="s">
        <v>9049</v>
      </c>
      <c r="D4076" s="141">
        <v>3116.09</v>
      </c>
      <c r="E4076" s="141">
        <v>52.93</v>
      </c>
      <c r="F4076" s="141">
        <v>3169.02</v>
      </c>
    </row>
    <row r="4077" spans="1:6" ht="30.75" customHeight="1">
      <c r="A4077" s="138" t="s">
        <v>17107</v>
      </c>
      <c r="B4077" s="139" t="s">
        <v>17108</v>
      </c>
      <c r="C4077" s="140" t="s">
        <v>9049</v>
      </c>
      <c r="D4077" s="141">
        <v>1565.37</v>
      </c>
      <c r="E4077" s="141">
        <v>35.21</v>
      </c>
      <c r="F4077" s="141">
        <v>1600.58</v>
      </c>
    </row>
    <row r="4078" spans="1:6" ht="30.75" customHeight="1">
      <c r="A4078" s="138" t="s">
        <v>17109</v>
      </c>
      <c r="B4078" s="139" t="s">
        <v>17110</v>
      </c>
      <c r="C4078" s="140" t="s">
        <v>9049</v>
      </c>
      <c r="D4078" s="141">
        <v>3132.87</v>
      </c>
      <c r="E4078" s="141">
        <v>602.29999999999995</v>
      </c>
      <c r="F4078" s="141">
        <v>3735.17</v>
      </c>
    </row>
    <row r="4079" spans="1:6" ht="30.75" customHeight="1">
      <c r="A4079" s="138" t="s">
        <v>17111</v>
      </c>
      <c r="B4079" s="139" t="s">
        <v>17112</v>
      </c>
      <c r="C4079" s="140" t="s">
        <v>9049</v>
      </c>
      <c r="D4079" s="141">
        <v>8697.1299999999992</v>
      </c>
      <c r="E4079" s="141">
        <v>702.4</v>
      </c>
      <c r="F4079" s="141">
        <v>9399.5300000000007</v>
      </c>
    </row>
    <row r="4080" spans="1:6" ht="30.75" customHeight="1">
      <c r="A4080" s="138" t="s">
        <v>17113</v>
      </c>
      <c r="B4080" s="139" t="s">
        <v>17114</v>
      </c>
      <c r="C4080" s="140"/>
      <c r="D4080" s="141"/>
      <c r="E4080" s="141"/>
      <c r="F4080" s="141"/>
    </row>
    <row r="4081" spans="1:6" ht="30.75" customHeight="1">
      <c r="A4081" s="138" t="s">
        <v>17115</v>
      </c>
      <c r="B4081" s="139" t="s">
        <v>17116</v>
      </c>
      <c r="C4081" s="140" t="s">
        <v>9049</v>
      </c>
      <c r="D4081" s="141">
        <v>101.33</v>
      </c>
      <c r="E4081" s="141">
        <v>11.46</v>
      </c>
      <c r="F4081" s="141">
        <v>112.79</v>
      </c>
    </row>
    <row r="4082" spans="1:6" ht="30.75" customHeight="1">
      <c r="A4082" s="138" t="s">
        <v>17117</v>
      </c>
      <c r="B4082" s="139" t="s">
        <v>17118</v>
      </c>
      <c r="C4082" s="140" t="s">
        <v>9049</v>
      </c>
      <c r="D4082" s="141">
        <v>44.13</v>
      </c>
      <c r="E4082" s="141">
        <v>8.6</v>
      </c>
      <c r="F4082" s="141">
        <v>52.73</v>
      </c>
    </row>
    <row r="4083" spans="1:6" ht="30.75" customHeight="1">
      <c r="A4083" s="138" t="s">
        <v>17119</v>
      </c>
      <c r="B4083" s="139" t="s">
        <v>17120</v>
      </c>
      <c r="C4083" s="140" t="s">
        <v>9049</v>
      </c>
      <c r="D4083" s="141">
        <v>23.92</v>
      </c>
      <c r="E4083" s="141">
        <v>8.6</v>
      </c>
      <c r="F4083" s="141">
        <v>32.520000000000003</v>
      </c>
    </row>
    <row r="4084" spans="1:6" ht="30.75" customHeight="1">
      <c r="A4084" s="138" t="s">
        <v>17121</v>
      </c>
      <c r="B4084" s="139" t="s">
        <v>17122</v>
      </c>
      <c r="C4084" s="140" t="s">
        <v>9049</v>
      </c>
      <c r="D4084" s="141">
        <v>19.809999999999999</v>
      </c>
      <c r="E4084" s="141">
        <v>8.6</v>
      </c>
      <c r="F4084" s="141">
        <v>28.41</v>
      </c>
    </row>
    <row r="4085" spans="1:6" ht="30.75" customHeight="1">
      <c r="A4085" s="138" t="s">
        <v>17123</v>
      </c>
      <c r="B4085" s="139" t="s">
        <v>17124</v>
      </c>
      <c r="C4085" s="140" t="s">
        <v>9049</v>
      </c>
      <c r="D4085" s="141">
        <v>31.35</v>
      </c>
      <c r="E4085" s="141">
        <v>8.6</v>
      </c>
      <c r="F4085" s="141">
        <v>39.950000000000003</v>
      </c>
    </row>
    <row r="4086" spans="1:6" ht="30.75" customHeight="1">
      <c r="A4086" s="138" t="s">
        <v>17125</v>
      </c>
      <c r="B4086" s="139" t="s">
        <v>17126</v>
      </c>
      <c r="C4086" s="140" t="s">
        <v>9049</v>
      </c>
      <c r="D4086" s="141">
        <v>24.18</v>
      </c>
      <c r="E4086" s="141">
        <v>8.6</v>
      </c>
      <c r="F4086" s="141">
        <v>32.78</v>
      </c>
    </row>
    <row r="4087" spans="1:6" ht="30.75" customHeight="1">
      <c r="A4087" s="138" t="s">
        <v>17127</v>
      </c>
      <c r="B4087" s="139" t="s">
        <v>17128</v>
      </c>
      <c r="C4087" s="140" t="s">
        <v>9049</v>
      </c>
      <c r="D4087" s="141">
        <v>73.040000000000006</v>
      </c>
      <c r="E4087" s="141">
        <v>9.6199999999999992</v>
      </c>
      <c r="F4087" s="141">
        <v>82.66</v>
      </c>
    </row>
    <row r="4088" spans="1:6" ht="30.75" customHeight="1">
      <c r="A4088" s="138" t="s">
        <v>17129</v>
      </c>
      <c r="B4088" s="139" t="s">
        <v>17130</v>
      </c>
      <c r="C4088" s="140" t="s">
        <v>9049</v>
      </c>
      <c r="D4088" s="141">
        <v>71.59</v>
      </c>
      <c r="E4088" s="141">
        <v>9.6199999999999992</v>
      </c>
      <c r="F4088" s="141">
        <v>81.209999999999994</v>
      </c>
    </row>
    <row r="4089" spans="1:6" ht="30.75" customHeight="1">
      <c r="A4089" s="138" t="s">
        <v>17131</v>
      </c>
      <c r="B4089" s="139" t="s">
        <v>17132</v>
      </c>
      <c r="C4089" s="140" t="s">
        <v>9049</v>
      </c>
      <c r="D4089" s="141">
        <v>56.62</v>
      </c>
      <c r="E4089" s="141">
        <v>8.6</v>
      </c>
      <c r="F4089" s="141">
        <v>65.22</v>
      </c>
    </row>
    <row r="4090" spans="1:6" ht="30.75" customHeight="1">
      <c r="A4090" s="138" t="s">
        <v>17133</v>
      </c>
      <c r="B4090" s="139" t="s">
        <v>17134</v>
      </c>
      <c r="C4090" s="140" t="s">
        <v>9049</v>
      </c>
      <c r="D4090" s="141">
        <v>32.92</v>
      </c>
      <c r="E4090" s="141">
        <v>8.6</v>
      </c>
      <c r="F4090" s="141">
        <v>41.52</v>
      </c>
    </row>
    <row r="4091" spans="1:6" ht="30.75" customHeight="1">
      <c r="A4091" s="138" t="s">
        <v>17135</v>
      </c>
      <c r="B4091" s="139" t="s">
        <v>17136</v>
      </c>
      <c r="C4091" s="140" t="s">
        <v>9049</v>
      </c>
      <c r="D4091" s="141">
        <v>45.5</v>
      </c>
      <c r="E4091" s="141">
        <v>8.6</v>
      </c>
      <c r="F4091" s="141">
        <v>54.1</v>
      </c>
    </row>
    <row r="4092" spans="1:6" ht="30.75" customHeight="1">
      <c r="A4092" s="138" t="s">
        <v>17137</v>
      </c>
      <c r="B4092" s="139" t="s">
        <v>17138</v>
      </c>
      <c r="C4092" s="140" t="s">
        <v>9049</v>
      </c>
      <c r="D4092" s="141">
        <v>40.03</v>
      </c>
      <c r="E4092" s="141">
        <v>8.6</v>
      </c>
      <c r="F4092" s="141">
        <v>48.63</v>
      </c>
    </row>
    <row r="4093" spans="1:6" ht="30.75" customHeight="1">
      <c r="A4093" s="138" t="s">
        <v>17139</v>
      </c>
      <c r="B4093" s="139" t="s">
        <v>17140</v>
      </c>
      <c r="C4093" s="140" t="s">
        <v>9049</v>
      </c>
      <c r="D4093" s="141">
        <v>63.02</v>
      </c>
      <c r="E4093" s="141">
        <v>9.6199999999999992</v>
      </c>
      <c r="F4093" s="141">
        <v>72.64</v>
      </c>
    </row>
    <row r="4094" spans="1:6" ht="30.75" customHeight="1">
      <c r="A4094" s="138" t="s">
        <v>17141</v>
      </c>
      <c r="B4094" s="139" t="s">
        <v>17142</v>
      </c>
      <c r="C4094" s="140" t="s">
        <v>9049</v>
      </c>
      <c r="D4094" s="141">
        <v>61.48</v>
      </c>
      <c r="E4094" s="141">
        <v>9.6199999999999992</v>
      </c>
      <c r="F4094" s="141">
        <v>71.099999999999994</v>
      </c>
    </row>
    <row r="4095" spans="1:6" ht="30.75" customHeight="1">
      <c r="A4095" s="138" t="s">
        <v>17143</v>
      </c>
      <c r="B4095" s="139" t="s">
        <v>17144</v>
      </c>
      <c r="C4095" s="140"/>
      <c r="D4095" s="141"/>
      <c r="E4095" s="141"/>
      <c r="F4095" s="141"/>
    </row>
    <row r="4096" spans="1:6" ht="30.75" customHeight="1">
      <c r="A4096" s="138" t="s">
        <v>17145</v>
      </c>
      <c r="B4096" s="139" t="s">
        <v>17146</v>
      </c>
      <c r="C4096" s="140" t="s">
        <v>90</v>
      </c>
      <c r="D4096" s="141">
        <v>345.76</v>
      </c>
      <c r="E4096" s="141">
        <v>13.72</v>
      </c>
      <c r="F4096" s="141">
        <v>359.48</v>
      </c>
    </row>
    <row r="4097" spans="1:6" ht="30.75" customHeight="1">
      <c r="A4097" s="138" t="s">
        <v>17147</v>
      </c>
      <c r="B4097" s="139" t="s">
        <v>17148</v>
      </c>
      <c r="C4097" s="140" t="s">
        <v>90</v>
      </c>
      <c r="D4097" s="141">
        <v>252.75</v>
      </c>
      <c r="E4097" s="141">
        <v>12.66</v>
      </c>
      <c r="F4097" s="141">
        <v>265.41000000000003</v>
      </c>
    </row>
    <row r="4098" spans="1:6" ht="30.75" customHeight="1">
      <c r="A4098" s="138" t="s">
        <v>17149</v>
      </c>
      <c r="B4098" s="139" t="s">
        <v>17150</v>
      </c>
      <c r="C4098" s="140" t="s">
        <v>90</v>
      </c>
      <c r="D4098" s="141">
        <v>254.41</v>
      </c>
      <c r="E4098" s="141">
        <v>12.75</v>
      </c>
      <c r="F4098" s="141">
        <v>267.16000000000003</v>
      </c>
    </row>
    <row r="4099" spans="1:6" ht="30.75" customHeight="1">
      <c r="A4099" s="138" t="s">
        <v>17151</v>
      </c>
      <c r="B4099" s="139" t="s">
        <v>17152</v>
      </c>
      <c r="C4099" s="140" t="s">
        <v>9147</v>
      </c>
      <c r="D4099" s="141">
        <v>8.5299999999999994</v>
      </c>
      <c r="E4099" s="141">
        <v>2.21</v>
      </c>
      <c r="F4099" s="141">
        <v>10.74</v>
      </c>
    </row>
    <row r="4100" spans="1:6" ht="30.75" customHeight="1">
      <c r="A4100" s="138" t="s">
        <v>17153</v>
      </c>
      <c r="B4100" s="139" t="s">
        <v>17154</v>
      </c>
      <c r="C4100" s="140" t="s">
        <v>17155</v>
      </c>
      <c r="D4100" s="141">
        <v>554.67999999999995</v>
      </c>
      <c r="E4100" s="141">
        <v>1358.16</v>
      </c>
      <c r="F4100" s="141">
        <v>1912.84</v>
      </c>
    </row>
    <row r="4101" spans="1:6" ht="30.75" customHeight="1">
      <c r="A4101" s="138" t="s">
        <v>17156</v>
      </c>
      <c r="B4101" s="139" t="s">
        <v>17157</v>
      </c>
      <c r="C4101" s="140"/>
      <c r="D4101" s="141"/>
      <c r="E4101" s="141"/>
      <c r="F4101" s="141"/>
    </row>
    <row r="4102" spans="1:6" ht="30.75" customHeight="1">
      <c r="A4102" s="138" t="s">
        <v>17158</v>
      </c>
      <c r="B4102" s="139" t="s">
        <v>17159</v>
      </c>
      <c r="C4102" s="140"/>
      <c r="D4102" s="141"/>
      <c r="E4102" s="141"/>
      <c r="F4102" s="141"/>
    </row>
    <row r="4103" spans="1:6" ht="30.75" customHeight="1">
      <c r="A4103" s="138" t="s">
        <v>17160</v>
      </c>
      <c r="B4103" s="139" t="s">
        <v>17161</v>
      </c>
      <c r="C4103" s="140" t="s">
        <v>90</v>
      </c>
      <c r="D4103" s="141">
        <v>8600.99</v>
      </c>
      <c r="E4103" s="141">
        <v>90.3</v>
      </c>
      <c r="F4103" s="141">
        <v>8691.2900000000009</v>
      </c>
    </row>
    <row r="4104" spans="1:6" ht="30.75" customHeight="1">
      <c r="A4104" s="138" t="s">
        <v>17162</v>
      </c>
      <c r="B4104" s="139" t="s">
        <v>17163</v>
      </c>
      <c r="C4104" s="140" t="s">
        <v>90</v>
      </c>
      <c r="D4104" s="141">
        <v>301.51</v>
      </c>
      <c r="E4104" s="141">
        <v>90.3</v>
      </c>
      <c r="F4104" s="141">
        <v>391.81</v>
      </c>
    </row>
    <row r="4105" spans="1:6" ht="30.75" customHeight="1">
      <c r="A4105" s="138" t="s">
        <v>17164</v>
      </c>
      <c r="B4105" s="139" t="s">
        <v>17165</v>
      </c>
      <c r="C4105" s="140" t="s">
        <v>90</v>
      </c>
      <c r="D4105" s="141">
        <v>4238.57</v>
      </c>
      <c r="E4105" s="141">
        <v>90.3</v>
      </c>
      <c r="F4105" s="141">
        <v>4328.87</v>
      </c>
    </row>
    <row r="4106" spans="1:6" ht="30.75" customHeight="1">
      <c r="A4106" s="138" t="s">
        <v>17166</v>
      </c>
      <c r="B4106" s="139" t="s">
        <v>17167</v>
      </c>
      <c r="C4106" s="140" t="s">
        <v>9049</v>
      </c>
      <c r="D4106" s="141">
        <v>12.11</v>
      </c>
      <c r="E4106" s="141">
        <v>6.55</v>
      </c>
      <c r="F4106" s="141">
        <v>18.66</v>
      </c>
    </row>
    <row r="4107" spans="1:6" ht="30.75" customHeight="1">
      <c r="A4107" s="138" t="s">
        <v>17168</v>
      </c>
      <c r="B4107" s="139" t="s">
        <v>17169</v>
      </c>
      <c r="C4107" s="140" t="s">
        <v>9049</v>
      </c>
      <c r="D4107" s="141">
        <v>8.73</v>
      </c>
      <c r="E4107" s="141">
        <v>6.55</v>
      </c>
      <c r="F4107" s="141">
        <v>15.28</v>
      </c>
    </row>
    <row r="4108" spans="1:6" ht="30.75" customHeight="1">
      <c r="A4108" s="138" t="s">
        <v>17170</v>
      </c>
      <c r="B4108" s="139" t="s">
        <v>17171</v>
      </c>
      <c r="C4108" s="140" t="s">
        <v>9049</v>
      </c>
      <c r="D4108" s="141">
        <v>12.86</v>
      </c>
      <c r="E4108" s="141">
        <v>6.55</v>
      </c>
      <c r="F4108" s="141">
        <v>19.41</v>
      </c>
    </row>
    <row r="4109" spans="1:6" ht="30.75" customHeight="1">
      <c r="A4109" s="138" t="s">
        <v>17172</v>
      </c>
      <c r="B4109" s="139" t="s">
        <v>17173</v>
      </c>
      <c r="C4109" s="140" t="s">
        <v>9049</v>
      </c>
      <c r="D4109" s="141">
        <v>9.58</v>
      </c>
      <c r="E4109" s="141">
        <v>6.55</v>
      </c>
      <c r="F4109" s="141">
        <v>16.13</v>
      </c>
    </row>
    <row r="4110" spans="1:6" ht="30.75" customHeight="1">
      <c r="A4110" s="138" t="s">
        <v>17174</v>
      </c>
      <c r="B4110" s="139" t="s">
        <v>17175</v>
      </c>
      <c r="C4110" s="140" t="s">
        <v>9049</v>
      </c>
      <c r="D4110" s="141">
        <v>15.82</v>
      </c>
      <c r="E4110" s="141">
        <v>6.55</v>
      </c>
      <c r="F4110" s="141">
        <v>22.37</v>
      </c>
    </row>
    <row r="4111" spans="1:6" ht="30.75" customHeight="1">
      <c r="A4111" s="138" t="s">
        <v>17176</v>
      </c>
      <c r="B4111" s="139" t="s">
        <v>17177</v>
      </c>
      <c r="C4111" s="140" t="s">
        <v>9049</v>
      </c>
      <c r="D4111" s="141">
        <v>6.19</v>
      </c>
      <c r="E4111" s="141">
        <v>6.55</v>
      </c>
      <c r="F4111" s="141">
        <v>12.74</v>
      </c>
    </row>
    <row r="4112" spans="1:6" ht="30.75" customHeight="1">
      <c r="A4112" s="138" t="s">
        <v>17178</v>
      </c>
      <c r="B4112" s="139" t="s">
        <v>17179</v>
      </c>
      <c r="C4112" s="140" t="s">
        <v>9049</v>
      </c>
      <c r="D4112" s="141">
        <v>215.84</v>
      </c>
      <c r="E4112" s="141">
        <v>3.72</v>
      </c>
      <c r="F4112" s="141">
        <v>219.56</v>
      </c>
    </row>
    <row r="4113" spans="1:6" ht="30.75" customHeight="1">
      <c r="A4113" s="138" t="s">
        <v>17180</v>
      </c>
      <c r="B4113" s="139" t="s">
        <v>17181</v>
      </c>
      <c r="C4113" s="140"/>
      <c r="D4113" s="141"/>
      <c r="E4113" s="141"/>
      <c r="F4113" s="141"/>
    </row>
    <row r="4114" spans="1:6" ht="30.75" customHeight="1">
      <c r="A4114" s="138" t="s">
        <v>17182</v>
      </c>
      <c r="B4114" s="139" t="s">
        <v>17183</v>
      </c>
      <c r="C4114" s="140" t="s">
        <v>9049</v>
      </c>
      <c r="D4114" s="141">
        <v>10.95</v>
      </c>
      <c r="E4114" s="141">
        <v>57.09</v>
      </c>
      <c r="F4114" s="141">
        <v>68.040000000000006</v>
      </c>
    </row>
    <row r="4115" spans="1:6" ht="30.75" customHeight="1">
      <c r="A4115" s="138" t="s">
        <v>17184</v>
      </c>
      <c r="B4115" s="139" t="s">
        <v>17185</v>
      </c>
      <c r="C4115" s="140"/>
      <c r="D4115" s="141"/>
      <c r="E4115" s="141"/>
      <c r="F4115" s="141"/>
    </row>
    <row r="4116" spans="1:6" ht="30.75" customHeight="1">
      <c r="A4116" s="138" t="s">
        <v>17186</v>
      </c>
      <c r="B4116" s="139" t="s">
        <v>17187</v>
      </c>
      <c r="C4116" s="140" t="s">
        <v>9049</v>
      </c>
      <c r="D4116" s="141">
        <v>85.43</v>
      </c>
      <c r="E4116" s="141">
        <v>7.67</v>
      </c>
      <c r="F4116" s="141">
        <v>93.1</v>
      </c>
    </row>
    <row r="4117" spans="1:6" ht="30.75" customHeight="1">
      <c r="A4117" s="138" t="s">
        <v>17188</v>
      </c>
      <c r="B4117" s="139" t="s">
        <v>17189</v>
      </c>
      <c r="C4117" s="140" t="s">
        <v>9049</v>
      </c>
      <c r="D4117" s="141">
        <v>31.23</v>
      </c>
      <c r="E4117" s="141">
        <v>1.58</v>
      </c>
      <c r="F4117" s="141">
        <v>32.81</v>
      </c>
    </row>
    <row r="4118" spans="1:6" ht="30.75" customHeight="1">
      <c r="A4118" s="138" t="s">
        <v>17190</v>
      </c>
      <c r="B4118" s="139" t="s">
        <v>17191</v>
      </c>
      <c r="C4118" s="140" t="s">
        <v>90</v>
      </c>
      <c r="D4118" s="141">
        <v>71.39</v>
      </c>
      <c r="E4118" s="141"/>
      <c r="F4118" s="141">
        <v>71.39</v>
      </c>
    </row>
    <row r="4119" spans="1:6" ht="30.75" customHeight="1">
      <c r="A4119" s="138" t="s">
        <v>17192</v>
      </c>
      <c r="B4119" s="139" t="s">
        <v>17193</v>
      </c>
      <c r="C4119" s="140" t="s">
        <v>105</v>
      </c>
      <c r="D4119" s="141">
        <v>26.05</v>
      </c>
      <c r="E4119" s="141"/>
      <c r="F4119" s="141">
        <v>26.05</v>
      </c>
    </row>
    <row r="4120" spans="1:6" ht="30.75" customHeight="1">
      <c r="A4120" s="138" t="s">
        <v>17194</v>
      </c>
      <c r="B4120" s="139" t="s">
        <v>17195</v>
      </c>
      <c r="C4120" s="140"/>
      <c r="D4120" s="141"/>
      <c r="E4120" s="141"/>
      <c r="F4120" s="141"/>
    </row>
    <row r="4121" spans="1:6" ht="30.75" customHeight="1">
      <c r="A4121" s="138" t="s">
        <v>17196</v>
      </c>
      <c r="B4121" s="139" t="s">
        <v>17197</v>
      </c>
      <c r="C4121" s="140"/>
      <c r="D4121" s="141"/>
      <c r="E4121" s="141"/>
      <c r="F4121" s="141"/>
    </row>
    <row r="4122" spans="1:6" ht="30.75" customHeight="1">
      <c r="A4122" s="138" t="s">
        <v>17198</v>
      </c>
      <c r="B4122" s="139" t="s">
        <v>17199</v>
      </c>
      <c r="C4122" s="140" t="s">
        <v>9049</v>
      </c>
      <c r="D4122" s="141">
        <v>715.02</v>
      </c>
      <c r="E4122" s="141"/>
      <c r="F4122" s="141">
        <v>715.02</v>
      </c>
    </row>
    <row r="4123" spans="1:6">
      <c r="A4123" s="118"/>
      <c r="B4123" s="143"/>
      <c r="C4123" s="9"/>
      <c r="D4123" s="144"/>
      <c r="E4123" s="144"/>
      <c r="F4123" s="144"/>
    </row>
  </sheetData>
  <mergeCells count="4">
    <mergeCell ref="B1:F1"/>
    <mergeCell ref="A2:F2"/>
    <mergeCell ref="A3:F3"/>
    <mergeCell ref="A4:F4"/>
  </mergeCells>
  <conditionalFormatting sqref="A9:A4122">
    <cfRule type="expression" dxfId="6" priority="7" stopIfTrue="1">
      <formula>G9&lt;6</formula>
    </cfRule>
  </conditionalFormatting>
  <conditionalFormatting sqref="B9:B4122">
    <cfRule type="expression" dxfId="5" priority="6" stopIfTrue="1">
      <formula>G9&lt;6</formula>
    </cfRule>
  </conditionalFormatting>
  <conditionalFormatting sqref="C9:C4122">
    <cfRule type="expression" dxfId="4" priority="5" stopIfTrue="1">
      <formula>G9&lt;6</formula>
    </cfRule>
  </conditionalFormatting>
  <conditionalFormatting sqref="D9:D4122">
    <cfRule type="expression" dxfId="3" priority="4" stopIfTrue="1">
      <formula>G9&lt;6</formula>
    </cfRule>
  </conditionalFormatting>
  <conditionalFormatting sqref="E9:E4122">
    <cfRule type="expression" dxfId="2" priority="3" stopIfTrue="1">
      <formula>G9&lt;6</formula>
    </cfRule>
  </conditionalFormatting>
  <conditionalFormatting sqref="F9:F4122">
    <cfRule type="expression" dxfId="1" priority="2" stopIfTrue="1">
      <formula>G9&lt;6</formula>
    </cfRule>
  </conditionalFormatting>
  <conditionalFormatting sqref="A1:A8 A4123">
    <cfRule type="duplicateValues" dxfId="0" priority="1"/>
  </conditionalFormatting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DADOS</vt:lpstr>
      <vt:lpstr>ORÇAMENTO</vt:lpstr>
      <vt:lpstr>CFF</vt:lpstr>
      <vt:lpstr>BDI</vt:lpstr>
      <vt:lpstr>CÁLCULO</vt:lpstr>
      <vt:lpstr>COMPOSIÇÕES</vt:lpstr>
      <vt:lpstr>FDE</vt:lpstr>
      <vt:lpstr>CDHU 193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estag-eng-04</dc:creator>
  <cp:lastModifiedBy>Paulo Macedo</cp:lastModifiedBy>
  <cp:lastPrinted>2024-06-18T14:43:09Z</cp:lastPrinted>
  <dcterms:created xsi:type="dcterms:W3CDTF">2019-11-11T15:47:24Z</dcterms:created>
  <dcterms:modified xsi:type="dcterms:W3CDTF">2024-06-18T14:43:13Z</dcterms:modified>
</cp:coreProperties>
</file>